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E:\SIS 2026\1. ASAT\Publicado\"/>
    </mc:Choice>
  </mc:AlternateContent>
  <xr:revisionPtr revIDLastSave="0" documentId="13_ncr:1_{AA96D0A3-BC68-492C-A02D-558E666D3124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ASAT 2026" sheetId="4" r:id="rId1"/>
    <sheet name="RESUMEN" sheetId="12" state="hidden" r:id="rId2"/>
    <sheet name="TABLAS" sheetId="6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'ASAT 2026'!$A$1:$R$3144</definedName>
    <definedName name="_xlcn.WorksheetConnection_ASAT2026A1Q31381" hidden="1">'ASAT 2026'!$A$1:$Q$3120</definedName>
    <definedName name="_xlcn.WorksheetConnection_ASAT2026A1R31341" hidden="1">'ASAT 2026'!$A$1:$R$3120</definedName>
    <definedName name="ccc">[1]BBB!$A$2:$B$68</definedName>
    <definedName name="Id_AOE">[2]bbb!$B$74:$B$140</definedName>
    <definedName name="Id_CC">[3]bbb!$B$6:$B$69</definedName>
    <definedName name="Id_Tarea">[4]bbb!$B$140:$B$404</definedName>
    <definedName name="IdAOE">[2]bbb!$B$74:$C$140</definedName>
    <definedName name="IdCC">[3]bbb!$B$6:$C$69</definedName>
    <definedName name="IdTarea">[4]bbb!$B$140:$C$404</definedName>
    <definedName name="mes">[1]BBB!$C$3:$C$15</definedName>
    <definedName name="Naoe">[1]BBB!$B$74:$C$484</definedName>
    <definedName name="Ordenmes">[3]bbb!$B$422:$C$433</definedName>
    <definedName name="SegmentaciónDeDatos_Des_CC">#N/A</definedName>
    <definedName name="SegmentaciónDeDatos_Desc_AOE">#N/A</definedName>
    <definedName name="SegmentaciónDeDatos_Desc_Tarea">#N/A</definedName>
    <definedName name="SegmentaciónDeDatos_Mes">#N/A</definedName>
    <definedName name="viatico">[1]BBB!$E$3</definedName>
  </definedNames>
  <calcPr calcId="191029"/>
  <pivotCaches>
    <pivotCache cacheId="50" r:id="rId8"/>
  </pivotCaches>
  <extLst>
    <ext xmlns:x14="http://schemas.microsoft.com/office/spreadsheetml/2009/9/main" uri="{876F7934-8845-4945-9796-88D515C7AA90}">
      <x14:pivotCaches>
        <pivotCache cacheId="51" r:id="rId9"/>
      </x14:pivotCaches>
    </ext>
    <ext xmlns:x14="http://schemas.microsoft.com/office/spreadsheetml/2009/9/main" uri="{BBE1A952-AA13-448e-AADC-164F8A28A991}">
      <x14:slicerCaches>
        <x14:slicerCache r:id="rId10"/>
        <x14:slicerCache r:id="rId11"/>
        <x14:slicerCache r:id="rId12"/>
        <x14:slicerCache r:id="rId1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ASAT 2026!$A$1:$R$3134"/>
          <x15:modelTable id="Rango 1" name="Rango 1" connection="WorksheetConnection_ASAT 2026!$A$1:$Q$313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5" i="4" l="1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K406" i="4"/>
  <c r="L406" i="4" s="1"/>
  <c r="N406" i="4" s="1"/>
  <c r="K407" i="4"/>
  <c r="L407" i="4" s="1"/>
  <c r="N407" i="4" s="1"/>
  <c r="K408" i="4"/>
  <c r="L408" i="4" s="1"/>
  <c r="N408" i="4" s="1"/>
  <c r="K409" i="4"/>
  <c r="L409" i="4" s="1"/>
  <c r="N409" i="4" s="1"/>
  <c r="K410" i="4"/>
  <c r="L410" i="4" s="1"/>
  <c r="N410" i="4" s="1"/>
  <c r="K411" i="4"/>
  <c r="L411" i="4" s="1"/>
  <c r="N411" i="4" s="1"/>
  <c r="K412" i="4"/>
  <c r="L412" i="4" s="1"/>
  <c r="N412" i="4" s="1"/>
  <c r="K413" i="4"/>
  <c r="L413" i="4" s="1"/>
  <c r="N413" i="4" s="1"/>
  <c r="K414" i="4"/>
  <c r="L414" i="4" s="1"/>
  <c r="N414" i="4" s="1"/>
  <c r="K415" i="4"/>
  <c r="L415" i="4" s="1"/>
  <c r="N415" i="4" s="1"/>
  <c r="K416" i="4"/>
  <c r="L416" i="4" s="1"/>
  <c r="N416" i="4" s="1"/>
  <c r="K417" i="4"/>
  <c r="L417" i="4" s="1"/>
  <c r="N417" i="4" s="1"/>
  <c r="K418" i="4"/>
  <c r="L418" i="4" s="1"/>
  <c r="N418" i="4" s="1"/>
  <c r="K419" i="4"/>
  <c r="L419" i="4" s="1"/>
  <c r="N419" i="4" s="1"/>
  <c r="A419" i="4"/>
  <c r="A412" i="4"/>
  <c r="A413" i="4"/>
  <c r="A414" i="4"/>
  <c r="A415" i="4"/>
  <c r="A416" i="4"/>
  <c r="A417" i="4"/>
  <c r="A418" i="4"/>
  <c r="K159" i="4" l="1"/>
  <c r="K160" i="4"/>
  <c r="K161" i="4"/>
  <c r="K162" i="4"/>
  <c r="K163" i="4"/>
  <c r="K164" i="4"/>
  <c r="K165" i="4"/>
  <c r="K166" i="4"/>
  <c r="K167" i="4"/>
  <c r="K168" i="4"/>
  <c r="K169" i="4"/>
  <c r="P3048" i="4" l="1"/>
  <c r="P3049" i="4"/>
  <c r="P3050" i="4"/>
  <c r="P3051" i="4"/>
  <c r="P3052" i="4"/>
  <c r="P3053" i="4"/>
  <c r="P3054" i="4"/>
  <c r="P3055" i="4"/>
  <c r="P3056" i="4"/>
  <c r="P3057" i="4"/>
  <c r="P3058" i="4"/>
  <c r="P3059" i="4"/>
  <c r="P3060" i="4"/>
  <c r="P3061" i="4"/>
  <c r="P3062" i="4"/>
  <c r="P3063" i="4"/>
  <c r="P3064" i="4"/>
  <c r="P3065" i="4"/>
  <c r="P3066" i="4"/>
  <c r="P3067" i="4"/>
  <c r="P3068" i="4"/>
  <c r="P3069" i="4"/>
  <c r="P3070" i="4"/>
  <c r="P3071" i="4"/>
  <c r="K3048" i="4"/>
  <c r="L3048" i="4" s="1"/>
  <c r="N3048" i="4" s="1"/>
  <c r="K3049" i="4"/>
  <c r="L3049" i="4" s="1"/>
  <c r="N3049" i="4" s="1"/>
  <c r="K3050" i="4"/>
  <c r="L3050" i="4" s="1"/>
  <c r="N3050" i="4" s="1"/>
  <c r="K3051" i="4"/>
  <c r="L3051" i="4" s="1"/>
  <c r="N3051" i="4" s="1"/>
  <c r="K3052" i="4"/>
  <c r="L3052" i="4" s="1"/>
  <c r="N3052" i="4" s="1"/>
  <c r="K3053" i="4"/>
  <c r="L3053" i="4" s="1"/>
  <c r="N3053" i="4" s="1"/>
  <c r="K3054" i="4"/>
  <c r="L3054" i="4" s="1"/>
  <c r="N3054" i="4" s="1"/>
  <c r="K3055" i="4"/>
  <c r="L3055" i="4" s="1"/>
  <c r="N3055" i="4" s="1"/>
  <c r="K3056" i="4"/>
  <c r="L3056" i="4" s="1"/>
  <c r="N3056" i="4" s="1"/>
  <c r="K3057" i="4"/>
  <c r="L3057" i="4" s="1"/>
  <c r="N3057" i="4" s="1"/>
  <c r="K3058" i="4"/>
  <c r="L3058" i="4" s="1"/>
  <c r="N3058" i="4" s="1"/>
  <c r="K3059" i="4"/>
  <c r="L3059" i="4" s="1"/>
  <c r="N3059" i="4" s="1"/>
  <c r="K3060" i="4"/>
  <c r="L3060" i="4" s="1"/>
  <c r="N3060" i="4" s="1"/>
  <c r="K3061" i="4"/>
  <c r="L3061" i="4" s="1"/>
  <c r="N3061" i="4" s="1"/>
  <c r="K3062" i="4"/>
  <c r="L3062" i="4" s="1"/>
  <c r="N3062" i="4" s="1"/>
  <c r="K3063" i="4"/>
  <c r="L3063" i="4" s="1"/>
  <c r="N3063" i="4" s="1"/>
  <c r="K3064" i="4"/>
  <c r="L3064" i="4" s="1"/>
  <c r="N3064" i="4" s="1"/>
  <c r="K3065" i="4"/>
  <c r="L3065" i="4" s="1"/>
  <c r="N3065" i="4" s="1"/>
  <c r="K3066" i="4"/>
  <c r="L3066" i="4" s="1"/>
  <c r="N3066" i="4" s="1"/>
  <c r="K3067" i="4"/>
  <c r="L3067" i="4" s="1"/>
  <c r="N3067" i="4" s="1"/>
  <c r="K3068" i="4"/>
  <c r="L3068" i="4" s="1"/>
  <c r="N3068" i="4" s="1"/>
  <c r="K3069" i="4"/>
  <c r="L3069" i="4" s="1"/>
  <c r="N3069" i="4" s="1"/>
  <c r="K3070" i="4"/>
  <c r="L3070" i="4" s="1"/>
  <c r="N3070" i="4" s="1"/>
  <c r="K3071" i="4"/>
  <c r="L3071" i="4" s="1"/>
  <c r="N3071" i="4" s="1"/>
  <c r="A3048" i="4"/>
  <c r="A3049" i="4"/>
  <c r="A3050" i="4"/>
  <c r="A3051" i="4"/>
  <c r="A3052" i="4"/>
  <c r="A3053" i="4"/>
  <c r="A3054" i="4"/>
  <c r="A3055" i="4"/>
  <c r="A3056" i="4"/>
  <c r="A3057" i="4"/>
  <c r="A3058" i="4"/>
  <c r="A3059" i="4"/>
  <c r="A3060" i="4"/>
  <c r="A3061" i="4"/>
  <c r="A3062" i="4"/>
  <c r="A3063" i="4"/>
  <c r="A3064" i="4"/>
  <c r="A3065" i="4"/>
  <c r="A3066" i="4"/>
  <c r="A3067" i="4"/>
  <c r="A3068" i="4"/>
  <c r="A3069" i="4"/>
  <c r="A3070" i="4"/>
  <c r="A3071" i="4"/>
  <c r="P689" i="4" l="1"/>
  <c r="P690" i="4"/>
  <c r="K689" i="4"/>
  <c r="L689" i="4" s="1"/>
  <c r="N689" i="4" s="1"/>
  <c r="K690" i="4"/>
  <c r="L690" i="4" s="1"/>
  <c r="K691" i="4"/>
  <c r="L691" i="4" s="1"/>
  <c r="K692" i="4"/>
  <c r="L692" i="4" s="1"/>
  <c r="K693" i="4"/>
  <c r="L693" i="4" s="1"/>
  <c r="K694" i="4"/>
  <c r="L694" i="4" s="1"/>
  <c r="A689" i="4"/>
  <c r="R2669" i="4" l="1"/>
  <c r="R2670" i="4"/>
  <c r="R2671" i="4"/>
  <c r="R2672" i="4"/>
  <c r="R2673" i="4"/>
  <c r="R2674" i="4"/>
  <c r="R2681" i="4"/>
  <c r="R2682" i="4"/>
  <c r="R2683" i="4"/>
  <c r="R2684" i="4"/>
  <c r="R2685" i="4"/>
  <c r="R2686" i="4"/>
  <c r="R2687" i="4"/>
  <c r="R2688" i="4"/>
  <c r="R2689" i="4"/>
  <c r="R2690" i="4"/>
  <c r="R2691" i="4"/>
  <c r="R2692" i="4"/>
  <c r="R2693" i="4"/>
  <c r="R2694" i="4"/>
  <c r="R2695" i="4"/>
  <c r="R2696" i="4"/>
  <c r="R2697" i="4"/>
  <c r="R2698" i="4"/>
  <c r="P932" i="4" l="1"/>
  <c r="R932" i="4" s="1"/>
  <c r="P933" i="4"/>
  <c r="R933" i="4" s="1"/>
  <c r="P934" i="4"/>
  <c r="R934" i="4" s="1"/>
  <c r="L933" i="4"/>
  <c r="N933" i="4" s="1"/>
  <c r="L934" i="4"/>
  <c r="N934" i="4" s="1"/>
  <c r="A933" i="4"/>
  <c r="A934" i="4"/>
  <c r="K9" i="4"/>
  <c r="K10" i="4"/>
  <c r="K11" i="4"/>
  <c r="K12" i="4"/>
  <c r="K13" i="4"/>
  <c r="K14" i="4"/>
  <c r="L14" i="4" s="1"/>
  <c r="K15" i="4"/>
  <c r="L15" i="4" s="1"/>
  <c r="N15" i="4" s="1"/>
  <c r="K16" i="4"/>
  <c r="L16" i="4" s="1"/>
  <c r="N16" i="4" s="1"/>
  <c r="K17" i="4"/>
  <c r="L17" i="4" s="1"/>
  <c r="N17" i="4" s="1"/>
  <c r="K18" i="4"/>
  <c r="L18" i="4" s="1"/>
  <c r="N18" i="4" s="1"/>
  <c r="K19" i="4"/>
  <c r="L19" i="4" s="1"/>
  <c r="N19" i="4" s="1"/>
  <c r="K20" i="4"/>
  <c r="L20" i="4" s="1"/>
  <c r="N20" i="4" s="1"/>
  <c r="K21" i="4"/>
  <c r="L21" i="4" s="1"/>
  <c r="N21" i="4" s="1"/>
  <c r="K22" i="4"/>
  <c r="L22" i="4" s="1"/>
  <c r="N22" i="4" s="1"/>
  <c r="K23" i="4"/>
  <c r="L23" i="4" s="1"/>
  <c r="N23" i="4" s="1"/>
  <c r="K24" i="4"/>
  <c r="L24" i="4" s="1"/>
  <c r="N24" i="4" s="1"/>
  <c r="K25" i="4"/>
  <c r="L25" i="4" s="1"/>
  <c r="N25" i="4" s="1"/>
  <c r="K26" i="4"/>
  <c r="L26" i="4" s="1"/>
  <c r="N26" i="4" s="1"/>
  <c r="K27" i="4"/>
  <c r="L27" i="4" s="1"/>
  <c r="N27" i="4" s="1"/>
  <c r="K28" i="4"/>
  <c r="L28" i="4" s="1"/>
  <c r="N28" i="4" s="1"/>
  <c r="K29" i="4"/>
  <c r="L29" i="4" s="1"/>
  <c r="N29" i="4" s="1"/>
  <c r="K30" i="4"/>
  <c r="L30" i="4" s="1"/>
  <c r="N30" i="4" s="1"/>
  <c r="K31" i="4"/>
  <c r="L31" i="4" s="1"/>
  <c r="N31" i="4" s="1"/>
  <c r="K32" i="4"/>
  <c r="L32" i="4" s="1"/>
  <c r="N32" i="4" s="1"/>
  <c r="K33" i="4"/>
  <c r="L33" i="4" s="1"/>
  <c r="N33" i="4" s="1"/>
  <c r="K34" i="4"/>
  <c r="L34" i="4" s="1"/>
  <c r="N34" i="4" s="1"/>
  <c r="K35" i="4"/>
  <c r="L35" i="4" s="1"/>
  <c r="N35" i="4" s="1"/>
  <c r="K36" i="4"/>
  <c r="L36" i="4" s="1"/>
  <c r="N36" i="4" s="1"/>
  <c r="K37" i="4"/>
  <c r="L37" i="4" s="1"/>
  <c r="N37" i="4" s="1"/>
  <c r="K8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K3016" i="4" l="1"/>
  <c r="L3016" i="4" s="1"/>
  <c r="N3016" i="4" s="1"/>
  <c r="P3016" i="4"/>
  <c r="K3017" i="4"/>
  <c r="L3017" i="4" s="1"/>
  <c r="N3017" i="4" s="1"/>
  <c r="P3017" i="4"/>
  <c r="K3018" i="4"/>
  <c r="L3018" i="4" s="1"/>
  <c r="N3018" i="4" s="1"/>
  <c r="P3018" i="4"/>
  <c r="K3019" i="4"/>
  <c r="L3019" i="4" s="1"/>
  <c r="N3019" i="4" s="1"/>
  <c r="P3019" i="4"/>
  <c r="K3020" i="4"/>
  <c r="L3020" i="4" s="1"/>
  <c r="N3020" i="4" s="1"/>
  <c r="P3020" i="4"/>
  <c r="K3021" i="4"/>
  <c r="L3021" i="4" s="1"/>
  <c r="N3021" i="4" s="1"/>
  <c r="P3021" i="4"/>
  <c r="K3022" i="4"/>
  <c r="L3022" i="4" s="1"/>
  <c r="N3022" i="4" s="1"/>
  <c r="P3022" i="4"/>
  <c r="K3009" i="4" l="1"/>
  <c r="K3010" i="4"/>
  <c r="K3011" i="4"/>
  <c r="K3012" i="4"/>
  <c r="K3013" i="4"/>
  <c r="K3014" i="4"/>
  <c r="K3015" i="4"/>
  <c r="P3009" i="4"/>
  <c r="R3009" i="4" s="1"/>
  <c r="P3010" i="4"/>
  <c r="R3010" i="4" s="1"/>
  <c r="P3011" i="4"/>
  <c r="R3011" i="4" s="1"/>
  <c r="P3012" i="4"/>
  <c r="R3012" i="4" s="1"/>
  <c r="P3013" i="4"/>
  <c r="R3013" i="4" s="1"/>
  <c r="P3014" i="4"/>
  <c r="R3014" i="4" s="1"/>
  <c r="P3015" i="4"/>
  <c r="R3015" i="4" s="1"/>
  <c r="A3009" i="4"/>
  <c r="A3010" i="4"/>
  <c r="A3011" i="4"/>
  <c r="A3012" i="4"/>
  <c r="A3013" i="4"/>
  <c r="A3014" i="4"/>
  <c r="A3015" i="4"/>
  <c r="K113" i="4" l="1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L137" i="4" s="1"/>
  <c r="K138" i="4"/>
  <c r="L138" i="4" s="1"/>
  <c r="K139" i="4"/>
  <c r="L139" i="4" s="1"/>
  <c r="K140" i="4"/>
  <c r="L140" i="4" s="1"/>
  <c r="K141" i="4"/>
  <c r="L141" i="4" s="1"/>
  <c r="K142" i="4"/>
  <c r="L142" i="4" s="1"/>
  <c r="K143" i="4"/>
  <c r="L143" i="4" s="1"/>
  <c r="K144" i="4"/>
  <c r="L144" i="4" s="1"/>
  <c r="K145" i="4"/>
  <c r="L145" i="4" s="1"/>
  <c r="K146" i="4"/>
  <c r="L146" i="4" s="1"/>
  <c r="K147" i="4"/>
  <c r="L147" i="4" s="1"/>
  <c r="K148" i="4"/>
  <c r="L148" i="4" s="1"/>
  <c r="K149" i="4"/>
  <c r="L149" i="4" s="1"/>
  <c r="K150" i="4"/>
  <c r="L150" i="4" s="1"/>
  <c r="K151" i="4"/>
  <c r="L151" i="4" s="1"/>
  <c r="K152" i="4"/>
  <c r="L152" i="4" s="1"/>
  <c r="K153" i="4"/>
  <c r="L153" i="4" s="1"/>
  <c r="K154" i="4"/>
  <c r="L154" i="4" s="1"/>
  <c r="N154" i="4" s="1"/>
  <c r="K155" i="4"/>
  <c r="L155" i="4" s="1"/>
  <c r="K156" i="4"/>
  <c r="L156" i="4" s="1"/>
  <c r="K157" i="4"/>
  <c r="L157" i="4" s="1"/>
  <c r="P154" i="4"/>
  <c r="R154" i="4" s="1"/>
  <c r="P155" i="4"/>
  <c r="R155" i="4" s="1"/>
  <c r="P156" i="4"/>
  <c r="R156" i="4" s="1"/>
  <c r="P157" i="4"/>
  <c r="R157" i="4" s="1"/>
  <c r="A157" i="4"/>
  <c r="A154" i="4"/>
  <c r="A155" i="4"/>
  <c r="A156" i="4"/>
  <c r="N157" i="4" l="1"/>
  <c r="N156" i="4"/>
  <c r="N155" i="4"/>
  <c r="P421" i="4" l="1"/>
  <c r="R421" i="4" s="1"/>
  <c r="P422" i="4"/>
  <c r="R422" i="4" s="1"/>
  <c r="P423" i="4"/>
  <c r="R423" i="4" s="1"/>
  <c r="P424" i="4"/>
  <c r="R424" i="4" s="1"/>
  <c r="P425" i="4"/>
  <c r="R425" i="4" s="1"/>
  <c r="P426" i="4"/>
  <c r="R426" i="4" s="1"/>
  <c r="P427" i="4"/>
  <c r="R427" i="4" s="1"/>
  <c r="P428" i="4"/>
  <c r="R428" i="4" s="1"/>
  <c r="P429" i="4"/>
  <c r="R429" i="4" s="1"/>
  <c r="P430" i="4"/>
  <c r="R430" i="4" s="1"/>
  <c r="P431" i="4"/>
  <c r="R431" i="4" s="1"/>
  <c r="P432" i="4"/>
  <c r="R432" i="4" s="1"/>
  <c r="P433" i="4"/>
  <c r="R433" i="4" s="1"/>
  <c r="P434" i="4"/>
  <c r="R434" i="4" s="1"/>
  <c r="P435" i="4"/>
  <c r="R435" i="4" s="1"/>
  <c r="P436" i="4"/>
  <c r="R436" i="4" s="1"/>
  <c r="P437" i="4"/>
  <c r="R437" i="4" s="1"/>
  <c r="P438" i="4"/>
  <c r="R438" i="4" s="1"/>
  <c r="P439" i="4"/>
  <c r="R439" i="4" s="1"/>
  <c r="P440" i="4"/>
  <c r="R440" i="4" s="1"/>
  <c r="P441" i="4"/>
  <c r="R441" i="4" s="1"/>
  <c r="P442" i="4"/>
  <c r="R442" i="4" s="1"/>
  <c r="P443" i="4"/>
  <c r="R443" i="4" s="1"/>
  <c r="P444" i="4"/>
  <c r="R444" i="4" s="1"/>
  <c r="P445" i="4"/>
  <c r="R445" i="4" s="1"/>
  <c r="P446" i="4"/>
  <c r="R446" i="4" s="1"/>
  <c r="P447" i="4"/>
  <c r="R447" i="4" s="1"/>
  <c r="P448" i="4"/>
  <c r="R448" i="4" s="1"/>
  <c r="P449" i="4"/>
  <c r="R449" i="4" s="1"/>
  <c r="P450" i="4"/>
  <c r="R450" i="4" s="1"/>
  <c r="P451" i="4"/>
  <c r="R451" i="4" s="1"/>
  <c r="P452" i="4"/>
  <c r="R452" i="4" s="1"/>
  <c r="P453" i="4"/>
  <c r="R453" i="4" s="1"/>
  <c r="P454" i="4"/>
  <c r="R454" i="4" s="1"/>
  <c r="P455" i="4"/>
  <c r="R455" i="4" s="1"/>
  <c r="P456" i="4"/>
  <c r="R456" i="4" s="1"/>
  <c r="P457" i="4"/>
  <c r="R457" i="4" s="1"/>
  <c r="P458" i="4"/>
  <c r="R458" i="4" s="1"/>
  <c r="P459" i="4"/>
  <c r="R459" i="4" s="1"/>
  <c r="P460" i="4"/>
  <c r="R460" i="4" s="1"/>
  <c r="P461" i="4"/>
  <c r="R461" i="4" s="1"/>
  <c r="P462" i="4"/>
  <c r="R462" i="4" s="1"/>
  <c r="P463" i="4"/>
  <c r="R463" i="4" s="1"/>
  <c r="P464" i="4"/>
  <c r="R464" i="4" s="1"/>
  <c r="P465" i="4"/>
  <c r="R465" i="4" s="1"/>
  <c r="P466" i="4"/>
  <c r="R466" i="4" s="1"/>
  <c r="P467" i="4"/>
  <c r="R467" i="4" s="1"/>
  <c r="P468" i="4"/>
  <c r="R468" i="4" s="1"/>
  <c r="P469" i="4"/>
  <c r="R469" i="4" s="1"/>
  <c r="P470" i="4"/>
  <c r="R470" i="4" s="1"/>
  <c r="P471" i="4"/>
  <c r="R471" i="4" s="1"/>
  <c r="P472" i="4"/>
  <c r="R472" i="4" s="1"/>
  <c r="P473" i="4"/>
  <c r="R473" i="4" s="1"/>
  <c r="P474" i="4"/>
  <c r="R474" i="4" s="1"/>
  <c r="P475" i="4"/>
  <c r="R475" i="4" s="1"/>
  <c r="P476" i="4"/>
  <c r="R476" i="4" s="1"/>
  <c r="P477" i="4"/>
  <c r="R477" i="4" s="1"/>
  <c r="P478" i="4"/>
  <c r="R478" i="4" s="1"/>
  <c r="P479" i="4"/>
  <c r="R479" i="4" s="1"/>
  <c r="P480" i="4"/>
  <c r="R480" i="4" s="1"/>
  <c r="P481" i="4"/>
  <c r="R481" i="4" s="1"/>
  <c r="P482" i="4"/>
  <c r="R482" i="4" s="1"/>
  <c r="P483" i="4"/>
  <c r="R483" i="4" s="1"/>
  <c r="P75" i="4" l="1"/>
  <c r="P76" i="4"/>
  <c r="P77" i="4"/>
  <c r="R77" i="4" s="1"/>
  <c r="P78" i="4"/>
  <c r="R78" i="4" s="1"/>
  <c r="N77" i="4"/>
  <c r="N78" i="4"/>
  <c r="K75" i="4"/>
  <c r="K76" i="4"/>
  <c r="K77" i="4"/>
  <c r="K78" i="4"/>
  <c r="R3" i="4" l="1"/>
  <c r="R4" i="4"/>
  <c r="R5" i="4"/>
  <c r="R6" i="4"/>
  <c r="R2" i="4"/>
  <c r="P2874" i="4" l="1"/>
  <c r="R2874" i="4" s="1"/>
  <c r="P2875" i="4"/>
  <c r="R2875" i="4" s="1"/>
  <c r="K2875" i="4"/>
  <c r="L2875" i="4" s="1"/>
  <c r="N2875" i="4" s="1"/>
  <c r="K2874" i="4"/>
  <c r="L2874" i="4" s="1"/>
  <c r="N2874" i="4" s="1"/>
  <c r="R188" i="6"/>
  <c r="P3106" i="4" l="1"/>
  <c r="R3106" i="4" s="1"/>
  <c r="P3107" i="4"/>
  <c r="R3107" i="4" s="1"/>
  <c r="P3108" i="4"/>
  <c r="R3108" i="4" s="1"/>
  <c r="P3109" i="4"/>
  <c r="R3109" i="4" s="1"/>
  <c r="P3110" i="4"/>
  <c r="R3110" i="4" s="1"/>
  <c r="P3111" i="4"/>
  <c r="R3111" i="4" s="1"/>
  <c r="P3112" i="4"/>
  <c r="R3112" i="4" s="1"/>
  <c r="P3113" i="4"/>
  <c r="R3113" i="4" s="1"/>
  <c r="P3114" i="4"/>
  <c r="R3114" i="4" s="1"/>
  <c r="P3115" i="4"/>
  <c r="R3115" i="4" s="1"/>
  <c r="P3116" i="4"/>
  <c r="R3116" i="4" s="1"/>
  <c r="P3117" i="4"/>
  <c r="R3117" i="4" s="1"/>
  <c r="P3118" i="4"/>
  <c r="R3118" i="4" s="1"/>
  <c r="P3119" i="4"/>
  <c r="R3119" i="4" s="1"/>
  <c r="P3120" i="4"/>
  <c r="R3120" i="4" s="1"/>
  <c r="P3121" i="4"/>
  <c r="R3121" i="4" s="1"/>
  <c r="P3122" i="4"/>
  <c r="R3122" i="4" s="1"/>
  <c r="P3123" i="4"/>
  <c r="R3123" i="4" s="1"/>
  <c r="P3124" i="4"/>
  <c r="R3124" i="4" s="1"/>
  <c r="P3125" i="4"/>
  <c r="R3125" i="4" s="1"/>
  <c r="P3126" i="4"/>
  <c r="R3126" i="4" s="1"/>
  <c r="P3127" i="4"/>
  <c r="R3127" i="4" s="1"/>
  <c r="P3128" i="4"/>
  <c r="R3128" i="4" s="1"/>
  <c r="P3129" i="4"/>
  <c r="R3129" i="4" s="1"/>
  <c r="L3106" i="4" l="1"/>
  <c r="N3106" i="4" s="1"/>
  <c r="L3107" i="4"/>
  <c r="N3107" i="4" s="1"/>
  <c r="L3108" i="4"/>
  <c r="N3108" i="4" s="1"/>
  <c r="L3109" i="4"/>
  <c r="N3109" i="4" s="1"/>
  <c r="L3110" i="4"/>
  <c r="N3110" i="4" s="1"/>
  <c r="L3111" i="4"/>
  <c r="N3111" i="4" s="1"/>
  <c r="L3112" i="4"/>
  <c r="N3112" i="4" s="1"/>
  <c r="L3113" i="4"/>
  <c r="N3113" i="4" s="1"/>
  <c r="L3114" i="4"/>
  <c r="N3114" i="4" s="1"/>
  <c r="L3115" i="4"/>
  <c r="N3115" i="4" s="1"/>
  <c r="L3116" i="4"/>
  <c r="N3116" i="4" s="1"/>
  <c r="L3117" i="4"/>
  <c r="N3117" i="4" s="1"/>
  <c r="L3118" i="4"/>
  <c r="N3118" i="4" s="1"/>
  <c r="L3119" i="4"/>
  <c r="N3119" i="4" s="1"/>
  <c r="L3120" i="4"/>
  <c r="N3120" i="4" s="1"/>
  <c r="L3121" i="4"/>
  <c r="N3121" i="4" s="1"/>
  <c r="L3122" i="4"/>
  <c r="N3122" i="4" s="1"/>
  <c r="L3123" i="4"/>
  <c r="N3123" i="4" s="1"/>
  <c r="L3124" i="4"/>
  <c r="N3124" i="4" s="1"/>
  <c r="L3125" i="4"/>
  <c r="N3125" i="4" s="1"/>
  <c r="L3126" i="4"/>
  <c r="N3126" i="4" s="1"/>
  <c r="L3127" i="4"/>
  <c r="N3127" i="4" s="1"/>
  <c r="L3128" i="4"/>
  <c r="N3128" i="4" s="1"/>
  <c r="L3129" i="4"/>
  <c r="N3129" i="4" s="1"/>
  <c r="A60" i="6" l="1"/>
  <c r="A61" i="6"/>
  <c r="R312" i="6"/>
  <c r="R311" i="6"/>
  <c r="R310" i="6"/>
  <c r="R309" i="6"/>
  <c r="R308" i="6"/>
  <c r="R307" i="6"/>
  <c r="R306" i="6"/>
  <c r="R305" i="6"/>
  <c r="R304" i="6"/>
  <c r="R303" i="6"/>
  <c r="R302" i="6"/>
  <c r="R301" i="6"/>
  <c r="R300" i="6"/>
  <c r="R299" i="6"/>
  <c r="R298" i="6"/>
  <c r="R297" i="6"/>
  <c r="R296" i="6"/>
  <c r="R295" i="6"/>
  <c r="R294" i="6"/>
  <c r="R293" i="6"/>
  <c r="R292" i="6"/>
  <c r="R291" i="6"/>
  <c r="R290" i="6"/>
  <c r="R289" i="6"/>
  <c r="R288" i="6"/>
  <c r="R287" i="6"/>
  <c r="R286" i="6"/>
  <c r="R285" i="6"/>
  <c r="R284" i="6"/>
  <c r="R283" i="6"/>
  <c r="R282" i="6"/>
  <c r="R281" i="6"/>
  <c r="R280" i="6"/>
  <c r="R279" i="6"/>
  <c r="R278" i="6"/>
  <c r="R277" i="6"/>
  <c r="R276" i="6"/>
  <c r="R275" i="6"/>
  <c r="R274" i="6"/>
  <c r="R273" i="6"/>
  <c r="R272" i="6"/>
  <c r="R271" i="6"/>
  <c r="R270" i="6"/>
  <c r="R269" i="6"/>
  <c r="R268" i="6"/>
  <c r="R267" i="6"/>
  <c r="R266" i="6"/>
  <c r="R265" i="6"/>
  <c r="R264" i="6"/>
  <c r="R263" i="6"/>
  <c r="R262" i="6"/>
  <c r="R261" i="6"/>
  <c r="R260" i="6"/>
  <c r="R259" i="6"/>
  <c r="R258" i="6"/>
  <c r="R257" i="6"/>
  <c r="R256" i="6"/>
  <c r="R255" i="6"/>
  <c r="R254" i="6"/>
  <c r="R253" i="6"/>
  <c r="R252" i="6"/>
  <c r="R251" i="6"/>
  <c r="R250" i="6"/>
  <c r="R249" i="6"/>
  <c r="R248" i="6"/>
  <c r="R247" i="6"/>
  <c r="R246" i="6"/>
  <c r="R245" i="6"/>
  <c r="R244" i="6"/>
  <c r="R243" i="6"/>
  <c r="R242" i="6"/>
  <c r="R241" i="6"/>
  <c r="R240" i="6"/>
  <c r="R239" i="6"/>
  <c r="R238" i="6"/>
  <c r="R237" i="6"/>
  <c r="R236" i="6"/>
  <c r="R235" i="6"/>
  <c r="R234" i="6"/>
  <c r="R233" i="6"/>
  <c r="R232" i="6"/>
  <c r="R231" i="6"/>
  <c r="R230" i="6"/>
  <c r="R229" i="6"/>
  <c r="R228" i="6"/>
  <c r="R227" i="6"/>
  <c r="R226" i="6"/>
  <c r="R225" i="6"/>
  <c r="R224" i="6"/>
  <c r="R223" i="6"/>
  <c r="R222" i="6"/>
  <c r="R221" i="6"/>
  <c r="R220" i="6"/>
  <c r="R219" i="6"/>
  <c r="R218" i="6"/>
  <c r="R217" i="6"/>
  <c r="R216" i="6"/>
  <c r="R215" i="6"/>
  <c r="R214" i="6"/>
  <c r="R213" i="6"/>
  <c r="R212" i="6"/>
  <c r="R211" i="6"/>
  <c r="R210" i="6"/>
  <c r="R209" i="6"/>
  <c r="R208" i="6"/>
  <c r="R207" i="6"/>
  <c r="R206" i="6"/>
  <c r="R205" i="6"/>
  <c r="R204" i="6"/>
  <c r="R203" i="6"/>
  <c r="R202" i="6"/>
  <c r="R201" i="6"/>
  <c r="R200" i="6"/>
  <c r="R199" i="6"/>
  <c r="R198" i="6"/>
  <c r="R197" i="6"/>
  <c r="R196" i="6"/>
  <c r="R195" i="6"/>
  <c r="R194" i="6"/>
  <c r="R193" i="6"/>
  <c r="R192" i="6"/>
  <c r="R191" i="6"/>
  <c r="R190" i="6"/>
  <c r="R189" i="6"/>
  <c r="R187" i="6"/>
  <c r="R186" i="6"/>
  <c r="R185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R172" i="6"/>
  <c r="R171" i="6"/>
  <c r="R170" i="6"/>
  <c r="R169" i="6"/>
  <c r="R168" i="6"/>
  <c r="R167" i="6"/>
  <c r="R166" i="6"/>
  <c r="R165" i="6"/>
  <c r="R164" i="6"/>
  <c r="R163" i="6"/>
  <c r="R162" i="6"/>
  <c r="R161" i="6"/>
  <c r="R160" i="6"/>
  <c r="R159" i="6"/>
  <c r="R158" i="6"/>
  <c r="R157" i="6"/>
  <c r="R156" i="6"/>
  <c r="R155" i="6"/>
  <c r="R154" i="6"/>
  <c r="R153" i="6"/>
  <c r="R152" i="6"/>
  <c r="R151" i="6"/>
  <c r="R150" i="6"/>
  <c r="R149" i="6"/>
  <c r="R148" i="6"/>
  <c r="R147" i="6"/>
  <c r="R146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R130" i="6"/>
  <c r="R129" i="6"/>
  <c r="R128" i="6"/>
  <c r="R127" i="6"/>
  <c r="R126" i="6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3" i="6"/>
  <c r="R2" i="6"/>
  <c r="M69" i="6"/>
  <c r="M70" i="6"/>
  <c r="M71" i="6"/>
  <c r="M72" i="6"/>
  <c r="P2935" i="4"/>
  <c r="R2935" i="4" s="1"/>
  <c r="P2936" i="4"/>
  <c r="R2936" i="4" s="1"/>
  <c r="P2937" i="4"/>
  <c r="R2937" i="4" s="1"/>
  <c r="P2938" i="4"/>
  <c r="R2938" i="4" s="1"/>
  <c r="P2939" i="4"/>
  <c r="R2939" i="4" s="1"/>
  <c r="P2940" i="4"/>
  <c r="R2940" i="4" s="1"/>
  <c r="P2941" i="4"/>
  <c r="R2941" i="4" s="1"/>
  <c r="P2942" i="4"/>
  <c r="R2942" i="4" s="1"/>
  <c r="P2943" i="4"/>
  <c r="R2943" i="4" s="1"/>
  <c r="P2944" i="4"/>
  <c r="R2944" i="4" s="1"/>
  <c r="P2945" i="4"/>
  <c r="R2945" i="4" s="1"/>
  <c r="P2946" i="4"/>
  <c r="R2946" i="4" s="1"/>
  <c r="L2935" i="4" l="1"/>
  <c r="N2935" i="4" s="1"/>
  <c r="L2936" i="4"/>
  <c r="N2936" i="4" s="1"/>
  <c r="L2937" i="4"/>
  <c r="N2937" i="4" s="1"/>
  <c r="L2938" i="4"/>
  <c r="N2938" i="4" s="1"/>
  <c r="L2939" i="4"/>
  <c r="N2939" i="4" s="1"/>
  <c r="L2940" i="4"/>
  <c r="N2940" i="4" s="1"/>
  <c r="L2941" i="4"/>
  <c r="N2941" i="4" s="1"/>
  <c r="L2942" i="4"/>
  <c r="N2942" i="4" s="1"/>
  <c r="L2943" i="4"/>
  <c r="N2943" i="4" s="1"/>
  <c r="L2944" i="4"/>
  <c r="N2944" i="4" s="1"/>
  <c r="L2945" i="4"/>
  <c r="N2945" i="4" s="1"/>
  <c r="L2946" i="4"/>
  <c r="N2946" i="4" s="1"/>
  <c r="P2926" i="4"/>
  <c r="R2926" i="4" s="1"/>
  <c r="P2927" i="4"/>
  <c r="R2927" i="4" s="1"/>
  <c r="P2928" i="4"/>
  <c r="R2928" i="4" s="1"/>
  <c r="P2929" i="4"/>
  <c r="R2929" i="4" s="1"/>
  <c r="P2930" i="4"/>
  <c r="R2930" i="4" s="1"/>
  <c r="P2931" i="4"/>
  <c r="R2931" i="4" s="1"/>
  <c r="P2932" i="4"/>
  <c r="R2932" i="4" s="1"/>
  <c r="P2933" i="4"/>
  <c r="R2933" i="4" s="1"/>
  <c r="P2934" i="4"/>
  <c r="R2934" i="4" s="1"/>
  <c r="L2926" i="4"/>
  <c r="N2926" i="4" s="1"/>
  <c r="L2927" i="4"/>
  <c r="N2927" i="4" s="1"/>
  <c r="L2928" i="4"/>
  <c r="N2928" i="4" s="1"/>
  <c r="L2929" i="4"/>
  <c r="N2929" i="4" s="1"/>
  <c r="L2930" i="4"/>
  <c r="N2930" i="4" s="1"/>
  <c r="L2931" i="4"/>
  <c r="N2931" i="4" s="1"/>
  <c r="L2932" i="4"/>
  <c r="N2932" i="4" s="1"/>
  <c r="L2933" i="4"/>
  <c r="N2933" i="4" s="1"/>
  <c r="L2934" i="4"/>
  <c r="N2934" i="4" s="1"/>
  <c r="L2390" i="4" l="1"/>
  <c r="L2391" i="4"/>
  <c r="L2392" i="4"/>
  <c r="L2393" i="4"/>
  <c r="L2394" i="4"/>
  <c r="L2395" i="4"/>
  <c r="L2396" i="4"/>
  <c r="L2397" i="4"/>
  <c r="L2398" i="4"/>
  <c r="L2399" i="4"/>
  <c r="L2400" i="4"/>
  <c r="L2401" i="4"/>
  <c r="L2402" i="4"/>
  <c r="L2403" i="4"/>
  <c r="L2404" i="4"/>
  <c r="L2405" i="4"/>
  <c r="L2406" i="4"/>
  <c r="L2407" i="4"/>
  <c r="L2408" i="4"/>
  <c r="L2409" i="4"/>
  <c r="L2410" i="4"/>
  <c r="L2411" i="4"/>
  <c r="N14" i="4" l="1"/>
  <c r="P14" i="4"/>
  <c r="R14" i="4" s="1"/>
  <c r="L3" i="4" l="1"/>
  <c r="L2" i="4" l="1"/>
  <c r="L4" i="4"/>
  <c r="L5" i="4"/>
  <c r="L6" i="4"/>
  <c r="P92" i="4" l="1"/>
  <c r="R92" i="4" s="1"/>
  <c r="P93" i="4"/>
  <c r="R93" i="4" s="1"/>
  <c r="P94" i="4"/>
  <c r="R94" i="4" s="1"/>
  <c r="P95" i="4"/>
  <c r="R95" i="4" s="1"/>
  <c r="P96" i="4"/>
  <c r="R96" i="4" s="1"/>
  <c r="P97" i="4"/>
  <c r="R97" i="4" s="1"/>
  <c r="P98" i="4"/>
  <c r="R98" i="4" s="1"/>
  <c r="P99" i="4"/>
  <c r="R99" i="4" s="1"/>
  <c r="P100" i="4"/>
  <c r="R100" i="4" s="1"/>
  <c r="P101" i="4"/>
  <c r="R101" i="4" s="1"/>
  <c r="P102" i="4"/>
  <c r="R102" i="4" s="1"/>
  <c r="P103" i="4"/>
  <c r="R103" i="4" s="1"/>
  <c r="P104" i="4"/>
  <c r="R104" i="4" s="1"/>
  <c r="P105" i="4"/>
  <c r="R105" i="4" s="1"/>
  <c r="P106" i="4"/>
  <c r="R106" i="4" s="1"/>
  <c r="P107" i="4"/>
  <c r="R107" i="4" s="1"/>
  <c r="P108" i="4"/>
  <c r="R108" i="4" s="1"/>
  <c r="P109" i="4"/>
  <c r="R109" i="4" s="1"/>
  <c r="P110" i="4"/>
  <c r="R110" i="4" s="1"/>
  <c r="P111" i="4"/>
  <c r="R111" i="4" s="1"/>
  <c r="P112" i="4"/>
  <c r="R112" i="4" s="1"/>
  <c r="L92" i="4"/>
  <c r="N92" i="4" s="1"/>
  <c r="L93" i="4"/>
  <c r="N93" i="4" s="1"/>
  <c r="L94" i="4"/>
  <c r="N94" i="4" s="1"/>
  <c r="L95" i="4"/>
  <c r="N95" i="4" s="1"/>
  <c r="L96" i="4"/>
  <c r="N96" i="4" s="1"/>
  <c r="L97" i="4"/>
  <c r="N97" i="4" s="1"/>
  <c r="L98" i="4"/>
  <c r="N98" i="4" s="1"/>
  <c r="L99" i="4"/>
  <c r="N99" i="4" s="1"/>
  <c r="L100" i="4"/>
  <c r="N100" i="4" s="1"/>
  <c r="L101" i="4"/>
  <c r="N101" i="4" s="1"/>
  <c r="L102" i="4"/>
  <c r="N102" i="4" s="1"/>
  <c r="L103" i="4"/>
  <c r="N103" i="4" s="1"/>
  <c r="L104" i="4"/>
  <c r="N104" i="4" s="1"/>
  <c r="L105" i="4"/>
  <c r="N105" i="4" s="1"/>
  <c r="L106" i="4"/>
  <c r="N106" i="4" s="1"/>
  <c r="L107" i="4"/>
  <c r="N107" i="4" s="1"/>
  <c r="L108" i="4"/>
  <c r="N108" i="4" s="1"/>
  <c r="L109" i="4"/>
  <c r="N109" i="4" s="1"/>
  <c r="L110" i="4"/>
  <c r="N110" i="4" s="1"/>
  <c r="L111" i="4"/>
  <c r="N111" i="4" s="1"/>
  <c r="L112" i="4"/>
  <c r="N112" i="4" s="1"/>
  <c r="P120" i="4" l="1"/>
  <c r="R120" i="4" s="1"/>
  <c r="P121" i="4"/>
  <c r="R121" i="4" s="1"/>
  <c r="P122" i="4"/>
  <c r="R122" i="4" s="1"/>
  <c r="P123" i="4"/>
  <c r="R123" i="4" s="1"/>
  <c r="P124" i="4"/>
  <c r="R124" i="4" s="1"/>
  <c r="P125" i="4"/>
  <c r="R125" i="4" s="1"/>
  <c r="P126" i="4"/>
  <c r="R126" i="4" s="1"/>
  <c r="P127" i="4"/>
  <c r="R127" i="4" s="1"/>
  <c r="P128" i="4"/>
  <c r="R128" i="4" s="1"/>
  <c r="P129" i="4"/>
  <c r="R129" i="4" s="1"/>
  <c r="P130" i="4"/>
  <c r="R130" i="4" s="1"/>
  <c r="P131" i="4"/>
  <c r="R131" i="4" s="1"/>
  <c r="P132" i="4"/>
  <c r="R132" i="4" s="1"/>
  <c r="P133" i="4"/>
  <c r="R133" i="4" s="1"/>
  <c r="P134" i="4"/>
  <c r="R134" i="4" s="1"/>
  <c r="P135" i="4"/>
  <c r="R135" i="4" s="1"/>
  <c r="P136" i="4"/>
  <c r="R136" i="4" s="1"/>
  <c r="P137" i="4"/>
  <c r="R137" i="4" s="1"/>
  <c r="P138" i="4"/>
  <c r="R138" i="4" s="1"/>
  <c r="P139" i="4"/>
  <c r="R139" i="4" s="1"/>
  <c r="P140" i="4"/>
  <c r="R140" i="4" s="1"/>
  <c r="P141" i="4"/>
  <c r="R141" i="4" s="1"/>
  <c r="P142" i="4"/>
  <c r="R142" i="4" s="1"/>
  <c r="P143" i="4"/>
  <c r="R143" i="4" s="1"/>
  <c r="P144" i="4"/>
  <c r="R144" i="4" s="1"/>
  <c r="P145" i="4"/>
  <c r="R145" i="4" s="1"/>
  <c r="P146" i="4"/>
  <c r="R146" i="4" s="1"/>
  <c r="P147" i="4"/>
  <c r="R147" i="4" s="1"/>
  <c r="P148" i="4"/>
  <c r="R148" i="4" s="1"/>
  <c r="P149" i="4"/>
  <c r="R149" i="4" s="1"/>
  <c r="P150" i="4"/>
  <c r="R150" i="4" s="1"/>
  <c r="P151" i="4"/>
  <c r="R151" i="4" s="1"/>
  <c r="P152" i="4"/>
  <c r="R152" i="4" s="1"/>
  <c r="P153" i="4"/>
  <c r="R153" i="4" s="1"/>
  <c r="P119" i="4"/>
  <c r="R119" i="4" s="1"/>
  <c r="N150" i="4"/>
  <c r="N149" i="4"/>
  <c r="N148" i="4"/>
  <c r="L120" i="4"/>
  <c r="N120" i="4" s="1"/>
  <c r="L121" i="4"/>
  <c r="N121" i="4" s="1"/>
  <c r="L122" i="4"/>
  <c r="N122" i="4" s="1"/>
  <c r="L128" i="4"/>
  <c r="N128" i="4" s="1"/>
  <c r="L134" i="4"/>
  <c r="N134" i="4" s="1"/>
  <c r="N140" i="4"/>
  <c r="N141" i="4"/>
  <c r="N142" i="4"/>
  <c r="N143" i="4"/>
  <c r="N151" i="4"/>
  <c r="L123" i="4"/>
  <c r="N123" i="4" s="1"/>
  <c r="L124" i="4"/>
  <c r="N124" i="4" s="1"/>
  <c r="L125" i="4"/>
  <c r="N125" i="4" s="1"/>
  <c r="L126" i="4"/>
  <c r="N126" i="4" s="1"/>
  <c r="L127" i="4"/>
  <c r="N127" i="4" s="1"/>
  <c r="L129" i="4"/>
  <c r="N129" i="4" s="1"/>
  <c r="P2925" i="4" l="1"/>
  <c r="R2925" i="4" s="1"/>
  <c r="N2925" i="4"/>
  <c r="K2925" i="4"/>
  <c r="P91" i="4"/>
  <c r="R91" i="4" s="1"/>
  <c r="L91" i="4"/>
  <c r="N91" i="4" s="1"/>
  <c r="P7" i="4"/>
  <c r="R7" i="4" s="1"/>
  <c r="N7" i="4"/>
  <c r="K7" i="4"/>
  <c r="K66" i="4" l="1"/>
  <c r="L66" i="4" s="1"/>
  <c r="N66" i="4" s="1"/>
  <c r="K67" i="4"/>
  <c r="P66" i="4"/>
  <c r="R66" i="4" s="1"/>
  <c r="L2947" i="4" l="1"/>
  <c r="N2947" i="4" s="1"/>
  <c r="L2948" i="4"/>
  <c r="N2948" i="4" s="1"/>
  <c r="L2949" i="4"/>
  <c r="N2949" i="4" s="1"/>
  <c r="P2947" i="4"/>
  <c r="R2947" i="4" s="1"/>
  <c r="P2948" i="4"/>
  <c r="R2948" i="4" s="1"/>
  <c r="P2949" i="4"/>
  <c r="R2949" i="4" s="1"/>
  <c r="P2950" i="4"/>
  <c r="R2950" i="4" s="1"/>
  <c r="P2951" i="4"/>
  <c r="R2951" i="4" s="1"/>
  <c r="P2952" i="4"/>
  <c r="R2952" i="4" s="1"/>
  <c r="P2953" i="4"/>
  <c r="R2953" i="4" s="1"/>
  <c r="P2954" i="4"/>
  <c r="R2954" i="4" s="1"/>
  <c r="P2955" i="4"/>
  <c r="R2955" i="4" s="1"/>
  <c r="P2956" i="4"/>
  <c r="R2956" i="4" s="1"/>
  <c r="P2957" i="4"/>
  <c r="R2957" i="4" s="1"/>
  <c r="P2958" i="4"/>
  <c r="R2958" i="4" s="1"/>
  <c r="P2959" i="4"/>
  <c r="R2959" i="4" s="1"/>
  <c r="P2960" i="4"/>
  <c r="R2960" i="4" s="1"/>
  <c r="P2961" i="4"/>
  <c r="R2961" i="4" s="1"/>
  <c r="P2962" i="4"/>
  <c r="R2962" i="4" s="1"/>
  <c r="P2963" i="4"/>
  <c r="R2963" i="4" s="1"/>
  <c r="P2964" i="4"/>
  <c r="R2964" i="4" s="1"/>
  <c r="P2965" i="4"/>
  <c r="R2965" i="4" s="1"/>
  <c r="P2966" i="4"/>
  <c r="R2966" i="4" s="1"/>
  <c r="P2967" i="4"/>
  <c r="R2967" i="4" s="1"/>
  <c r="P2968" i="4"/>
  <c r="R2968" i="4" s="1"/>
  <c r="P2969" i="4"/>
  <c r="R2969" i="4" s="1"/>
  <c r="P2970" i="4"/>
  <c r="R2970" i="4" s="1"/>
  <c r="P2971" i="4"/>
  <c r="R2971" i="4" s="1"/>
  <c r="P2972" i="4"/>
  <c r="R2972" i="4" s="1"/>
  <c r="P2973" i="4"/>
  <c r="R2973" i="4" s="1"/>
  <c r="P2974" i="4"/>
  <c r="R2974" i="4" s="1"/>
  <c r="P2975" i="4"/>
  <c r="R2975" i="4" s="1"/>
  <c r="P2976" i="4"/>
  <c r="R2976" i="4" s="1"/>
  <c r="P2977" i="4"/>
  <c r="R2977" i="4" s="1"/>
  <c r="P2978" i="4"/>
  <c r="R2978" i="4" s="1"/>
  <c r="P2979" i="4"/>
  <c r="R2979" i="4" s="1"/>
  <c r="P2980" i="4"/>
  <c r="R2980" i="4" s="1"/>
  <c r="P2981" i="4"/>
  <c r="R2981" i="4" s="1"/>
  <c r="P2982" i="4"/>
  <c r="R2982" i="4" s="1"/>
  <c r="P2983" i="4"/>
  <c r="R2983" i="4" s="1"/>
  <c r="P2984" i="4"/>
  <c r="R2984" i="4" s="1"/>
  <c r="P2985" i="4"/>
  <c r="R2985" i="4" s="1"/>
  <c r="P2986" i="4"/>
  <c r="R2986" i="4" s="1"/>
  <c r="P2987" i="4"/>
  <c r="R2987" i="4" s="1"/>
  <c r="P2988" i="4"/>
  <c r="R2988" i="4" s="1"/>
  <c r="P2989" i="4"/>
  <c r="R2989" i="4" s="1"/>
  <c r="L2950" i="4"/>
  <c r="N2950" i="4" s="1"/>
  <c r="L2951" i="4"/>
  <c r="N2951" i="4" s="1"/>
  <c r="L2952" i="4"/>
  <c r="N2952" i="4" s="1"/>
  <c r="L2953" i="4"/>
  <c r="N2953" i="4" s="1"/>
  <c r="L2954" i="4"/>
  <c r="N2954" i="4" s="1"/>
  <c r="L2955" i="4"/>
  <c r="N2955" i="4" s="1"/>
  <c r="L2956" i="4"/>
  <c r="N2956" i="4" s="1"/>
  <c r="L2957" i="4"/>
  <c r="N2957" i="4" s="1"/>
  <c r="L2958" i="4"/>
  <c r="N2958" i="4" s="1"/>
  <c r="L2959" i="4"/>
  <c r="N2959" i="4" s="1"/>
  <c r="L2960" i="4"/>
  <c r="N2960" i="4" s="1"/>
  <c r="L2961" i="4"/>
  <c r="N2961" i="4" s="1"/>
  <c r="L2962" i="4"/>
  <c r="N2962" i="4" s="1"/>
  <c r="L2963" i="4"/>
  <c r="N2963" i="4" s="1"/>
  <c r="L2964" i="4"/>
  <c r="N2964" i="4" s="1"/>
  <c r="L2965" i="4"/>
  <c r="N2965" i="4" s="1"/>
  <c r="L2966" i="4"/>
  <c r="N2966" i="4" s="1"/>
  <c r="L2967" i="4"/>
  <c r="N2967" i="4" s="1"/>
  <c r="L2968" i="4"/>
  <c r="N2968" i="4" s="1"/>
  <c r="L2969" i="4"/>
  <c r="N2969" i="4" s="1"/>
  <c r="L2970" i="4"/>
  <c r="N2970" i="4" s="1"/>
  <c r="L2971" i="4"/>
  <c r="N2971" i="4" s="1"/>
  <c r="L2972" i="4"/>
  <c r="N2972" i="4" s="1"/>
  <c r="L2973" i="4"/>
  <c r="N2973" i="4" s="1"/>
  <c r="L2974" i="4"/>
  <c r="N2974" i="4" s="1"/>
  <c r="L2975" i="4"/>
  <c r="N2975" i="4" s="1"/>
  <c r="L2976" i="4"/>
  <c r="N2976" i="4" s="1"/>
  <c r="L2977" i="4"/>
  <c r="N2977" i="4" s="1"/>
  <c r="L2978" i="4"/>
  <c r="N2978" i="4" s="1"/>
  <c r="L2979" i="4"/>
  <c r="N2979" i="4" s="1"/>
  <c r="L2980" i="4"/>
  <c r="N2980" i="4" s="1"/>
  <c r="L2981" i="4"/>
  <c r="N2981" i="4" s="1"/>
  <c r="L2982" i="4"/>
  <c r="N2982" i="4" s="1"/>
  <c r="L2983" i="4"/>
  <c r="N2983" i="4" s="1"/>
  <c r="L2984" i="4"/>
  <c r="N2984" i="4" s="1"/>
  <c r="L2985" i="4"/>
  <c r="N2985" i="4" s="1"/>
  <c r="L2986" i="4"/>
  <c r="N2986" i="4" s="1"/>
  <c r="L2987" i="4"/>
  <c r="N2987" i="4" s="1"/>
  <c r="L2988" i="4"/>
  <c r="N2988" i="4" s="1"/>
  <c r="L2989" i="4"/>
  <c r="N2989" i="4" s="1"/>
  <c r="R37" i="4"/>
  <c r="R26" i="4"/>
  <c r="R27" i="4"/>
  <c r="R28" i="4"/>
  <c r="R29" i="4"/>
  <c r="R30" i="4"/>
  <c r="R31" i="4"/>
  <c r="R32" i="4"/>
  <c r="R33" i="4"/>
  <c r="R34" i="4"/>
  <c r="R35" i="4"/>
  <c r="R36" i="4"/>
  <c r="L9" i="4"/>
  <c r="L10" i="4"/>
  <c r="L11" i="4"/>
  <c r="L12" i="4"/>
  <c r="L13" i="4"/>
  <c r="K1579" i="4"/>
  <c r="L1579" i="4" s="1"/>
  <c r="N1579" i="4" s="1"/>
  <c r="P1579" i="4"/>
  <c r="R1579" i="4" s="1"/>
  <c r="P72" i="4" l="1"/>
  <c r="R72" i="4" s="1"/>
  <c r="K72" i="4"/>
  <c r="L72" i="4" s="1"/>
  <c r="N72" i="4" s="1"/>
  <c r="P71" i="4" l="1"/>
  <c r="R71" i="4" s="1"/>
  <c r="P73" i="4"/>
  <c r="R73" i="4" s="1"/>
  <c r="P3130" i="4" l="1"/>
  <c r="R3130" i="4" s="1"/>
  <c r="P3131" i="4"/>
  <c r="R3131" i="4" s="1"/>
  <c r="P3132" i="4"/>
  <c r="R3132" i="4" s="1"/>
  <c r="P3133" i="4"/>
  <c r="R3133" i="4" s="1"/>
  <c r="P3134" i="4"/>
  <c r="R3134" i="4" s="1"/>
  <c r="P3135" i="4"/>
  <c r="R3135" i="4" s="1"/>
  <c r="P3136" i="4"/>
  <c r="R3136" i="4" s="1"/>
  <c r="P3137" i="4"/>
  <c r="R3137" i="4" s="1"/>
  <c r="P3138" i="4"/>
  <c r="R3138" i="4" s="1"/>
  <c r="P3139" i="4"/>
  <c r="R3139" i="4" s="1"/>
  <c r="P3140" i="4"/>
  <c r="R3140" i="4" s="1"/>
  <c r="P3141" i="4"/>
  <c r="R3141" i="4" s="1"/>
  <c r="P3142" i="4"/>
  <c r="R3142" i="4" s="1"/>
  <c r="P3143" i="4"/>
  <c r="R3143" i="4" s="1"/>
  <c r="P3144" i="4"/>
  <c r="R3144" i="4" s="1"/>
  <c r="L3133" i="4"/>
  <c r="N3133" i="4" s="1"/>
  <c r="L3134" i="4"/>
  <c r="N3134" i="4" s="1"/>
  <c r="L3135" i="4"/>
  <c r="N3135" i="4" s="1"/>
  <c r="L3136" i="4"/>
  <c r="N3136" i="4" s="1"/>
  <c r="K3130" i="4"/>
  <c r="L3130" i="4" s="1"/>
  <c r="N3130" i="4" s="1"/>
  <c r="K3131" i="4"/>
  <c r="L3131" i="4" s="1"/>
  <c r="N3131" i="4" s="1"/>
  <c r="K3132" i="4"/>
  <c r="L3132" i="4" s="1"/>
  <c r="N3132" i="4" s="1"/>
  <c r="K3137" i="4"/>
  <c r="L3137" i="4" s="1"/>
  <c r="N3137" i="4" s="1"/>
  <c r="K3138" i="4"/>
  <c r="L3138" i="4" s="1"/>
  <c r="N3138" i="4" s="1"/>
  <c r="K3139" i="4"/>
  <c r="L3139" i="4" s="1"/>
  <c r="N3139" i="4" s="1"/>
  <c r="K3140" i="4"/>
  <c r="L3140" i="4" s="1"/>
  <c r="N3140" i="4" s="1"/>
  <c r="K3141" i="4"/>
  <c r="L3141" i="4" s="1"/>
  <c r="N3141" i="4" s="1"/>
  <c r="K3142" i="4"/>
  <c r="L3142" i="4" s="1"/>
  <c r="N3142" i="4" s="1"/>
  <c r="K3143" i="4"/>
  <c r="L3143" i="4" s="1"/>
  <c r="N3143" i="4" s="1"/>
  <c r="K3144" i="4"/>
  <c r="L3144" i="4" s="1"/>
  <c r="N3144" i="4" s="1"/>
  <c r="P1419" i="4" l="1"/>
  <c r="R1419" i="4" s="1"/>
  <c r="P1420" i="4"/>
  <c r="R1420" i="4" s="1"/>
  <c r="P1421" i="4"/>
  <c r="R1421" i="4" s="1"/>
  <c r="P1422" i="4"/>
  <c r="R1422" i="4" s="1"/>
  <c r="P1423" i="4"/>
  <c r="R1423" i="4" s="1"/>
  <c r="P1424" i="4"/>
  <c r="R1424" i="4" s="1"/>
  <c r="P1425" i="4"/>
  <c r="R1425" i="4" s="1"/>
  <c r="P1426" i="4"/>
  <c r="R1426" i="4" s="1"/>
  <c r="P1427" i="4"/>
  <c r="R1427" i="4" s="1"/>
  <c r="P1428" i="4"/>
  <c r="R1428" i="4" s="1"/>
  <c r="P1429" i="4"/>
  <c r="R1429" i="4" s="1"/>
  <c r="P1430" i="4"/>
  <c r="R1430" i="4" s="1"/>
  <c r="P1431" i="4"/>
  <c r="R1431" i="4" s="1"/>
  <c r="P1432" i="4"/>
  <c r="R1432" i="4" s="1"/>
  <c r="P1433" i="4"/>
  <c r="R1433" i="4" s="1"/>
  <c r="P1434" i="4"/>
  <c r="R1434" i="4" s="1"/>
  <c r="P1435" i="4"/>
  <c r="R1435" i="4" s="1"/>
  <c r="P1436" i="4"/>
  <c r="R1436" i="4" s="1"/>
  <c r="P1437" i="4"/>
  <c r="R1437" i="4" s="1"/>
  <c r="L1419" i="4"/>
  <c r="N1419" i="4" s="1"/>
  <c r="L1420" i="4"/>
  <c r="N1420" i="4" s="1"/>
  <c r="L1421" i="4"/>
  <c r="N1421" i="4" s="1"/>
  <c r="L1422" i="4"/>
  <c r="N1422" i="4" s="1"/>
  <c r="L1423" i="4"/>
  <c r="N1423" i="4" s="1"/>
  <c r="L1424" i="4"/>
  <c r="N1424" i="4" s="1"/>
  <c r="L1425" i="4"/>
  <c r="N1425" i="4" s="1"/>
  <c r="L1426" i="4"/>
  <c r="N1426" i="4" s="1"/>
  <c r="L1427" i="4"/>
  <c r="N1427" i="4" s="1"/>
  <c r="L1428" i="4"/>
  <c r="N1428" i="4" s="1"/>
  <c r="L1429" i="4"/>
  <c r="N1429" i="4" s="1"/>
  <c r="L1430" i="4"/>
  <c r="N1430" i="4" s="1"/>
  <c r="L1431" i="4"/>
  <c r="N1431" i="4" s="1"/>
  <c r="L1432" i="4"/>
  <c r="N1432" i="4" s="1"/>
  <c r="L1433" i="4"/>
  <c r="N1433" i="4" s="1"/>
  <c r="L1434" i="4"/>
  <c r="N1434" i="4" s="1"/>
  <c r="L1435" i="4"/>
  <c r="N1435" i="4" s="1"/>
  <c r="L1436" i="4"/>
  <c r="N1436" i="4" s="1"/>
  <c r="L1437" i="4"/>
  <c r="N1437" i="4" s="1"/>
  <c r="N2" i="4" l="1"/>
  <c r="N3" i="4"/>
  <c r="N4" i="4"/>
  <c r="N5" i="4"/>
  <c r="N6" i="4"/>
  <c r="K888" i="4" l="1"/>
  <c r="K889" i="4"/>
  <c r="K354" i="4" l="1"/>
  <c r="K355" i="4"/>
  <c r="K356" i="4"/>
  <c r="K357" i="4"/>
  <c r="K358" i="4"/>
  <c r="K359" i="4"/>
  <c r="K360" i="4"/>
  <c r="K361" i="4"/>
  <c r="P231" i="4" l="1"/>
  <c r="R231" i="4" s="1"/>
  <c r="L231" i="4"/>
  <c r="N231" i="4" s="1"/>
  <c r="P230" i="4" l="1"/>
  <c r="R230" i="4" s="1"/>
  <c r="L230" i="4"/>
  <c r="N230" i="4" s="1"/>
  <c r="K2145" i="4" l="1"/>
  <c r="K2144" i="4"/>
  <c r="K1651" i="4"/>
  <c r="K1650" i="4"/>
  <c r="K1649" i="4"/>
  <c r="K1648" i="4"/>
  <c r="K1647" i="4"/>
  <c r="K1646" i="4"/>
  <c r="K1645" i="4"/>
  <c r="K1644" i="4"/>
  <c r="K1643" i="4"/>
  <c r="K1642" i="4"/>
  <c r="K1641" i="4"/>
  <c r="K1640" i="4"/>
  <c r="K1639" i="4"/>
  <c r="K1638" i="4"/>
  <c r="K1637" i="4"/>
  <c r="K1636" i="4"/>
  <c r="K1635" i="4"/>
  <c r="K1634" i="4"/>
  <c r="K1633" i="4"/>
  <c r="K1632" i="4"/>
  <c r="K1550" i="4"/>
  <c r="K1534" i="4"/>
  <c r="K1524" i="4"/>
  <c r="K1512" i="4"/>
  <c r="K1492" i="4"/>
  <c r="K1472" i="4"/>
  <c r="K1449" i="4"/>
  <c r="K1443" i="4"/>
  <c r="K1466" i="4"/>
  <c r="K1523" i="4"/>
  <c r="K1486" i="4"/>
  <c r="K1465" i="4"/>
  <c r="K1485" i="4"/>
  <c r="K1484" i="4"/>
  <c r="K1463" i="4"/>
  <c r="K1462" i="4"/>
  <c r="K1461" i="4"/>
  <c r="K1522" i="4"/>
  <c r="K1504" i="4"/>
  <c r="K1482" i="4"/>
  <c r="K1481" i="4"/>
  <c r="K1460" i="4"/>
  <c r="K1459" i="4"/>
  <c r="K1549" i="4"/>
  <c r="K1548" i="4"/>
  <c r="K1547" i="4"/>
  <c r="K1546" i="4"/>
  <c r="K1545" i="4"/>
  <c r="K1576" i="4"/>
  <c r="K1537" i="4"/>
  <c r="K1476" i="4"/>
  <c r="K1440" i="4"/>
  <c r="K1542" i="4"/>
  <c r="K1502" i="4"/>
  <c r="K1458" i="4"/>
  <c r="K1448" i="4"/>
  <c r="K1540" i="4"/>
  <c r="K1500" i="4"/>
  <c r="K1447" i="4"/>
  <c r="K1578" i="4"/>
  <c r="K1577" i="4"/>
  <c r="K1555" i="4"/>
  <c r="K1554" i="4"/>
  <c r="K1539" i="4"/>
  <c r="K1538" i="4"/>
  <c r="K1529" i="4"/>
  <c r="K1528" i="4"/>
  <c r="K1518" i="4"/>
  <c r="K1517" i="4"/>
  <c r="K1499" i="4"/>
  <c r="K1498" i="4"/>
  <c r="K1478" i="4"/>
  <c r="K1477" i="4"/>
  <c r="K1455" i="4"/>
  <c r="K1454" i="4"/>
  <c r="K1446" i="4"/>
  <c r="K1445" i="4"/>
  <c r="K1442" i="4"/>
  <c r="K1441" i="4"/>
  <c r="K1567" i="4"/>
  <c r="K1566" i="4"/>
  <c r="K1565" i="4"/>
  <c r="K1564" i="4"/>
  <c r="K1563" i="4"/>
  <c r="K1562" i="4"/>
  <c r="K1561" i="4"/>
  <c r="K1552" i="4"/>
  <c r="K1536" i="4"/>
  <c r="K1526" i="4"/>
  <c r="K1450" i="4"/>
  <c r="K1444" i="4"/>
  <c r="K1439" i="4"/>
  <c r="K1405" i="4"/>
  <c r="K1381" i="4"/>
  <c r="K1380" i="4"/>
  <c r="K1417" i="4"/>
  <c r="K1416" i="4"/>
  <c r="K1412" i="4"/>
  <c r="K1402" i="4"/>
  <c r="K1393" i="4"/>
  <c r="K1376" i="4"/>
  <c r="K1375" i="4"/>
  <c r="K1374" i="4"/>
  <c r="K1399" i="4"/>
  <c r="K1391" i="4"/>
  <c r="K1407" i="4"/>
  <c r="K1377" i="4"/>
  <c r="K1344" i="4"/>
  <c r="K1343" i="4"/>
  <c r="K1342" i="4"/>
  <c r="K1341" i="4"/>
  <c r="K1340" i="4"/>
  <c r="K1339" i="4"/>
  <c r="K1338" i="4"/>
  <c r="K1337" i="4"/>
  <c r="K1336" i="4"/>
  <c r="K1335" i="4"/>
  <c r="K1334" i="4"/>
  <c r="K1333" i="4"/>
  <c r="K1332" i="4"/>
  <c r="K1331" i="4"/>
  <c r="K1330" i="4"/>
  <c r="K1328" i="4"/>
  <c r="K1327" i="4"/>
  <c r="K1326" i="4"/>
  <c r="K1325" i="4"/>
  <c r="K1324" i="4"/>
  <c r="K1323" i="4"/>
  <c r="K1322" i="4"/>
  <c r="K1321" i="4"/>
  <c r="K1320" i="4"/>
  <c r="K1319" i="4"/>
  <c r="K1318" i="4"/>
  <c r="K1317" i="4"/>
  <c r="K1316" i="4"/>
  <c r="K1315" i="4"/>
  <c r="K1314" i="4"/>
  <c r="K1313" i="4"/>
  <c r="K1312" i="4"/>
  <c r="K1311" i="4"/>
  <c r="K1310" i="4"/>
  <c r="K1309" i="4"/>
  <c r="K1308" i="4"/>
  <c r="K1307" i="4"/>
  <c r="K1306" i="4"/>
  <c r="K1305" i="4"/>
  <c r="K1304" i="4"/>
  <c r="K1303" i="4"/>
  <c r="K1302" i="4"/>
  <c r="K1301" i="4"/>
  <c r="K1300" i="4"/>
  <c r="K1299" i="4"/>
  <c r="K1298" i="4"/>
  <c r="K1297" i="4"/>
  <c r="K1296" i="4"/>
  <c r="K1295" i="4"/>
  <c r="K1294" i="4"/>
  <c r="K1293" i="4"/>
  <c r="K1292" i="4"/>
  <c r="K1291" i="4"/>
  <c r="K1290" i="4"/>
  <c r="K1289" i="4"/>
  <c r="K1288" i="4"/>
  <c r="K1287" i="4"/>
  <c r="K1286" i="4"/>
  <c r="K1285" i="4"/>
  <c r="K1284" i="4"/>
  <c r="K1283" i="4"/>
  <c r="K1282" i="4"/>
  <c r="K1281" i="4"/>
  <c r="K1280" i="4"/>
  <c r="K1279" i="4"/>
  <c r="K1278" i="4"/>
  <c r="K1277" i="4"/>
  <c r="K1259" i="4"/>
  <c r="K1258" i="4"/>
  <c r="K1252" i="4"/>
  <c r="K1251" i="4"/>
  <c r="K1245" i="4"/>
  <c r="K1244" i="4"/>
  <c r="K1233" i="4"/>
  <c r="K1231" i="4"/>
  <c r="K1226" i="4"/>
  <c r="K1224" i="4"/>
  <c r="K1011" i="4"/>
  <c r="K1010" i="4"/>
  <c r="K1009" i="4"/>
  <c r="K1008" i="4"/>
  <c r="K925" i="4"/>
  <c r="L558" i="4" l="1"/>
  <c r="K709" i="4"/>
  <c r="K710" i="4"/>
  <c r="K715" i="4"/>
  <c r="K716" i="4"/>
  <c r="K638" i="4"/>
  <c r="K705" i="4"/>
  <c r="K717" i="4"/>
  <c r="K639" i="4"/>
  <c r="K641" i="4"/>
  <c r="K642" i="4"/>
  <c r="K649" i="4"/>
  <c r="K655" i="4"/>
  <c r="K668" i="4"/>
  <c r="K669" i="4"/>
  <c r="K679" i="4"/>
  <c r="K687" i="4"/>
  <c r="K699" i="4"/>
  <c r="K700" i="4"/>
  <c r="K706" i="4"/>
  <c r="K711" i="4"/>
  <c r="K718" i="4"/>
  <c r="K719" i="4"/>
  <c r="K722" i="4"/>
  <c r="K701" i="4"/>
  <c r="K712" i="4"/>
  <c r="K723" i="4"/>
  <c r="K637" i="4"/>
  <c r="K640" i="4"/>
  <c r="K644" i="4"/>
  <c r="K645" i="4"/>
  <c r="K651" i="4"/>
  <c r="K652" i="4"/>
  <c r="K659" i="4"/>
  <c r="K660" i="4"/>
  <c r="K671" i="4"/>
  <c r="K672" i="4"/>
  <c r="K681" i="4"/>
  <c r="K682" i="4"/>
  <c r="K695" i="4"/>
  <c r="K696" i="4"/>
  <c r="K702" i="4"/>
  <c r="K703" i="4"/>
  <c r="K707" i="4"/>
  <c r="K708" i="4"/>
  <c r="K713" i="4"/>
  <c r="K714" i="4"/>
  <c r="K720" i="4"/>
  <c r="K721" i="4"/>
  <c r="K724" i="4"/>
  <c r="K725" i="4"/>
  <c r="K726" i="4"/>
  <c r="P3072" i="4" l="1"/>
  <c r="R3072" i="4" s="1"/>
  <c r="P3073" i="4"/>
  <c r="R3073" i="4" s="1"/>
  <c r="P3074" i="4"/>
  <c r="R3074" i="4" s="1"/>
  <c r="P3075" i="4"/>
  <c r="R3075" i="4" s="1"/>
  <c r="P3076" i="4"/>
  <c r="R3076" i="4" s="1"/>
  <c r="P3077" i="4"/>
  <c r="R3077" i="4" s="1"/>
  <c r="P3078" i="4"/>
  <c r="R3078" i="4" s="1"/>
  <c r="P3079" i="4"/>
  <c r="R3079" i="4" s="1"/>
  <c r="P3080" i="4"/>
  <c r="R3080" i="4" s="1"/>
  <c r="P3081" i="4"/>
  <c r="R3081" i="4" s="1"/>
  <c r="P3082" i="4"/>
  <c r="R3082" i="4" s="1"/>
  <c r="P3083" i="4"/>
  <c r="R3083" i="4" s="1"/>
  <c r="P3084" i="4"/>
  <c r="R3084" i="4" s="1"/>
  <c r="P3085" i="4"/>
  <c r="R3085" i="4" s="1"/>
  <c r="P3086" i="4"/>
  <c r="R3086" i="4" s="1"/>
  <c r="P3087" i="4"/>
  <c r="R3087" i="4" s="1"/>
  <c r="P3088" i="4"/>
  <c r="R3088" i="4" s="1"/>
  <c r="P3089" i="4"/>
  <c r="R3089" i="4" s="1"/>
  <c r="P3090" i="4"/>
  <c r="R3090" i="4" s="1"/>
  <c r="P3091" i="4"/>
  <c r="R3091" i="4" s="1"/>
  <c r="P3092" i="4"/>
  <c r="R3092" i="4" s="1"/>
  <c r="P3093" i="4"/>
  <c r="R3093" i="4" s="1"/>
  <c r="P3094" i="4"/>
  <c r="R3094" i="4" s="1"/>
  <c r="K3072" i="4"/>
  <c r="L3072" i="4" s="1"/>
  <c r="N3072" i="4" s="1"/>
  <c r="K3073" i="4"/>
  <c r="L3073" i="4" s="1"/>
  <c r="N3073" i="4" s="1"/>
  <c r="K3074" i="4"/>
  <c r="L3074" i="4" s="1"/>
  <c r="N3074" i="4" s="1"/>
  <c r="K3075" i="4"/>
  <c r="L3075" i="4" s="1"/>
  <c r="N3075" i="4" s="1"/>
  <c r="K3076" i="4"/>
  <c r="L3076" i="4" s="1"/>
  <c r="N3076" i="4" s="1"/>
  <c r="K3077" i="4"/>
  <c r="L3077" i="4" s="1"/>
  <c r="N3077" i="4" s="1"/>
  <c r="K3078" i="4"/>
  <c r="L3078" i="4" s="1"/>
  <c r="N3078" i="4" s="1"/>
  <c r="K3079" i="4"/>
  <c r="L3079" i="4" s="1"/>
  <c r="N3079" i="4" s="1"/>
  <c r="K3080" i="4"/>
  <c r="L3080" i="4" s="1"/>
  <c r="N3080" i="4" s="1"/>
  <c r="K3081" i="4"/>
  <c r="L3081" i="4" s="1"/>
  <c r="N3081" i="4" s="1"/>
  <c r="K3082" i="4"/>
  <c r="L3082" i="4" s="1"/>
  <c r="N3082" i="4" s="1"/>
  <c r="K3083" i="4"/>
  <c r="L3083" i="4" s="1"/>
  <c r="N3083" i="4" s="1"/>
  <c r="K3084" i="4"/>
  <c r="L3084" i="4" s="1"/>
  <c r="N3084" i="4" s="1"/>
  <c r="K3085" i="4"/>
  <c r="L3085" i="4" s="1"/>
  <c r="N3085" i="4" s="1"/>
  <c r="K3086" i="4"/>
  <c r="L3086" i="4" s="1"/>
  <c r="N3086" i="4" s="1"/>
  <c r="K3087" i="4"/>
  <c r="L3087" i="4" s="1"/>
  <c r="N3087" i="4" s="1"/>
  <c r="K3088" i="4"/>
  <c r="L3088" i="4" s="1"/>
  <c r="N3088" i="4" s="1"/>
  <c r="K3089" i="4"/>
  <c r="L3089" i="4" s="1"/>
  <c r="N3089" i="4" s="1"/>
  <c r="K3090" i="4"/>
  <c r="L3090" i="4" s="1"/>
  <c r="N3090" i="4" s="1"/>
  <c r="K3091" i="4"/>
  <c r="L3091" i="4" s="1"/>
  <c r="N3091" i="4" s="1"/>
  <c r="K3092" i="4"/>
  <c r="L3092" i="4" s="1"/>
  <c r="N3092" i="4" s="1"/>
  <c r="K3093" i="4"/>
  <c r="L3093" i="4" s="1"/>
  <c r="N3093" i="4" s="1"/>
  <c r="K3094" i="4"/>
  <c r="L3094" i="4" s="1"/>
  <c r="N3094" i="4" s="1"/>
  <c r="P3095" i="4" l="1"/>
  <c r="R3095" i="4" s="1"/>
  <c r="P3096" i="4"/>
  <c r="R3096" i="4" s="1"/>
  <c r="P3097" i="4"/>
  <c r="R3097" i="4" s="1"/>
  <c r="P3098" i="4"/>
  <c r="R3098" i="4" s="1"/>
  <c r="P3099" i="4"/>
  <c r="R3099" i="4" s="1"/>
  <c r="P3100" i="4"/>
  <c r="R3100" i="4" s="1"/>
  <c r="P3101" i="4"/>
  <c r="R3101" i="4" s="1"/>
  <c r="P3102" i="4"/>
  <c r="R3102" i="4" s="1"/>
  <c r="P3103" i="4"/>
  <c r="R3103" i="4" s="1"/>
  <c r="P3104" i="4"/>
  <c r="R3104" i="4" s="1"/>
  <c r="P3105" i="4"/>
  <c r="R3105" i="4" s="1"/>
  <c r="K3095" i="4"/>
  <c r="L3095" i="4" s="1"/>
  <c r="N3095" i="4" s="1"/>
  <c r="K3096" i="4"/>
  <c r="L3096" i="4" s="1"/>
  <c r="N3096" i="4" s="1"/>
  <c r="K3097" i="4"/>
  <c r="L3097" i="4" s="1"/>
  <c r="N3097" i="4" s="1"/>
  <c r="K3098" i="4"/>
  <c r="L3098" i="4" s="1"/>
  <c r="N3098" i="4" s="1"/>
  <c r="K3099" i="4"/>
  <c r="L3099" i="4" s="1"/>
  <c r="N3099" i="4" s="1"/>
  <c r="K3100" i="4"/>
  <c r="L3100" i="4" s="1"/>
  <c r="N3100" i="4" s="1"/>
  <c r="K3101" i="4"/>
  <c r="L3101" i="4" s="1"/>
  <c r="N3101" i="4" s="1"/>
  <c r="K3102" i="4"/>
  <c r="L3102" i="4" s="1"/>
  <c r="N3102" i="4" s="1"/>
  <c r="K3103" i="4"/>
  <c r="L3103" i="4" s="1"/>
  <c r="N3103" i="4" s="1"/>
  <c r="K3104" i="4"/>
  <c r="L3104" i="4" s="1"/>
  <c r="N3104" i="4" s="1"/>
  <c r="K3105" i="4"/>
  <c r="L3105" i="4" s="1"/>
  <c r="N3105" i="4" s="1"/>
  <c r="R3016" i="4" l="1"/>
  <c r="R3017" i="4"/>
  <c r="R3018" i="4"/>
  <c r="R3019" i="4"/>
  <c r="R3020" i="4"/>
  <c r="R3021" i="4"/>
  <c r="R3022" i="4"/>
  <c r="P3023" i="4"/>
  <c r="R3023" i="4" s="1"/>
  <c r="P3024" i="4"/>
  <c r="R3024" i="4" s="1"/>
  <c r="P3025" i="4"/>
  <c r="R3025" i="4" s="1"/>
  <c r="P3026" i="4"/>
  <c r="R3026" i="4" s="1"/>
  <c r="P3027" i="4"/>
  <c r="R3027" i="4" s="1"/>
  <c r="P3028" i="4"/>
  <c r="R3028" i="4" s="1"/>
  <c r="P3029" i="4"/>
  <c r="R3029" i="4" s="1"/>
  <c r="P3030" i="4"/>
  <c r="R3030" i="4" s="1"/>
  <c r="P3031" i="4"/>
  <c r="R3031" i="4" s="1"/>
  <c r="P3032" i="4"/>
  <c r="R3032" i="4" s="1"/>
  <c r="P3033" i="4"/>
  <c r="R3033" i="4" s="1"/>
  <c r="P3034" i="4"/>
  <c r="R3034" i="4" s="1"/>
  <c r="P3035" i="4"/>
  <c r="R3035" i="4" s="1"/>
  <c r="P3036" i="4"/>
  <c r="R3036" i="4" s="1"/>
  <c r="P3037" i="4"/>
  <c r="R3037" i="4" s="1"/>
  <c r="P3038" i="4"/>
  <c r="R3038" i="4" s="1"/>
  <c r="P3039" i="4"/>
  <c r="R3039" i="4" s="1"/>
  <c r="P3040" i="4"/>
  <c r="R3040" i="4" s="1"/>
  <c r="P3041" i="4"/>
  <c r="R3041" i="4" s="1"/>
  <c r="P3042" i="4"/>
  <c r="R3042" i="4" s="1"/>
  <c r="P3043" i="4"/>
  <c r="R3043" i="4" s="1"/>
  <c r="P3044" i="4"/>
  <c r="R3044" i="4" s="1"/>
  <c r="P3045" i="4"/>
  <c r="R3045" i="4" s="1"/>
  <c r="P3046" i="4"/>
  <c r="R3046" i="4" s="1"/>
  <c r="P3047" i="4"/>
  <c r="R3047" i="4" s="1"/>
  <c r="K3023" i="4"/>
  <c r="L3023" i="4" s="1"/>
  <c r="N3023" i="4" s="1"/>
  <c r="K3024" i="4"/>
  <c r="L3024" i="4" s="1"/>
  <c r="N3024" i="4" s="1"/>
  <c r="K3025" i="4"/>
  <c r="L3025" i="4" s="1"/>
  <c r="N3025" i="4" s="1"/>
  <c r="K3026" i="4"/>
  <c r="L3026" i="4" s="1"/>
  <c r="N3026" i="4" s="1"/>
  <c r="K3027" i="4"/>
  <c r="L3027" i="4" s="1"/>
  <c r="N3027" i="4" s="1"/>
  <c r="K3028" i="4"/>
  <c r="L3028" i="4" s="1"/>
  <c r="N3028" i="4" s="1"/>
  <c r="K3029" i="4"/>
  <c r="L3029" i="4" s="1"/>
  <c r="N3029" i="4" s="1"/>
  <c r="K3030" i="4"/>
  <c r="L3030" i="4" s="1"/>
  <c r="N3030" i="4" s="1"/>
  <c r="K3031" i="4"/>
  <c r="L3031" i="4" s="1"/>
  <c r="N3031" i="4" s="1"/>
  <c r="K3032" i="4"/>
  <c r="L3032" i="4" s="1"/>
  <c r="N3032" i="4" s="1"/>
  <c r="K3033" i="4"/>
  <c r="L3033" i="4" s="1"/>
  <c r="N3033" i="4" s="1"/>
  <c r="K3034" i="4"/>
  <c r="L3034" i="4" s="1"/>
  <c r="N3034" i="4" s="1"/>
  <c r="K3035" i="4"/>
  <c r="L3035" i="4" s="1"/>
  <c r="N3035" i="4" s="1"/>
  <c r="K3036" i="4"/>
  <c r="L3036" i="4" s="1"/>
  <c r="N3036" i="4" s="1"/>
  <c r="K3037" i="4"/>
  <c r="L3037" i="4" s="1"/>
  <c r="N3037" i="4" s="1"/>
  <c r="K3038" i="4"/>
  <c r="L3038" i="4" s="1"/>
  <c r="N3038" i="4" s="1"/>
  <c r="K3039" i="4"/>
  <c r="L3039" i="4" s="1"/>
  <c r="N3039" i="4" s="1"/>
  <c r="K3040" i="4"/>
  <c r="L3040" i="4" s="1"/>
  <c r="N3040" i="4" s="1"/>
  <c r="K3041" i="4"/>
  <c r="L3041" i="4" s="1"/>
  <c r="N3041" i="4" s="1"/>
  <c r="K3042" i="4"/>
  <c r="L3042" i="4" s="1"/>
  <c r="N3042" i="4" s="1"/>
  <c r="K3043" i="4"/>
  <c r="L3043" i="4" s="1"/>
  <c r="N3043" i="4" s="1"/>
  <c r="K3044" i="4"/>
  <c r="L3044" i="4" s="1"/>
  <c r="N3044" i="4" s="1"/>
  <c r="K3045" i="4"/>
  <c r="L3045" i="4" s="1"/>
  <c r="N3045" i="4" s="1"/>
  <c r="K3046" i="4"/>
  <c r="L3046" i="4" s="1"/>
  <c r="N3046" i="4" s="1"/>
  <c r="K3047" i="4"/>
  <c r="L3047" i="4" s="1"/>
  <c r="N3047" i="4" s="1"/>
  <c r="P2996" i="4" l="1"/>
  <c r="R2996" i="4" s="1"/>
  <c r="P2997" i="4"/>
  <c r="R2997" i="4" s="1"/>
  <c r="P2998" i="4"/>
  <c r="R2998" i="4" s="1"/>
  <c r="P2999" i="4"/>
  <c r="R2999" i="4" s="1"/>
  <c r="P3000" i="4"/>
  <c r="R3000" i="4" s="1"/>
  <c r="P3001" i="4"/>
  <c r="R3001" i="4" s="1"/>
  <c r="P3002" i="4"/>
  <c r="R3002" i="4" s="1"/>
  <c r="P3003" i="4"/>
  <c r="R3003" i="4" s="1"/>
  <c r="P3004" i="4"/>
  <c r="R3004" i="4" s="1"/>
  <c r="P3005" i="4"/>
  <c r="R3005" i="4" s="1"/>
  <c r="P3006" i="4"/>
  <c r="R3006" i="4" s="1"/>
  <c r="P3007" i="4"/>
  <c r="R3007" i="4" s="1"/>
  <c r="P3008" i="4"/>
  <c r="R3008" i="4" s="1"/>
  <c r="K2990" i="4"/>
  <c r="L2990" i="4" s="1"/>
  <c r="N2990" i="4" s="1"/>
  <c r="K2991" i="4"/>
  <c r="L2991" i="4" s="1"/>
  <c r="N2991" i="4" s="1"/>
  <c r="K2992" i="4"/>
  <c r="L2992" i="4" s="1"/>
  <c r="N2992" i="4" s="1"/>
  <c r="K2993" i="4"/>
  <c r="L2993" i="4" s="1"/>
  <c r="N2993" i="4" s="1"/>
  <c r="K2994" i="4"/>
  <c r="L2994" i="4" s="1"/>
  <c r="N2994" i="4" s="1"/>
  <c r="K2995" i="4"/>
  <c r="L2995" i="4" s="1"/>
  <c r="N2995" i="4" s="1"/>
  <c r="K2996" i="4"/>
  <c r="L2996" i="4" s="1"/>
  <c r="N2996" i="4" s="1"/>
  <c r="K2997" i="4"/>
  <c r="L2997" i="4" s="1"/>
  <c r="N2997" i="4" s="1"/>
  <c r="K2998" i="4"/>
  <c r="L2998" i="4" s="1"/>
  <c r="N2998" i="4" s="1"/>
  <c r="K2999" i="4"/>
  <c r="L2999" i="4" s="1"/>
  <c r="N2999" i="4" s="1"/>
  <c r="K3000" i="4"/>
  <c r="L3000" i="4" s="1"/>
  <c r="N3000" i="4" s="1"/>
  <c r="K3001" i="4"/>
  <c r="L3001" i="4" s="1"/>
  <c r="N3001" i="4" s="1"/>
  <c r="K3002" i="4"/>
  <c r="L3002" i="4" s="1"/>
  <c r="N3002" i="4" s="1"/>
  <c r="K3003" i="4"/>
  <c r="L3003" i="4" s="1"/>
  <c r="N3003" i="4" s="1"/>
  <c r="K3004" i="4"/>
  <c r="L3004" i="4" s="1"/>
  <c r="N3004" i="4" s="1"/>
  <c r="K3005" i="4"/>
  <c r="L3005" i="4" s="1"/>
  <c r="N3005" i="4" s="1"/>
  <c r="K3006" i="4"/>
  <c r="L3006" i="4" s="1"/>
  <c r="N3006" i="4" s="1"/>
  <c r="K3007" i="4"/>
  <c r="L3007" i="4" s="1"/>
  <c r="N3007" i="4" s="1"/>
  <c r="K3008" i="4"/>
  <c r="L3008" i="4" s="1"/>
  <c r="N3008" i="4" s="1"/>
  <c r="P2304" i="4" l="1"/>
  <c r="R2304" i="4" s="1"/>
  <c r="P2305" i="4"/>
  <c r="R2305" i="4" s="1"/>
  <c r="P2306" i="4"/>
  <c r="R2306" i="4" s="1"/>
  <c r="P2307" i="4"/>
  <c r="R2307" i="4" s="1"/>
  <c r="P2308" i="4"/>
  <c r="R2308" i="4" s="1"/>
  <c r="P2309" i="4"/>
  <c r="R2309" i="4" s="1"/>
  <c r="P2310" i="4"/>
  <c r="R2310" i="4" s="1"/>
  <c r="P2311" i="4"/>
  <c r="R2311" i="4" s="1"/>
  <c r="P2312" i="4"/>
  <c r="R2312" i="4" s="1"/>
  <c r="P2313" i="4"/>
  <c r="R2313" i="4" s="1"/>
  <c r="P2314" i="4"/>
  <c r="R2314" i="4" s="1"/>
  <c r="P2315" i="4"/>
  <c r="R2315" i="4" s="1"/>
  <c r="P2316" i="4"/>
  <c r="R2316" i="4" s="1"/>
  <c r="P2317" i="4"/>
  <c r="R2317" i="4" s="1"/>
  <c r="P2318" i="4"/>
  <c r="R2318" i="4" s="1"/>
  <c r="P2319" i="4"/>
  <c r="R2319" i="4" s="1"/>
  <c r="P2320" i="4"/>
  <c r="R2320" i="4" s="1"/>
  <c r="P2321" i="4"/>
  <c r="R2321" i="4" s="1"/>
  <c r="P2322" i="4"/>
  <c r="R2322" i="4" s="1"/>
  <c r="P2323" i="4"/>
  <c r="R2323" i="4" s="1"/>
  <c r="P2324" i="4"/>
  <c r="R2324" i="4" s="1"/>
  <c r="P2325" i="4"/>
  <c r="R2325" i="4" s="1"/>
  <c r="P2326" i="4"/>
  <c r="R2326" i="4" s="1"/>
  <c r="P2327" i="4"/>
  <c r="R2327" i="4" s="1"/>
  <c r="P2328" i="4"/>
  <c r="R2328" i="4" s="1"/>
  <c r="P2329" i="4"/>
  <c r="R2329" i="4" s="1"/>
  <c r="P2330" i="4"/>
  <c r="R2330" i="4" s="1"/>
  <c r="P2331" i="4"/>
  <c r="R2331" i="4" s="1"/>
  <c r="P2332" i="4"/>
  <c r="R2332" i="4" s="1"/>
  <c r="P2333" i="4"/>
  <c r="R2333" i="4" s="1"/>
  <c r="P2334" i="4"/>
  <c r="R2334" i="4" s="1"/>
  <c r="P2335" i="4"/>
  <c r="R2335" i="4" s="1"/>
  <c r="P2336" i="4"/>
  <c r="R2336" i="4" s="1"/>
  <c r="P2337" i="4"/>
  <c r="R2337" i="4" s="1"/>
  <c r="P2338" i="4"/>
  <c r="R2338" i="4" s="1"/>
  <c r="P2339" i="4"/>
  <c r="R2339" i="4" s="1"/>
  <c r="P2340" i="4"/>
  <c r="R2340" i="4" s="1"/>
  <c r="P2341" i="4"/>
  <c r="R2341" i="4" s="1"/>
  <c r="P2342" i="4"/>
  <c r="R2342" i="4" s="1"/>
  <c r="P2343" i="4"/>
  <c r="R2343" i="4" s="1"/>
  <c r="P2344" i="4"/>
  <c r="R2344" i="4" s="1"/>
  <c r="P2345" i="4"/>
  <c r="R2345" i="4" s="1"/>
  <c r="P2346" i="4"/>
  <c r="R2346" i="4" s="1"/>
  <c r="P2347" i="4"/>
  <c r="R2347" i="4" s="1"/>
  <c r="P2348" i="4"/>
  <c r="R2348" i="4" s="1"/>
  <c r="P2349" i="4"/>
  <c r="R2349" i="4" s="1"/>
  <c r="P2350" i="4"/>
  <c r="R2350" i="4" s="1"/>
  <c r="P2351" i="4"/>
  <c r="R2351" i="4" s="1"/>
  <c r="P2352" i="4"/>
  <c r="R2352" i="4" s="1"/>
  <c r="P2353" i="4"/>
  <c r="R2353" i="4" s="1"/>
  <c r="P2354" i="4"/>
  <c r="R2354" i="4" s="1"/>
  <c r="P2355" i="4"/>
  <c r="R2355" i="4" s="1"/>
  <c r="P2356" i="4"/>
  <c r="R2356" i="4" s="1"/>
  <c r="P2357" i="4"/>
  <c r="R2357" i="4" s="1"/>
  <c r="P2358" i="4"/>
  <c r="R2358" i="4" s="1"/>
  <c r="P2359" i="4"/>
  <c r="R2359" i="4" s="1"/>
  <c r="P2360" i="4"/>
  <c r="R2360" i="4" s="1"/>
  <c r="P2361" i="4"/>
  <c r="R2361" i="4" s="1"/>
  <c r="P2362" i="4"/>
  <c r="R2362" i="4" s="1"/>
  <c r="P2363" i="4"/>
  <c r="R2363" i="4" s="1"/>
  <c r="P2364" i="4"/>
  <c r="R2364" i="4" s="1"/>
  <c r="P2365" i="4"/>
  <c r="R2365" i="4" s="1"/>
  <c r="P2366" i="4"/>
  <c r="R2366" i="4" s="1"/>
  <c r="P2367" i="4"/>
  <c r="R2367" i="4" s="1"/>
  <c r="P2368" i="4"/>
  <c r="R2368" i="4" s="1"/>
  <c r="P2369" i="4"/>
  <c r="R2369" i="4" s="1"/>
  <c r="P2370" i="4"/>
  <c r="R2370" i="4" s="1"/>
  <c r="P2371" i="4"/>
  <c r="R2371" i="4" s="1"/>
  <c r="P2372" i="4"/>
  <c r="R2372" i="4" s="1"/>
  <c r="P2373" i="4"/>
  <c r="R2373" i="4" s="1"/>
  <c r="P2374" i="4"/>
  <c r="R2374" i="4" s="1"/>
  <c r="P2375" i="4"/>
  <c r="R2375" i="4" s="1"/>
  <c r="P2376" i="4"/>
  <c r="R2376" i="4" s="1"/>
  <c r="P2377" i="4"/>
  <c r="R2377" i="4" s="1"/>
  <c r="P2378" i="4"/>
  <c r="R2378" i="4" s="1"/>
  <c r="P2379" i="4"/>
  <c r="R2379" i="4" s="1"/>
  <c r="P2380" i="4"/>
  <c r="R2380" i="4" s="1"/>
  <c r="P2381" i="4"/>
  <c r="R2381" i="4" s="1"/>
  <c r="P2382" i="4"/>
  <c r="R2382" i="4" s="1"/>
  <c r="P2383" i="4"/>
  <c r="R2383" i="4" s="1"/>
  <c r="P2384" i="4"/>
  <c r="R2384" i="4" s="1"/>
  <c r="P2385" i="4"/>
  <c r="R2385" i="4" s="1"/>
  <c r="P2386" i="4"/>
  <c r="R2386" i="4" s="1"/>
  <c r="P2387" i="4"/>
  <c r="R2387" i="4" s="1"/>
  <c r="P2388" i="4"/>
  <c r="R2388" i="4" s="1"/>
  <c r="P2389" i="4"/>
  <c r="R2389" i="4" s="1"/>
  <c r="P2390" i="4"/>
  <c r="R2390" i="4" s="1"/>
  <c r="P2391" i="4"/>
  <c r="R2391" i="4" s="1"/>
  <c r="P2392" i="4"/>
  <c r="R2392" i="4" s="1"/>
  <c r="P2393" i="4"/>
  <c r="R2393" i="4" s="1"/>
  <c r="P2394" i="4"/>
  <c r="R2394" i="4" s="1"/>
  <c r="P2395" i="4"/>
  <c r="R2395" i="4" s="1"/>
  <c r="P2396" i="4"/>
  <c r="R2396" i="4" s="1"/>
  <c r="P2397" i="4"/>
  <c r="R2397" i="4" s="1"/>
  <c r="P2398" i="4"/>
  <c r="R2398" i="4" s="1"/>
  <c r="P2399" i="4"/>
  <c r="R2399" i="4" s="1"/>
  <c r="P2400" i="4"/>
  <c r="R2400" i="4" s="1"/>
  <c r="P2401" i="4"/>
  <c r="R2401" i="4" s="1"/>
  <c r="P2402" i="4"/>
  <c r="R2402" i="4" s="1"/>
  <c r="P2403" i="4"/>
  <c r="R2403" i="4" s="1"/>
  <c r="P2404" i="4"/>
  <c r="R2404" i="4" s="1"/>
  <c r="P2405" i="4"/>
  <c r="R2405" i="4" s="1"/>
  <c r="P2406" i="4"/>
  <c r="R2406" i="4" s="1"/>
  <c r="P2407" i="4"/>
  <c r="R2407" i="4" s="1"/>
  <c r="P2408" i="4"/>
  <c r="R2408" i="4" s="1"/>
  <c r="P2409" i="4"/>
  <c r="R2409" i="4" s="1"/>
  <c r="P2410" i="4"/>
  <c r="R2410" i="4" s="1"/>
  <c r="P2411" i="4"/>
  <c r="R2411" i="4" s="1"/>
  <c r="P2412" i="4"/>
  <c r="R2412" i="4" s="1"/>
  <c r="P2413" i="4"/>
  <c r="R2413" i="4" s="1"/>
  <c r="P2414" i="4"/>
  <c r="R2414" i="4" s="1"/>
  <c r="P2415" i="4"/>
  <c r="R2415" i="4" s="1"/>
  <c r="P2416" i="4"/>
  <c r="R2416" i="4" s="1"/>
  <c r="P2417" i="4"/>
  <c r="R2417" i="4" s="1"/>
  <c r="P2418" i="4"/>
  <c r="R2418" i="4" s="1"/>
  <c r="P2419" i="4"/>
  <c r="R2419" i="4" s="1"/>
  <c r="P2420" i="4"/>
  <c r="R2420" i="4" s="1"/>
  <c r="P2421" i="4"/>
  <c r="R2421" i="4" s="1"/>
  <c r="P2422" i="4"/>
  <c r="R2422" i="4" s="1"/>
  <c r="P2423" i="4"/>
  <c r="R2423" i="4" s="1"/>
  <c r="P2424" i="4"/>
  <c r="R2424" i="4" s="1"/>
  <c r="P2425" i="4"/>
  <c r="R2425" i="4" s="1"/>
  <c r="P2426" i="4"/>
  <c r="R2426" i="4" s="1"/>
  <c r="P2427" i="4"/>
  <c r="R2427" i="4" s="1"/>
  <c r="P2428" i="4"/>
  <c r="R2428" i="4" s="1"/>
  <c r="P2429" i="4"/>
  <c r="R2429" i="4" s="1"/>
  <c r="P2430" i="4"/>
  <c r="R2430" i="4" s="1"/>
  <c r="P2431" i="4"/>
  <c r="R2431" i="4" s="1"/>
  <c r="P2432" i="4"/>
  <c r="R2432" i="4" s="1"/>
  <c r="P2433" i="4"/>
  <c r="R2433" i="4" s="1"/>
  <c r="P2434" i="4"/>
  <c r="R2434" i="4" s="1"/>
  <c r="P2435" i="4"/>
  <c r="R2435" i="4" s="1"/>
  <c r="P2436" i="4"/>
  <c r="R2436" i="4" s="1"/>
  <c r="P2437" i="4"/>
  <c r="R2437" i="4" s="1"/>
  <c r="P2438" i="4"/>
  <c r="R2438" i="4" s="1"/>
  <c r="P2439" i="4"/>
  <c r="R2439" i="4" s="1"/>
  <c r="P2440" i="4"/>
  <c r="R2440" i="4" s="1"/>
  <c r="P2441" i="4"/>
  <c r="R2441" i="4" s="1"/>
  <c r="P2442" i="4"/>
  <c r="R2442" i="4" s="1"/>
  <c r="P2443" i="4"/>
  <c r="R2443" i="4" s="1"/>
  <c r="P2444" i="4"/>
  <c r="R2444" i="4" s="1"/>
  <c r="P2445" i="4"/>
  <c r="R2445" i="4" s="1"/>
  <c r="P2446" i="4"/>
  <c r="R2446" i="4" s="1"/>
  <c r="P2447" i="4"/>
  <c r="R2447" i="4" s="1"/>
  <c r="P2448" i="4"/>
  <c r="R2448" i="4" s="1"/>
  <c r="P2449" i="4"/>
  <c r="R2449" i="4" s="1"/>
  <c r="P2450" i="4"/>
  <c r="R2450" i="4" s="1"/>
  <c r="P2451" i="4"/>
  <c r="R2451" i="4" s="1"/>
  <c r="P2452" i="4"/>
  <c r="R2452" i="4" s="1"/>
  <c r="P2453" i="4"/>
  <c r="R2453" i="4" s="1"/>
  <c r="P2454" i="4"/>
  <c r="R2454" i="4" s="1"/>
  <c r="P2455" i="4"/>
  <c r="R2455" i="4" s="1"/>
  <c r="P2456" i="4"/>
  <c r="R2456" i="4" s="1"/>
  <c r="P2457" i="4"/>
  <c r="R2457" i="4" s="1"/>
  <c r="P2458" i="4"/>
  <c r="R2458" i="4" s="1"/>
  <c r="P2459" i="4"/>
  <c r="R2459" i="4" s="1"/>
  <c r="P2460" i="4"/>
  <c r="R2460" i="4" s="1"/>
  <c r="P2461" i="4"/>
  <c r="R2461" i="4" s="1"/>
  <c r="P2462" i="4"/>
  <c r="R2462" i="4" s="1"/>
  <c r="P2463" i="4"/>
  <c r="R2463" i="4" s="1"/>
  <c r="P2464" i="4"/>
  <c r="R2464" i="4" s="1"/>
  <c r="P2465" i="4"/>
  <c r="R2465" i="4" s="1"/>
  <c r="P2466" i="4"/>
  <c r="R2466" i="4" s="1"/>
  <c r="P2467" i="4"/>
  <c r="R2467" i="4" s="1"/>
  <c r="P2468" i="4"/>
  <c r="R2468" i="4" s="1"/>
  <c r="P2469" i="4"/>
  <c r="R2469" i="4" s="1"/>
  <c r="P2470" i="4"/>
  <c r="R2470" i="4" s="1"/>
  <c r="P2471" i="4"/>
  <c r="R2471" i="4" s="1"/>
  <c r="P2472" i="4"/>
  <c r="R2472" i="4" s="1"/>
  <c r="P2473" i="4"/>
  <c r="R2473" i="4" s="1"/>
  <c r="P2474" i="4"/>
  <c r="R2474" i="4" s="1"/>
  <c r="P2475" i="4"/>
  <c r="R2475" i="4" s="1"/>
  <c r="P2476" i="4"/>
  <c r="R2476" i="4" s="1"/>
  <c r="P2477" i="4"/>
  <c r="R2477" i="4" s="1"/>
  <c r="P2478" i="4"/>
  <c r="R2478" i="4" s="1"/>
  <c r="P2479" i="4"/>
  <c r="R2479" i="4" s="1"/>
  <c r="P2480" i="4"/>
  <c r="R2480" i="4" s="1"/>
  <c r="P2481" i="4"/>
  <c r="R2481" i="4" s="1"/>
  <c r="P2482" i="4"/>
  <c r="R2482" i="4" s="1"/>
  <c r="P2483" i="4"/>
  <c r="R2483" i="4" s="1"/>
  <c r="P2484" i="4"/>
  <c r="R2484" i="4" s="1"/>
  <c r="P2485" i="4"/>
  <c r="R2485" i="4" s="1"/>
  <c r="P2486" i="4"/>
  <c r="R2486" i="4" s="1"/>
  <c r="P2487" i="4"/>
  <c r="R2487" i="4" s="1"/>
  <c r="P2488" i="4"/>
  <c r="R2488" i="4" s="1"/>
  <c r="P2489" i="4"/>
  <c r="R2489" i="4" s="1"/>
  <c r="P2490" i="4"/>
  <c r="R2490" i="4" s="1"/>
  <c r="P2491" i="4"/>
  <c r="R2491" i="4" s="1"/>
  <c r="P2492" i="4"/>
  <c r="R2492" i="4" s="1"/>
  <c r="P2493" i="4"/>
  <c r="R2493" i="4" s="1"/>
  <c r="P2494" i="4"/>
  <c r="R2494" i="4" s="1"/>
  <c r="P2495" i="4"/>
  <c r="R2495" i="4" s="1"/>
  <c r="P2496" i="4"/>
  <c r="R2496" i="4" s="1"/>
  <c r="P2497" i="4"/>
  <c r="R2497" i="4" s="1"/>
  <c r="P2498" i="4"/>
  <c r="R2498" i="4" s="1"/>
  <c r="P2499" i="4"/>
  <c r="R2499" i="4" s="1"/>
  <c r="P2500" i="4"/>
  <c r="R2500" i="4" s="1"/>
  <c r="P2501" i="4"/>
  <c r="R2501" i="4" s="1"/>
  <c r="P2502" i="4"/>
  <c r="R2502" i="4" s="1"/>
  <c r="P2503" i="4"/>
  <c r="R2503" i="4" s="1"/>
  <c r="P2504" i="4"/>
  <c r="R2504" i="4" s="1"/>
  <c r="P2505" i="4"/>
  <c r="R2505" i="4" s="1"/>
  <c r="P2506" i="4"/>
  <c r="R2506" i="4" s="1"/>
  <c r="P2507" i="4"/>
  <c r="R2507" i="4" s="1"/>
  <c r="P2508" i="4"/>
  <c r="R2508" i="4" s="1"/>
  <c r="P2509" i="4"/>
  <c r="R2509" i="4" s="1"/>
  <c r="P2510" i="4"/>
  <c r="R2510" i="4" s="1"/>
  <c r="P2511" i="4"/>
  <c r="R2511" i="4" s="1"/>
  <c r="P2512" i="4"/>
  <c r="R2512" i="4" s="1"/>
  <c r="P2513" i="4"/>
  <c r="R2513" i="4" s="1"/>
  <c r="P2514" i="4"/>
  <c r="R2514" i="4" s="1"/>
  <c r="P2515" i="4"/>
  <c r="R2515" i="4" s="1"/>
  <c r="P2516" i="4"/>
  <c r="R2516" i="4" s="1"/>
  <c r="P2517" i="4"/>
  <c r="R2517" i="4" s="1"/>
  <c r="P2518" i="4"/>
  <c r="R2518" i="4" s="1"/>
  <c r="P2519" i="4"/>
  <c r="R2519" i="4" s="1"/>
  <c r="P2520" i="4"/>
  <c r="R2520" i="4" s="1"/>
  <c r="P2521" i="4"/>
  <c r="R2521" i="4" s="1"/>
  <c r="P2522" i="4"/>
  <c r="R2522" i="4" s="1"/>
  <c r="P2523" i="4"/>
  <c r="R2523" i="4" s="1"/>
  <c r="P2524" i="4"/>
  <c r="R2524" i="4" s="1"/>
  <c r="P2525" i="4"/>
  <c r="R2525" i="4" s="1"/>
  <c r="P2526" i="4"/>
  <c r="R2526" i="4" s="1"/>
  <c r="P2527" i="4"/>
  <c r="R2527" i="4" s="1"/>
  <c r="P2528" i="4"/>
  <c r="R2528" i="4" s="1"/>
  <c r="P2529" i="4"/>
  <c r="R2529" i="4" s="1"/>
  <c r="P2530" i="4"/>
  <c r="R2530" i="4" s="1"/>
  <c r="P2531" i="4"/>
  <c r="R2531" i="4" s="1"/>
  <c r="P2532" i="4"/>
  <c r="R2532" i="4" s="1"/>
  <c r="P2533" i="4"/>
  <c r="R2533" i="4" s="1"/>
  <c r="P2534" i="4"/>
  <c r="R2534" i="4" s="1"/>
  <c r="P2535" i="4"/>
  <c r="R2535" i="4" s="1"/>
  <c r="P2536" i="4"/>
  <c r="R2536" i="4" s="1"/>
  <c r="P2537" i="4"/>
  <c r="R2537" i="4" s="1"/>
  <c r="P2538" i="4"/>
  <c r="R2538" i="4" s="1"/>
  <c r="P2539" i="4"/>
  <c r="R2539" i="4" s="1"/>
  <c r="P2540" i="4"/>
  <c r="R2540" i="4" s="1"/>
  <c r="P2541" i="4"/>
  <c r="R2541" i="4" s="1"/>
  <c r="P2542" i="4"/>
  <c r="R2542" i="4" s="1"/>
  <c r="P2543" i="4"/>
  <c r="R2543" i="4" s="1"/>
  <c r="P2544" i="4"/>
  <c r="R2544" i="4" s="1"/>
  <c r="P2545" i="4"/>
  <c r="R2545" i="4" s="1"/>
  <c r="P2546" i="4"/>
  <c r="R2546" i="4" s="1"/>
  <c r="P2547" i="4"/>
  <c r="R2547" i="4" s="1"/>
  <c r="P2548" i="4"/>
  <c r="R2548" i="4" s="1"/>
  <c r="P2549" i="4"/>
  <c r="R2549" i="4" s="1"/>
  <c r="P2550" i="4"/>
  <c r="R2550" i="4" s="1"/>
  <c r="P2551" i="4"/>
  <c r="R2551" i="4" s="1"/>
  <c r="P2552" i="4"/>
  <c r="R2552" i="4" s="1"/>
  <c r="P2553" i="4"/>
  <c r="R2553" i="4" s="1"/>
  <c r="P2554" i="4"/>
  <c r="R2554" i="4" s="1"/>
  <c r="P2555" i="4"/>
  <c r="R2555" i="4" s="1"/>
  <c r="P2556" i="4"/>
  <c r="R2556" i="4" s="1"/>
  <c r="P2557" i="4"/>
  <c r="R2557" i="4" s="1"/>
  <c r="P2558" i="4"/>
  <c r="R2558" i="4" s="1"/>
  <c r="P2559" i="4"/>
  <c r="R2559" i="4" s="1"/>
  <c r="P2560" i="4"/>
  <c r="R2560" i="4" s="1"/>
  <c r="P2561" i="4"/>
  <c r="R2561" i="4" s="1"/>
  <c r="P2562" i="4"/>
  <c r="R2562" i="4" s="1"/>
  <c r="P2563" i="4"/>
  <c r="R2563" i="4" s="1"/>
  <c r="P2564" i="4"/>
  <c r="R2564" i="4" s="1"/>
  <c r="P2565" i="4"/>
  <c r="R2565" i="4" s="1"/>
  <c r="P2566" i="4"/>
  <c r="R2566" i="4" s="1"/>
  <c r="P2567" i="4"/>
  <c r="R2567" i="4" s="1"/>
  <c r="P2568" i="4"/>
  <c r="R2568" i="4" s="1"/>
  <c r="P2569" i="4"/>
  <c r="R2569" i="4" s="1"/>
  <c r="P2570" i="4"/>
  <c r="R2570" i="4" s="1"/>
  <c r="P2571" i="4"/>
  <c r="R2571" i="4" s="1"/>
  <c r="P2572" i="4"/>
  <c r="R2572" i="4" s="1"/>
  <c r="P2573" i="4"/>
  <c r="R2573" i="4" s="1"/>
  <c r="P2574" i="4"/>
  <c r="R2574" i="4" s="1"/>
  <c r="P2575" i="4"/>
  <c r="R2575" i="4" s="1"/>
  <c r="P2576" i="4"/>
  <c r="R2576" i="4" s="1"/>
  <c r="P2577" i="4"/>
  <c r="R2577" i="4" s="1"/>
  <c r="P2578" i="4"/>
  <c r="R2578" i="4" s="1"/>
  <c r="P2579" i="4"/>
  <c r="R2579" i="4" s="1"/>
  <c r="P2580" i="4"/>
  <c r="R2580" i="4" s="1"/>
  <c r="P2581" i="4"/>
  <c r="R2581" i="4" s="1"/>
  <c r="P2582" i="4"/>
  <c r="R2582" i="4" s="1"/>
  <c r="P2583" i="4"/>
  <c r="R2583" i="4" s="1"/>
  <c r="P2584" i="4"/>
  <c r="R2584" i="4" s="1"/>
  <c r="P2585" i="4"/>
  <c r="R2585" i="4" s="1"/>
  <c r="P2586" i="4"/>
  <c r="R2586" i="4" s="1"/>
  <c r="P2587" i="4"/>
  <c r="R2587" i="4" s="1"/>
  <c r="P2588" i="4"/>
  <c r="R2588" i="4" s="1"/>
  <c r="P2589" i="4"/>
  <c r="R2589" i="4" s="1"/>
  <c r="P2590" i="4"/>
  <c r="R2590" i="4" s="1"/>
  <c r="P2591" i="4"/>
  <c r="R2591" i="4" s="1"/>
  <c r="P2592" i="4"/>
  <c r="R2592" i="4" s="1"/>
  <c r="P2593" i="4"/>
  <c r="R2593" i="4" s="1"/>
  <c r="P2594" i="4"/>
  <c r="R2594" i="4" s="1"/>
  <c r="P2595" i="4"/>
  <c r="R2595" i="4" s="1"/>
  <c r="P2596" i="4"/>
  <c r="R2596" i="4" s="1"/>
  <c r="P2597" i="4"/>
  <c r="R2597" i="4" s="1"/>
  <c r="P2598" i="4"/>
  <c r="R2598" i="4" s="1"/>
  <c r="P2599" i="4"/>
  <c r="R2599" i="4" s="1"/>
  <c r="P2600" i="4"/>
  <c r="R2600" i="4" s="1"/>
  <c r="P2601" i="4"/>
  <c r="R2601" i="4" s="1"/>
  <c r="P2602" i="4"/>
  <c r="R2602" i="4" s="1"/>
  <c r="P2603" i="4"/>
  <c r="R2603" i="4" s="1"/>
  <c r="P2604" i="4"/>
  <c r="R2604" i="4" s="1"/>
  <c r="P2605" i="4"/>
  <c r="R2605" i="4" s="1"/>
  <c r="P2606" i="4"/>
  <c r="R2606" i="4" s="1"/>
  <c r="P2607" i="4"/>
  <c r="R2607" i="4" s="1"/>
  <c r="P2608" i="4"/>
  <c r="R2608" i="4" s="1"/>
  <c r="P2609" i="4"/>
  <c r="R2609" i="4" s="1"/>
  <c r="P2610" i="4"/>
  <c r="R2610" i="4" s="1"/>
  <c r="P2611" i="4"/>
  <c r="R2611" i="4" s="1"/>
  <c r="P2612" i="4"/>
  <c r="R2612" i="4" s="1"/>
  <c r="P2613" i="4"/>
  <c r="R2613" i="4" s="1"/>
  <c r="P2614" i="4"/>
  <c r="R2614" i="4" s="1"/>
  <c r="P2615" i="4"/>
  <c r="R2615" i="4" s="1"/>
  <c r="P2616" i="4"/>
  <c r="R2616" i="4" s="1"/>
  <c r="P2617" i="4"/>
  <c r="R2617" i="4" s="1"/>
  <c r="P2618" i="4"/>
  <c r="R2618" i="4" s="1"/>
  <c r="P2619" i="4"/>
  <c r="R2619" i="4" s="1"/>
  <c r="P2620" i="4"/>
  <c r="R2620" i="4" s="1"/>
  <c r="P2621" i="4"/>
  <c r="R2621" i="4" s="1"/>
  <c r="P2622" i="4"/>
  <c r="R2622" i="4" s="1"/>
  <c r="P2623" i="4"/>
  <c r="R2623" i="4" s="1"/>
  <c r="P2624" i="4"/>
  <c r="R2624" i="4" s="1"/>
  <c r="P2625" i="4"/>
  <c r="R2625" i="4" s="1"/>
  <c r="P2626" i="4"/>
  <c r="R2626" i="4" s="1"/>
  <c r="P2627" i="4"/>
  <c r="R2627" i="4" s="1"/>
  <c r="P2628" i="4"/>
  <c r="R2628" i="4" s="1"/>
  <c r="P2629" i="4"/>
  <c r="R2629" i="4" s="1"/>
  <c r="P2630" i="4"/>
  <c r="R2630" i="4" s="1"/>
  <c r="P2631" i="4"/>
  <c r="R2631" i="4" s="1"/>
  <c r="P2632" i="4"/>
  <c r="R2632" i="4" s="1"/>
  <c r="P2633" i="4"/>
  <c r="R2633" i="4" s="1"/>
  <c r="P2634" i="4"/>
  <c r="R2634" i="4" s="1"/>
  <c r="P2635" i="4"/>
  <c r="R2635" i="4" s="1"/>
  <c r="P2636" i="4"/>
  <c r="R2636" i="4" s="1"/>
  <c r="P2637" i="4"/>
  <c r="R2637" i="4" s="1"/>
  <c r="P2638" i="4"/>
  <c r="R2638" i="4" s="1"/>
  <c r="P2639" i="4"/>
  <c r="R2639" i="4" s="1"/>
  <c r="P2640" i="4"/>
  <c r="R2640" i="4" s="1"/>
  <c r="P2641" i="4"/>
  <c r="R2641" i="4" s="1"/>
  <c r="P2642" i="4"/>
  <c r="R2642" i="4" s="1"/>
  <c r="P2643" i="4"/>
  <c r="R2643" i="4" s="1"/>
  <c r="P2644" i="4"/>
  <c r="R2644" i="4" s="1"/>
  <c r="P2645" i="4"/>
  <c r="R2645" i="4" s="1"/>
  <c r="P2646" i="4"/>
  <c r="R2646" i="4" s="1"/>
  <c r="P2647" i="4"/>
  <c r="R2647" i="4" s="1"/>
  <c r="P2648" i="4"/>
  <c r="R2648" i="4" s="1"/>
  <c r="P2649" i="4"/>
  <c r="R2649" i="4" s="1"/>
  <c r="P2650" i="4"/>
  <c r="R2650" i="4" s="1"/>
  <c r="P2651" i="4"/>
  <c r="R2651" i="4" s="1"/>
  <c r="P2652" i="4"/>
  <c r="R2652" i="4" s="1"/>
  <c r="P2653" i="4"/>
  <c r="R2653" i="4" s="1"/>
  <c r="P2654" i="4"/>
  <c r="R2654" i="4" s="1"/>
  <c r="P2655" i="4"/>
  <c r="R2655" i="4" s="1"/>
  <c r="P2656" i="4"/>
  <c r="R2656" i="4" s="1"/>
  <c r="P2657" i="4"/>
  <c r="R2657" i="4" s="1"/>
  <c r="P2658" i="4"/>
  <c r="R2658" i="4" s="1"/>
  <c r="P2659" i="4"/>
  <c r="R2659" i="4" s="1"/>
  <c r="P2660" i="4"/>
  <c r="R2660" i="4" s="1"/>
  <c r="P2661" i="4"/>
  <c r="R2661" i="4" s="1"/>
  <c r="P2662" i="4"/>
  <c r="R2662" i="4" s="1"/>
  <c r="P2663" i="4"/>
  <c r="R2663" i="4" s="1"/>
  <c r="P2664" i="4"/>
  <c r="R2664" i="4" s="1"/>
  <c r="P2665" i="4"/>
  <c r="R2665" i="4" s="1"/>
  <c r="P2666" i="4"/>
  <c r="R2666" i="4" s="1"/>
  <c r="P2667" i="4"/>
  <c r="R2667" i="4" s="1"/>
  <c r="P2668" i="4"/>
  <c r="R2668" i="4" s="1"/>
  <c r="P2675" i="4"/>
  <c r="R2675" i="4" s="1"/>
  <c r="P2676" i="4"/>
  <c r="R2676" i="4" s="1"/>
  <c r="P2677" i="4"/>
  <c r="R2677" i="4" s="1"/>
  <c r="P2678" i="4"/>
  <c r="R2678" i="4" s="1"/>
  <c r="P2679" i="4"/>
  <c r="R2679" i="4" s="1"/>
  <c r="P2680" i="4"/>
  <c r="R2680" i="4" s="1"/>
  <c r="P2699" i="4"/>
  <c r="R2699" i="4" s="1"/>
  <c r="P2700" i="4"/>
  <c r="R2700" i="4" s="1"/>
  <c r="P2701" i="4"/>
  <c r="R2701" i="4" s="1"/>
  <c r="P2702" i="4"/>
  <c r="R2702" i="4" s="1"/>
  <c r="P2703" i="4"/>
  <c r="R2703" i="4" s="1"/>
  <c r="P2704" i="4"/>
  <c r="R2704" i="4" s="1"/>
  <c r="P2705" i="4"/>
  <c r="R2705" i="4" s="1"/>
  <c r="P2706" i="4"/>
  <c r="R2706" i="4" s="1"/>
  <c r="P2707" i="4"/>
  <c r="R2707" i="4" s="1"/>
  <c r="P2708" i="4"/>
  <c r="R2708" i="4" s="1"/>
  <c r="P2709" i="4"/>
  <c r="R2709" i="4" s="1"/>
  <c r="P2710" i="4"/>
  <c r="R2710" i="4" s="1"/>
  <c r="P2711" i="4"/>
  <c r="R2711" i="4" s="1"/>
  <c r="P2712" i="4"/>
  <c r="R2712" i="4" s="1"/>
  <c r="P2713" i="4"/>
  <c r="R2713" i="4" s="1"/>
  <c r="P2714" i="4"/>
  <c r="R2714" i="4" s="1"/>
  <c r="P2715" i="4"/>
  <c r="R2715" i="4" s="1"/>
  <c r="P2716" i="4"/>
  <c r="R2716" i="4" s="1"/>
  <c r="P2717" i="4"/>
  <c r="R2717" i="4" s="1"/>
  <c r="P2718" i="4"/>
  <c r="R2718" i="4" s="1"/>
  <c r="P2719" i="4"/>
  <c r="R2719" i="4" s="1"/>
  <c r="P2720" i="4"/>
  <c r="R2720" i="4" s="1"/>
  <c r="P2721" i="4"/>
  <c r="R2721" i="4" s="1"/>
  <c r="P2722" i="4"/>
  <c r="R2722" i="4" s="1"/>
  <c r="P2723" i="4"/>
  <c r="R2723" i="4" s="1"/>
  <c r="P2724" i="4"/>
  <c r="R2724" i="4" s="1"/>
  <c r="P2725" i="4"/>
  <c r="R2725" i="4" s="1"/>
  <c r="P2726" i="4"/>
  <c r="R2726" i="4" s="1"/>
  <c r="P2727" i="4"/>
  <c r="R2727" i="4" s="1"/>
  <c r="P2728" i="4"/>
  <c r="R2728" i="4" s="1"/>
  <c r="P2729" i="4"/>
  <c r="R2729" i="4" s="1"/>
  <c r="P2730" i="4"/>
  <c r="R2730" i="4" s="1"/>
  <c r="P2731" i="4"/>
  <c r="R2731" i="4" s="1"/>
  <c r="P2732" i="4"/>
  <c r="R2732" i="4" s="1"/>
  <c r="P2733" i="4"/>
  <c r="R2733" i="4" s="1"/>
  <c r="P2734" i="4"/>
  <c r="R2734" i="4" s="1"/>
  <c r="P2735" i="4"/>
  <c r="R2735" i="4" s="1"/>
  <c r="P2736" i="4"/>
  <c r="R2736" i="4" s="1"/>
  <c r="P2737" i="4"/>
  <c r="R2737" i="4" s="1"/>
  <c r="P2738" i="4"/>
  <c r="R2738" i="4" s="1"/>
  <c r="P2739" i="4"/>
  <c r="R2739" i="4" s="1"/>
  <c r="P2740" i="4"/>
  <c r="R2740" i="4" s="1"/>
  <c r="P2741" i="4"/>
  <c r="R2741" i="4" s="1"/>
  <c r="P2742" i="4"/>
  <c r="R2742" i="4" s="1"/>
  <c r="P2743" i="4"/>
  <c r="R2743" i="4" s="1"/>
  <c r="P2744" i="4"/>
  <c r="R2744" i="4" s="1"/>
  <c r="P2745" i="4"/>
  <c r="R2745" i="4" s="1"/>
  <c r="P2746" i="4"/>
  <c r="R2746" i="4" s="1"/>
  <c r="P2747" i="4"/>
  <c r="R2747" i="4" s="1"/>
  <c r="P2748" i="4"/>
  <c r="R2748" i="4" s="1"/>
  <c r="P2749" i="4"/>
  <c r="R2749" i="4" s="1"/>
  <c r="P2750" i="4"/>
  <c r="R2750" i="4" s="1"/>
  <c r="P2751" i="4"/>
  <c r="R2751" i="4" s="1"/>
  <c r="P2752" i="4"/>
  <c r="R2752" i="4" s="1"/>
  <c r="P2753" i="4"/>
  <c r="R2753" i="4" s="1"/>
  <c r="P2754" i="4"/>
  <c r="R2754" i="4" s="1"/>
  <c r="P2755" i="4"/>
  <c r="R2755" i="4" s="1"/>
  <c r="P2756" i="4"/>
  <c r="R2756" i="4" s="1"/>
  <c r="P2757" i="4"/>
  <c r="R2757" i="4" s="1"/>
  <c r="P2758" i="4"/>
  <c r="R2758" i="4" s="1"/>
  <c r="P2759" i="4"/>
  <c r="R2759" i="4" s="1"/>
  <c r="P2760" i="4"/>
  <c r="R2760" i="4" s="1"/>
  <c r="P2761" i="4"/>
  <c r="R2761" i="4" s="1"/>
  <c r="P2762" i="4"/>
  <c r="R2762" i="4" s="1"/>
  <c r="P2763" i="4"/>
  <c r="R2763" i="4" s="1"/>
  <c r="P2764" i="4"/>
  <c r="R2764" i="4" s="1"/>
  <c r="P2765" i="4"/>
  <c r="R2765" i="4" s="1"/>
  <c r="P2766" i="4"/>
  <c r="R2766" i="4" s="1"/>
  <c r="P2767" i="4"/>
  <c r="R2767" i="4" s="1"/>
  <c r="P2768" i="4"/>
  <c r="R2768" i="4" s="1"/>
  <c r="P2769" i="4"/>
  <c r="R2769" i="4" s="1"/>
  <c r="P2770" i="4"/>
  <c r="R2770" i="4" s="1"/>
  <c r="P2771" i="4"/>
  <c r="R2771" i="4" s="1"/>
  <c r="P2772" i="4"/>
  <c r="R2772" i="4" s="1"/>
  <c r="P2773" i="4"/>
  <c r="R2773" i="4" s="1"/>
  <c r="P2774" i="4"/>
  <c r="R2774" i="4" s="1"/>
  <c r="P2775" i="4"/>
  <c r="R2775" i="4" s="1"/>
  <c r="P2776" i="4"/>
  <c r="R2776" i="4" s="1"/>
  <c r="P2777" i="4"/>
  <c r="R2777" i="4" s="1"/>
  <c r="P2778" i="4"/>
  <c r="R2778" i="4" s="1"/>
  <c r="P2779" i="4"/>
  <c r="R2779" i="4" s="1"/>
  <c r="P2780" i="4"/>
  <c r="R2780" i="4" s="1"/>
  <c r="P2781" i="4"/>
  <c r="R2781" i="4" s="1"/>
  <c r="P2782" i="4"/>
  <c r="R2782" i="4" s="1"/>
  <c r="P2783" i="4"/>
  <c r="R2783" i="4" s="1"/>
  <c r="P2784" i="4"/>
  <c r="R2784" i="4" s="1"/>
  <c r="P2785" i="4"/>
  <c r="R2785" i="4" s="1"/>
  <c r="P2786" i="4"/>
  <c r="R2786" i="4" s="1"/>
  <c r="P2787" i="4"/>
  <c r="R2787" i="4" s="1"/>
  <c r="P2788" i="4"/>
  <c r="R2788" i="4" s="1"/>
  <c r="P2789" i="4"/>
  <c r="R2789" i="4" s="1"/>
  <c r="P2790" i="4"/>
  <c r="R2790" i="4" s="1"/>
  <c r="P2791" i="4"/>
  <c r="R2791" i="4" s="1"/>
  <c r="P2792" i="4"/>
  <c r="R2792" i="4" s="1"/>
  <c r="P2793" i="4"/>
  <c r="R2793" i="4" s="1"/>
  <c r="P2794" i="4"/>
  <c r="R2794" i="4" s="1"/>
  <c r="P2795" i="4"/>
  <c r="R2795" i="4" s="1"/>
  <c r="P2796" i="4"/>
  <c r="R2796" i="4" s="1"/>
  <c r="P2797" i="4"/>
  <c r="R2797" i="4" s="1"/>
  <c r="P2798" i="4"/>
  <c r="R2798" i="4" s="1"/>
  <c r="P2799" i="4"/>
  <c r="R2799" i="4" s="1"/>
  <c r="P2800" i="4"/>
  <c r="R2800" i="4" s="1"/>
  <c r="P2801" i="4"/>
  <c r="R2801" i="4" s="1"/>
  <c r="P2802" i="4"/>
  <c r="R2802" i="4" s="1"/>
  <c r="P2803" i="4"/>
  <c r="R2803" i="4" s="1"/>
  <c r="P2804" i="4"/>
  <c r="R2804" i="4" s="1"/>
  <c r="P2805" i="4"/>
  <c r="R2805" i="4" s="1"/>
  <c r="P2806" i="4"/>
  <c r="R2806" i="4" s="1"/>
  <c r="P2807" i="4"/>
  <c r="R2807" i="4" s="1"/>
  <c r="P2808" i="4"/>
  <c r="R2808" i="4" s="1"/>
  <c r="P2809" i="4"/>
  <c r="R2809" i="4" s="1"/>
  <c r="P2810" i="4"/>
  <c r="R2810" i="4" s="1"/>
  <c r="P2811" i="4"/>
  <c r="R2811" i="4" s="1"/>
  <c r="P2812" i="4"/>
  <c r="R2812" i="4" s="1"/>
  <c r="P2813" i="4"/>
  <c r="R2813" i="4" s="1"/>
  <c r="P2814" i="4"/>
  <c r="R2814" i="4" s="1"/>
  <c r="P2815" i="4"/>
  <c r="R2815" i="4" s="1"/>
  <c r="P2816" i="4"/>
  <c r="R2816" i="4" s="1"/>
  <c r="P2818" i="4"/>
  <c r="R2818" i="4" s="1"/>
  <c r="P2819" i="4"/>
  <c r="R2819" i="4" s="1"/>
  <c r="P2825" i="4"/>
  <c r="R2825" i="4" s="1"/>
  <c r="P2826" i="4"/>
  <c r="R2826" i="4" s="1"/>
  <c r="P2840" i="4"/>
  <c r="R2840" i="4" s="1"/>
  <c r="P2841" i="4"/>
  <c r="R2841" i="4" s="1"/>
  <c r="P2846" i="4"/>
  <c r="R2846" i="4" s="1"/>
  <c r="P2847" i="4"/>
  <c r="R2847" i="4" s="1"/>
  <c r="P2853" i="4"/>
  <c r="R2853" i="4" s="1"/>
  <c r="P2857" i="4"/>
  <c r="R2857" i="4" s="1"/>
  <c r="P2858" i="4"/>
  <c r="R2858" i="4" s="1"/>
  <c r="P2863" i="4"/>
  <c r="R2863" i="4" s="1"/>
  <c r="P2864" i="4"/>
  <c r="R2864" i="4" s="1"/>
  <c r="P2867" i="4"/>
  <c r="R2867" i="4" s="1"/>
  <c r="P2868" i="4"/>
  <c r="R2868" i="4" s="1"/>
  <c r="P2872" i="4"/>
  <c r="R2872" i="4" s="1"/>
  <c r="P2873" i="4"/>
  <c r="R2873" i="4" s="1"/>
  <c r="P2820" i="4"/>
  <c r="R2820" i="4" s="1"/>
  <c r="P2821" i="4"/>
  <c r="R2821" i="4" s="1"/>
  <c r="P2827" i="4"/>
  <c r="R2827" i="4" s="1"/>
  <c r="P2828" i="4"/>
  <c r="R2828" i="4" s="1"/>
  <c r="P2842" i="4"/>
  <c r="R2842" i="4" s="1"/>
  <c r="P2848" i="4"/>
  <c r="R2848" i="4" s="1"/>
  <c r="P2854" i="4"/>
  <c r="R2854" i="4" s="1"/>
  <c r="P2859" i="4"/>
  <c r="R2859" i="4" s="1"/>
  <c r="P2865" i="4"/>
  <c r="R2865" i="4" s="1"/>
  <c r="P2869" i="4"/>
  <c r="R2869" i="4" s="1"/>
  <c r="P2876" i="4"/>
  <c r="R2876" i="4" s="1"/>
  <c r="P2880" i="4"/>
  <c r="R2880" i="4" s="1"/>
  <c r="P2843" i="4"/>
  <c r="R2843" i="4" s="1"/>
  <c r="P2849" i="4"/>
  <c r="R2849" i="4" s="1"/>
  <c r="P2860" i="4"/>
  <c r="R2860" i="4" s="1"/>
  <c r="P2877" i="4"/>
  <c r="R2877" i="4" s="1"/>
  <c r="P2817" i="4"/>
  <c r="R2817" i="4" s="1"/>
  <c r="P2822" i="4"/>
  <c r="R2822" i="4" s="1"/>
  <c r="P2829" i="4"/>
  <c r="R2829" i="4" s="1"/>
  <c r="P2844" i="4"/>
  <c r="R2844" i="4" s="1"/>
  <c r="P2850" i="4"/>
  <c r="R2850" i="4" s="1"/>
  <c r="P2855" i="4"/>
  <c r="R2855" i="4" s="1"/>
  <c r="P2861" i="4"/>
  <c r="R2861" i="4" s="1"/>
  <c r="P2870" i="4"/>
  <c r="R2870" i="4" s="1"/>
  <c r="P2878" i="4"/>
  <c r="R2878" i="4" s="1"/>
  <c r="P2830" i="4"/>
  <c r="R2830" i="4" s="1"/>
  <c r="P2831" i="4"/>
  <c r="R2831" i="4" s="1"/>
  <c r="P2832" i="4"/>
  <c r="R2832" i="4" s="1"/>
  <c r="P2833" i="4"/>
  <c r="R2833" i="4" s="1"/>
  <c r="P2834" i="4"/>
  <c r="R2834" i="4" s="1"/>
  <c r="P2835" i="4"/>
  <c r="R2835" i="4" s="1"/>
  <c r="P2836" i="4"/>
  <c r="R2836" i="4" s="1"/>
  <c r="P2837" i="4"/>
  <c r="R2837" i="4" s="1"/>
  <c r="P2838" i="4"/>
  <c r="R2838" i="4" s="1"/>
  <c r="P2823" i="4"/>
  <c r="R2823" i="4" s="1"/>
  <c r="P2851" i="4"/>
  <c r="R2851" i="4" s="1"/>
  <c r="P2866" i="4"/>
  <c r="R2866" i="4" s="1"/>
  <c r="P2879" i="4"/>
  <c r="R2879" i="4" s="1"/>
  <c r="P2824" i="4"/>
  <c r="R2824" i="4" s="1"/>
  <c r="P2839" i="4"/>
  <c r="R2839" i="4" s="1"/>
  <c r="P2845" i="4"/>
  <c r="R2845" i="4" s="1"/>
  <c r="P2852" i="4"/>
  <c r="R2852" i="4" s="1"/>
  <c r="P2856" i="4"/>
  <c r="R2856" i="4" s="1"/>
  <c r="P2862" i="4"/>
  <c r="R2862" i="4" s="1"/>
  <c r="P2871" i="4"/>
  <c r="R2871" i="4" s="1"/>
  <c r="P2881" i="4"/>
  <c r="R2881" i="4" s="1"/>
  <c r="P2882" i="4"/>
  <c r="R2882" i="4" s="1"/>
  <c r="P2883" i="4"/>
  <c r="R2883" i="4" s="1"/>
  <c r="P2884" i="4"/>
  <c r="R2884" i="4" s="1"/>
  <c r="P2885" i="4"/>
  <c r="R2885" i="4" s="1"/>
  <c r="P2886" i="4"/>
  <c r="R2886" i="4" s="1"/>
  <c r="P2887" i="4"/>
  <c r="R2887" i="4" s="1"/>
  <c r="P2888" i="4"/>
  <c r="R2888" i="4" s="1"/>
  <c r="P2889" i="4"/>
  <c r="R2889" i="4" s="1"/>
  <c r="P2890" i="4"/>
  <c r="R2890" i="4" s="1"/>
  <c r="P2891" i="4"/>
  <c r="R2891" i="4" s="1"/>
  <c r="P2892" i="4"/>
  <c r="R2892" i="4" s="1"/>
  <c r="P2893" i="4"/>
  <c r="R2893" i="4" s="1"/>
  <c r="P2894" i="4"/>
  <c r="R2894" i="4" s="1"/>
  <c r="P2895" i="4"/>
  <c r="R2895" i="4" s="1"/>
  <c r="P2896" i="4"/>
  <c r="R2896" i="4" s="1"/>
  <c r="P2897" i="4"/>
  <c r="R2897" i="4" s="1"/>
  <c r="P2898" i="4"/>
  <c r="R2898" i="4" s="1"/>
  <c r="P2899" i="4"/>
  <c r="R2899" i="4" s="1"/>
  <c r="P2900" i="4"/>
  <c r="R2900" i="4" s="1"/>
  <c r="P2901" i="4"/>
  <c r="R2901" i="4" s="1"/>
  <c r="P2902" i="4"/>
  <c r="R2902" i="4" s="1"/>
  <c r="P2903" i="4"/>
  <c r="R2903" i="4" s="1"/>
  <c r="P2904" i="4"/>
  <c r="R2904" i="4" s="1"/>
  <c r="P2905" i="4"/>
  <c r="R2905" i="4" s="1"/>
  <c r="P2906" i="4"/>
  <c r="R2906" i="4" s="1"/>
  <c r="P2907" i="4"/>
  <c r="R2907" i="4" s="1"/>
  <c r="P2908" i="4"/>
  <c r="R2908" i="4" s="1"/>
  <c r="P2909" i="4"/>
  <c r="R2909" i="4" s="1"/>
  <c r="P2910" i="4"/>
  <c r="R2910" i="4" s="1"/>
  <c r="P2911" i="4"/>
  <c r="R2911" i="4" s="1"/>
  <c r="P2912" i="4"/>
  <c r="R2912" i="4" s="1"/>
  <c r="P2913" i="4"/>
  <c r="R2913" i="4" s="1"/>
  <c r="P2914" i="4"/>
  <c r="R2914" i="4" s="1"/>
  <c r="P2915" i="4"/>
  <c r="R2915" i="4" s="1"/>
  <c r="P2916" i="4"/>
  <c r="R2916" i="4" s="1"/>
  <c r="P2917" i="4"/>
  <c r="R2917" i="4" s="1"/>
  <c r="P2918" i="4"/>
  <c r="R2918" i="4" s="1"/>
  <c r="P2919" i="4"/>
  <c r="R2919" i="4" s="1"/>
  <c r="P2920" i="4"/>
  <c r="R2920" i="4" s="1"/>
  <c r="P2921" i="4"/>
  <c r="R2921" i="4" s="1"/>
  <c r="P2922" i="4"/>
  <c r="R2922" i="4" s="1"/>
  <c r="P2923" i="4"/>
  <c r="R2923" i="4" s="1"/>
  <c r="P2924" i="4"/>
  <c r="R2924" i="4" s="1"/>
  <c r="P2990" i="4"/>
  <c r="R2990" i="4" s="1"/>
  <c r="P2991" i="4"/>
  <c r="R2991" i="4" s="1"/>
  <c r="P2992" i="4"/>
  <c r="R2992" i="4" s="1"/>
  <c r="P2993" i="4"/>
  <c r="R2993" i="4" s="1"/>
  <c r="P2994" i="4"/>
  <c r="R2994" i="4" s="1"/>
  <c r="P2995" i="4"/>
  <c r="R2995" i="4" s="1"/>
  <c r="K2913" i="4"/>
  <c r="L2913" i="4" s="1"/>
  <c r="N2913" i="4" s="1"/>
  <c r="K2914" i="4"/>
  <c r="L2914" i="4" s="1"/>
  <c r="N2914" i="4" s="1"/>
  <c r="K2915" i="4"/>
  <c r="L2915" i="4" s="1"/>
  <c r="N2915" i="4" s="1"/>
  <c r="K2916" i="4"/>
  <c r="L2916" i="4" s="1"/>
  <c r="N2916" i="4" s="1"/>
  <c r="K2917" i="4"/>
  <c r="L2917" i="4" s="1"/>
  <c r="N2917" i="4" s="1"/>
  <c r="K2918" i="4"/>
  <c r="L2918" i="4" s="1"/>
  <c r="N2918" i="4" s="1"/>
  <c r="K2919" i="4"/>
  <c r="L2919" i="4" s="1"/>
  <c r="N2919" i="4" s="1"/>
  <c r="K2920" i="4"/>
  <c r="L2920" i="4" s="1"/>
  <c r="N2920" i="4" s="1"/>
  <c r="K2921" i="4"/>
  <c r="L2921" i="4" s="1"/>
  <c r="N2921" i="4" s="1"/>
  <c r="K2922" i="4"/>
  <c r="L2922" i="4" s="1"/>
  <c r="N2922" i="4" s="1"/>
  <c r="K2923" i="4"/>
  <c r="L2923" i="4" s="1"/>
  <c r="N2923" i="4" s="1"/>
  <c r="K2924" i="4"/>
  <c r="L2924" i="4" s="1"/>
  <c r="N2924" i="4" s="1"/>
  <c r="P68" i="4" l="1"/>
  <c r="R68" i="4" s="1"/>
  <c r="P69" i="4"/>
  <c r="R69" i="4" s="1"/>
  <c r="P70" i="4"/>
  <c r="R70" i="4" s="1"/>
  <c r="P74" i="4"/>
  <c r="R74" i="4" s="1"/>
  <c r="R75" i="4"/>
  <c r="R76" i="4"/>
  <c r="P82" i="4"/>
  <c r="R82" i="4" s="1"/>
  <c r="P83" i="4"/>
  <c r="R83" i="4" s="1"/>
  <c r="P84" i="4"/>
  <c r="R84" i="4" s="1"/>
  <c r="P79" i="4"/>
  <c r="R79" i="4" s="1"/>
  <c r="P80" i="4"/>
  <c r="R80" i="4" s="1"/>
  <c r="P81" i="4"/>
  <c r="R81" i="4" s="1"/>
  <c r="P85" i="4"/>
  <c r="R85" i="4" s="1"/>
  <c r="P86" i="4"/>
  <c r="R86" i="4" s="1"/>
  <c r="P87" i="4"/>
  <c r="R87" i="4" s="1"/>
  <c r="P88" i="4"/>
  <c r="R88" i="4" s="1"/>
  <c r="P89" i="4"/>
  <c r="R89" i="4" s="1"/>
  <c r="P90" i="4"/>
  <c r="R90" i="4" s="1"/>
  <c r="K2126" i="4" l="1"/>
  <c r="K2127" i="4"/>
  <c r="K2128" i="4"/>
  <c r="K2129" i="4"/>
  <c r="K2130" i="4"/>
  <c r="K2131" i="4"/>
  <c r="K2132" i="4"/>
  <c r="K2133" i="4"/>
  <c r="K2134" i="4"/>
  <c r="K2135" i="4"/>
  <c r="K2136" i="4"/>
  <c r="K2137" i="4"/>
  <c r="K2138" i="4"/>
  <c r="K2139" i="4"/>
  <c r="K2161" i="4"/>
  <c r="K2162" i="4"/>
  <c r="K2163" i="4"/>
  <c r="K2164" i="4"/>
  <c r="K2165" i="4"/>
  <c r="K2166" i="4"/>
  <c r="K2167" i="4"/>
  <c r="K2168" i="4"/>
  <c r="K2169" i="4"/>
  <c r="K2170" i="4"/>
  <c r="K2171" i="4"/>
  <c r="K2172" i="4"/>
  <c r="K2173" i="4"/>
  <c r="K2174" i="4"/>
  <c r="K2175" i="4"/>
  <c r="K2176" i="4"/>
  <c r="K2177" i="4"/>
  <c r="K2178" i="4"/>
  <c r="K2179" i="4"/>
  <c r="K2180" i="4"/>
  <c r="K2181" i="4"/>
  <c r="K2182" i="4"/>
  <c r="K2183" i="4"/>
  <c r="K2184" i="4"/>
  <c r="K2185" i="4"/>
  <c r="K2186" i="4"/>
  <c r="K2187" i="4"/>
  <c r="K2188" i="4"/>
  <c r="K2189" i="4"/>
  <c r="K2190" i="4"/>
  <c r="K2191" i="4"/>
  <c r="K2192" i="4"/>
  <c r="K2193" i="4"/>
  <c r="K2194" i="4"/>
  <c r="K2195" i="4"/>
  <c r="K2196" i="4"/>
  <c r="K2197" i="4"/>
  <c r="K2198" i="4"/>
  <c r="K2199" i="4"/>
  <c r="K2200" i="4"/>
  <c r="K2201" i="4"/>
  <c r="K2202" i="4"/>
  <c r="K2203" i="4"/>
  <c r="K2204" i="4"/>
  <c r="K2205" i="4"/>
  <c r="K2206" i="4"/>
  <c r="K2207" i="4"/>
  <c r="K2208" i="4"/>
  <c r="K2209" i="4"/>
  <c r="K2143" i="4"/>
  <c r="K2148" i="4"/>
  <c r="K2154" i="4"/>
  <c r="K2160" i="4"/>
  <c r="K2149" i="4"/>
  <c r="K2150" i="4"/>
  <c r="K2156" i="4"/>
  <c r="K2157" i="4"/>
  <c r="K2141" i="4"/>
  <c r="K2142" i="4"/>
  <c r="K2146" i="4"/>
  <c r="K2147" i="4"/>
  <c r="K2151" i="4"/>
  <c r="K2152" i="4"/>
  <c r="K2140" i="4"/>
  <c r="K2155" i="4"/>
  <c r="K2158" i="4"/>
  <c r="K2153" i="4"/>
  <c r="K2159" i="4"/>
  <c r="K2234" i="4"/>
  <c r="K2235" i="4"/>
  <c r="K2245" i="4"/>
  <c r="K2246" i="4"/>
  <c r="K2268" i="4"/>
  <c r="K2279" i="4"/>
  <c r="K2280" i="4"/>
  <c r="K2291" i="4"/>
  <c r="K2278" i="4"/>
  <c r="K2301" i="4"/>
  <c r="K2225" i="4"/>
  <c r="K2226" i="4"/>
  <c r="K2236" i="4"/>
  <c r="K2237" i="4"/>
  <c r="K2238" i="4"/>
  <c r="K2247" i="4"/>
  <c r="K2248" i="4"/>
  <c r="K2258" i="4"/>
  <c r="K2259" i="4"/>
  <c r="K2269" i="4"/>
  <c r="K2270" i="4"/>
  <c r="K2282" i="4"/>
  <c r="K2283" i="4"/>
  <c r="K2293" i="4"/>
  <c r="K2294" i="4"/>
  <c r="K2210" i="4"/>
  <c r="K2214" i="4"/>
  <c r="K2221" i="4"/>
  <c r="K2231" i="4"/>
  <c r="K2241" i="4"/>
  <c r="K2253" i="4"/>
  <c r="K2265" i="4"/>
  <c r="K2275" i="4"/>
  <c r="K2288" i="4"/>
  <c r="K2304" i="4"/>
  <c r="L2304" i="4" s="1"/>
  <c r="N2304" i="4" s="1"/>
  <c r="K2305" i="4"/>
  <c r="L2305" i="4" s="1"/>
  <c r="N2305" i="4" s="1"/>
  <c r="K2306" i="4"/>
  <c r="L2306" i="4" s="1"/>
  <c r="N2306" i="4" s="1"/>
  <c r="K2307" i="4"/>
  <c r="L2307" i="4" s="1"/>
  <c r="N2307" i="4" s="1"/>
  <c r="K2308" i="4"/>
  <c r="L2308" i="4" s="1"/>
  <c r="N2308" i="4" s="1"/>
  <c r="K2309" i="4"/>
  <c r="L2309" i="4" s="1"/>
  <c r="N2309" i="4" s="1"/>
  <c r="K2310" i="4"/>
  <c r="L2310" i="4" s="1"/>
  <c r="N2310" i="4" s="1"/>
  <c r="K2311" i="4"/>
  <c r="L2311" i="4" s="1"/>
  <c r="N2311" i="4" s="1"/>
  <c r="K2312" i="4"/>
  <c r="L2312" i="4" s="1"/>
  <c r="N2312" i="4" s="1"/>
  <c r="K2313" i="4"/>
  <c r="L2313" i="4" s="1"/>
  <c r="N2313" i="4" s="1"/>
  <c r="K2314" i="4"/>
  <c r="L2314" i="4" s="1"/>
  <c r="N2314" i="4" s="1"/>
  <c r="K2315" i="4"/>
  <c r="L2315" i="4" s="1"/>
  <c r="N2315" i="4" s="1"/>
  <c r="K2316" i="4"/>
  <c r="L2316" i="4" s="1"/>
  <c r="N2316" i="4" s="1"/>
  <c r="K2317" i="4"/>
  <c r="L2317" i="4" s="1"/>
  <c r="N2317" i="4" s="1"/>
  <c r="K2318" i="4"/>
  <c r="L2318" i="4" s="1"/>
  <c r="N2318" i="4" s="1"/>
  <c r="K2319" i="4"/>
  <c r="L2319" i="4" s="1"/>
  <c r="N2319" i="4" s="1"/>
  <c r="K2320" i="4"/>
  <c r="L2320" i="4" s="1"/>
  <c r="N2320" i="4" s="1"/>
  <c r="K2321" i="4"/>
  <c r="L2321" i="4" s="1"/>
  <c r="N2321" i="4" s="1"/>
  <c r="K2322" i="4"/>
  <c r="L2322" i="4" s="1"/>
  <c r="N2322" i="4" s="1"/>
  <c r="K2323" i="4"/>
  <c r="L2323" i="4" s="1"/>
  <c r="N2323" i="4" s="1"/>
  <c r="K2324" i="4"/>
  <c r="L2324" i="4" s="1"/>
  <c r="N2324" i="4" s="1"/>
  <c r="K2325" i="4"/>
  <c r="L2325" i="4" s="1"/>
  <c r="N2325" i="4" s="1"/>
  <c r="K2326" i="4"/>
  <c r="L2326" i="4" s="1"/>
  <c r="N2326" i="4" s="1"/>
  <c r="K2327" i="4"/>
  <c r="L2327" i="4" s="1"/>
  <c r="N2327" i="4" s="1"/>
  <c r="K2328" i="4"/>
  <c r="L2328" i="4" s="1"/>
  <c r="N2328" i="4" s="1"/>
  <c r="L2329" i="4"/>
  <c r="N2329" i="4" s="1"/>
  <c r="L2330" i="4"/>
  <c r="N2330" i="4" s="1"/>
  <c r="L2331" i="4"/>
  <c r="N2331" i="4" s="1"/>
  <c r="L2332" i="4"/>
  <c r="N2332" i="4" s="1"/>
  <c r="L2333" i="4"/>
  <c r="N2333" i="4" s="1"/>
  <c r="L2334" i="4"/>
  <c r="N2334" i="4" s="1"/>
  <c r="L2335" i="4"/>
  <c r="N2335" i="4" s="1"/>
  <c r="L2336" i="4"/>
  <c r="N2336" i="4" s="1"/>
  <c r="L2337" i="4"/>
  <c r="N2337" i="4" s="1"/>
  <c r="L2338" i="4"/>
  <c r="N2338" i="4" s="1"/>
  <c r="L2339" i="4"/>
  <c r="N2339" i="4" s="1"/>
  <c r="L2340" i="4"/>
  <c r="N2340" i="4" s="1"/>
  <c r="L2341" i="4"/>
  <c r="N2341" i="4" s="1"/>
  <c r="L2342" i="4"/>
  <c r="N2342" i="4" s="1"/>
  <c r="L2343" i="4"/>
  <c r="N2343" i="4" s="1"/>
  <c r="L2344" i="4"/>
  <c r="N2344" i="4" s="1"/>
  <c r="L2345" i="4"/>
  <c r="N2345" i="4" s="1"/>
  <c r="L2346" i="4"/>
  <c r="N2346" i="4" s="1"/>
  <c r="L2347" i="4"/>
  <c r="N2347" i="4" s="1"/>
  <c r="L2348" i="4"/>
  <c r="N2348" i="4" s="1"/>
  <c r="L2349" i="4"/>
  <c r="N2349" i="4" s="1"/>
  <c r="L2350" i="4"/>
  <c r="N2350" i="4" s="1"/>
  <c r="L2351" i="4"/>
  <c r="N2351" i="4" s="1"/>
  <c r="L2352" i="4"/>
  <c r="N2352" i="4" s="1"/>
  <c r="L2353" i="4"/>
  <c r="N2353" i="4" s="1"/>
  <c r="L2354" i="4"/>
  <c r="N2354" i="4" s="1"/>
  <c r="L2355" i="4"/>
  <c r="N2355" i="4" s="1"/>
  <c r="L2356" i="4"/>
  <c r="N2356" i="4" s="1"/>
  <c r="L2357" i="4"/>
  <c r="N2357" i="4" s="1"/>
  <c r="L2358" i="4"/>
  <c r="N2358" i="4" s="1"/>
  <c r="L2359" i="4"/>
  <c r="N2359" i="4" s="1"/>
  <c r="L2360" i="4"/>
  <c r="N2360" i="4" s="1"/>
  <c r="L2361" i="4"/>
  <c r="N2361" i="4" s="1"/>
  <c r="L2362" i="4"/>
  <c r="N2362" i="4" s="1"/>
  <c r="L2363" i="4"/>
  <c r="N2363" i="4" s="1"/>
  <c r="L2364" i="4"/>
  <c r="N2364" i="4" s="1"/>
  <c r="L2365" i="4"/>
  <c r="N2365" i="4" s="1"/>
  <c r="L2366" i="4"/>
  <c r="N2366" i="4" s="1"/>
  <c r="L2367" i="4"/>
  <c r="N2367" i="4" s="1"/>
  <c r="L2368" i="4"/>
  <c r="N2368" i="4" s="1"/>
  <c r="L2369" i="4"/>
  <c r="N2369" i="4" s="1"/>
  <c r="L2370" i="4"/>
  <c r="N2370" i="4" s="1"/>
  <c r="L2371" i="4"/>
  <c r="N2371" i="4" s="1"/>
  <c r="L2372" i="4"/>
  <c r="N2372" i="4" s="1"/>
  <c r="L2373" i="4"/>
  <c r="N2373" i="4" s="1"/>
  <c r="L2374" i="4"/>
  <c r="N2374" i="4" s="1"/>
  <c r="L2375" i="4"/>
  <c r="N2375" i="4" s="1"/>
  <c r="L2376" i="4"/>
  <c r="N2376" i="4" s="1"/>
  <c r="L2377" i="4"/>
  <c r="N2377" i="4" s="1"/>
  <c r="L2378" i="4"/>
  <c r="N2378" i="4" s="1"/>
  <c r="L2379" i="4"/>
  <c r="N2379" i="4" s="1"/>
  <c r="L2380" i="4"/>
  <c r="N2380" i="4" s="1"/>
  <c r="L2381" i="4"/>
  <c r="N2381" i="4" s="1"/>
  <c r="L2382" i="4"/>
  <c r="N2382" i="4" s="1"/>
  <c r="L2383" i="4"/>
  <c r="N2383" i="4" s="1"/>
  <c r="L2384" i="4"/>
  <c r="N2384" i="4" s="1"/>
  <c r="L2385" i="4"/>
  <c r="N2385" i="4" s="1"/>
  <c r="L2386" i="4"/>
  <c r="N2386" i="4" s="1"/>
  <c r="L2387" i="4"/>
  <c r="N2387" i="4" s="1"/>
  <c r="L2388" i="4"/>
  <c r="N2388" i="4" s="1"/>
  <c r="L2389" i="4"/>
  <c r="N2389" i="4" s="1"/>
  <c r="N2390" i="4"/>
  <c r="N2391" i="4"/>
  <c r="N2392" i="4"/>
  <c r="N2393" i="4"/>
  <c r="N2394" i="4"/>
  <c r="N2395" i="4"/>
  <c r="N2396" i="4"/>
  <c r="N2397" i="4"/>
  <c r="N2398" i="4"/>
  <c r="N2399" i="4"/>
  <c r="N2400" i="4"/>
  <c r="N2401" i="4"/>
  <c r="N2402" i="4"/>
  <c r="N2403" i="4"/>
  <c r="N2404" i="4"/>
  <c r="N2405" i="4"/>
  <c r="N2406" i="4"/>
  <c r="N2407" i="4"/>
  <c r="N2408" i="4"/>
  <c r="N2409" i="4"/>
  <c r="N2410" i="4"/>
  <c r="N2411" i="4"/>
  <c r="L2412" i="4"/>
  <c r="N2412" i="4" s="1"/>
  <c r="L2413" i="4"/>
  <c r="N2413" i="4" s="1"/>
  <c r="L2414" i="4"/>
  <c r="N2414" i="4" s="1"/>
  <c r="L2415" i="4"/>
  <c r="N2415" i="4" s="1"/>
  <c r="L2416" i="4"/>
  <c r="N2416" i="4" s="1"/>
  <c r="L2417" i="4"/>
  <c r="N2417" i="4" s="1"/>
  <c r="L2418" i="4"/>
  <c r="N2418" i="4" s="1"/>
  <c r="L2419" i="4"/>
  <c r="N2419" i="4" s="1"/>
  <c r="L2420" i="4"/>
  <c r="N2420" i="4" s="1"/>
  <c r="L2421" i="4"/>
  <c r="N2421" i="4" s="1"/>
  <c r="L2422" i="4"/>
  <c r="N2422" i="4" s="1"/>
  <c r="L2423" i="4"/>
  <c r="N2423" i="4" s="1"/>
  <c r="L2424" i="4"/>
  <c r="N2424" i="4" s="1"/>
  <c r="L2425" i="4"/>
  <c r="N2425" i="4" s="1"/>
  <c r="L2426" i="4"/>
  <c r="N2426" i="4" s="1"/>
  <c r="L2427" i="4"/>
  <c r="N2427" i="4" s="1"/>
  <c r="L2428" i="4"/>
  <c r="N2428" i="4" s="1"/>
  <c r="L2429" i="4"/>
  <c r="N2429" i="4" s="1"/>
  <c r="L2430" i="4"/>
  <c r="N2430" i="4" s="1"/>
  <c r="L2431" i="4"/>
  <c r="N2431" i="4" s="1"/>
  <c r="L2432" i="4"/>
  <c r="N2432" i="4" s="1"/>
  <c r="L2433" i="4"/>
  <c r="N2433" i="4" s="1"/>
  <c r="L2438" i="4"/>
  <c r="N2438" i="4" s="1"/>
  <c r="L2439" i="4"/>
  <c r="N2439" i="4" s="1"/>
  <c r="L2447" i="4"/>
  <c r="N2447" i="4" s="1"/>
  <c r="L2448" i="4"/>
  <c r="N2448" i="4" s="1"/>
  <c r="L2451" i="4"/>
  <c r="N2451" i="4" s="1"/>
  <c r="L2452" i="4"/>
  <c r="N2452" i="4" s="1"/>
  <c r="L2453" i="4"/>
  <c r="N2453" i="4" s="1"/>
  <c r="L2454" i="4"/>
  <c r="N2454" i="4" s="1"/>
  <c r="L2455" i="4"/>
  <c r="N2455" i="4" s="1"/>
  <c r="L2456" i="4"/>
  <c r="N2456" i="4" s="1"/>
  <c r="L2457" i="4"/>
  <c r="N2457" i="4" s="1"/>
  <c r="L2458" i="4"/>
  <c r="N2458" i="4" s="1"/>
  <c r="L2459" i="4"/>
  <c r="N2459" i="4" s="1"/>
  <c r="L2460" i="4"/>
  <c r="N2460" i="4" s="1"/>
  <c r="L2461" i="4"/>
  <c r="N2461" i="4" s="1"/>
  <c r="L2462" i="4"/>
  <c r="N2462" i="4" s="1"/>
  <c r="L2463" i="4"/>
  <c r="N2463" i="4" s="1"/>
  <c r="L2466" i="4"/>
  <c r="N2466" i="4" s="1"/>
  <c r="L2467" i="4"/>
  <c r="N2467" i="4" s="1"/>
  <c r="L2468" i="4"/>
  <c r="N2468" i="4" s="1"/>
  <c r="L2469" i="4"/>
  <c r="N2469" i="4" s="1"/>
  <c r="L2470" i="4"/>
  <c r="N2470" i="4" s="1"/>
  <c r="L2471" i="4"/>
  <c r="N2471" i="4" s="1"/>
  <c r="L2472" i="4"/>
  <c r="N2472" i="4" s="1"/>
  <c r="L2473" i="4"/>
  <c r="N2473" i="4" s="1"/>
  <c r="L2474" i="4"/>
  <c r="N2474" i="4" s="1"/>
  <c r="L2475" i="4"/>
  <c r="N2475" i="4" s="1"/>
  <c r="L2476" i="4"/>
  <c r="N2476" i="4" s="1"/>
  <c r="L2479" i="4"/>
  <c r="N2479" i="4" s="1"/>
  <c r="L2480" i="4"/>
  <c r="N2480" i="4" s="1"/>
  <c r="L2481" i="4"/>
  <c r="N2481" i="4" s="1"/>
  <c r="L2482" i="4"/>
  <c r="N2482" i="4" s="1"/>
  <c r="L2483" i="4"/>
  <c r="N2483" i="4" s="1"/>
  <c r="L2484" i="4"/>
  <c r="N2484" i="4" s="1"/>
  <c r="L2485" i="4"/>
  <c r="N2485" i="4" s="1"/>
  <c r="L2486" i="4"/>
  <c r="N2486" i="4" s="1"/>
  <c r="L2487" i="4"/>
  <c r="N2487" i="4" s="1"/>
  <c r="L2488" i="4"/>
  <c r="N2488" i="4" s="1"/>
  <c r="L2489" i="4"/>
  <c r="N2489" i="4" s="1"/>
  <c r="L2494" i="4"/>
  <c r="N2494" i="4" s="1"/>
  <c r="L2495" i="4"/>
  <c r="N2495" i="4" s="1"/>
  <c r="L2501" i="4"/>
  <c r="N2501" i="4" s="1"/>
  <c r="L2502" i="4"/>
  <c r="N2502" i="4" s="1"/>
  <c r="L2503" i="4"/>
  <c r="N2503" i="4" s="1"/>
  <c r="L2504" i="4"/>
  <c r="N2504" i="4" s="1"/>
  <c r="L2509" i="4"/>
  <c r="N2509" i="4" s="1"/>
  <c r="L2510" i="4"/>
  <c r="N2510" i="4" s="1"/>
  <c r="L2511" i="4"/>
  <c r="N2511" i="4" s="1"/>
  <c r="L2512" i="4"/>
  <c r="N2512" i="4" s="1"/>
  <c r="L2513" i="4"/>
  <c r="N2513" i="4" s="1"/>
  <c r="L2516" i="4"/>
  <c r="N2516" i="4" s="1"/>
  <c r="L2517" i="4"/>
  <c r="N2517" i="4" s="1"/>
  <c r="L2518" i="4"/>
  <c r="N2518" i="4" s="1"/>
  <c r="L2519" i="4"/>
  <c r="N2519" i="4" s="1"/>
  <c r="L2520" i="4"/>
  <c r="N2520" i="4" s="1"/>
  <c r="L2521" i="4"/>
  <c r="N2521" i="4" s="1"/>
  <c r="L2522" i="4"/>
  <c r="N2522" i="4" s="1"/>
  <c r="L2523" i="4"/>
  <c r="N2523" i="4" s="1"/>
  <c r="L2524" i="4"/>
  <c r="N2524" i="4" s="1"/>
  <c r="L2525" i="4"/>
  <c r="N2525" i="4" s="1"/>
  <c r="L2526" i="4"/>
  <c r="N2526" i="4" s="1"/>
  <c r="L2531" i="4"/>
  <c r="N2531" i="4" s="1"/>
  <c r="L2532" i="4"/>
  <c r="N2532" i="4" s="1"/>
  <c r="L2544" i="4"/>
  <c r="N2544" i="4" s="1"/>
  <c r="L2545" i="4"/>
  <c r="N2545" i="4" s="1"/>
  <c r="L2546" i="4"/>
  <c r="N2546" i="4" s="1"/>
  <c r="L2547" i="4"/>
  <c r="N2547" i="4" s="1"/>
  <c r="L2548" i="4"/>
  <c r="N2548" i="4" s="1"/>
  <c r="L2549" i="4"/>
  <c r="N2549" i="4" s="1"/>
  <c r="L2550" i="4"/>
  <c r="N2550" i="4" s="1"/>
  <c r="L2551" i="4"/>
  <c r="N2551" i="4" s="1"/>
  <c r="L2552" i="4"/>
  <c r="N2552" i="4" s="1"/>
  <c r="L2553" i="4"/>
  <c r="N2553" i="4" s="1"/>
  <c r="L2554" i="4"/>
  <c r="N2554" i="4" s="1"/>
  <c r="L2559" i="4"/>
  <c r="N2559" i="4" s="1"/>
  <c r="L2560" i="4"/>
  <c r="N2560" i="4" s="1"/>
  <c r="L2564" i="4"/>
  <c r="N2564" i="4" s="1"/>
  <c r="L2565" i="4"/>
  <c r="N2565" i="4" s="1"/>
  <c r="L2566" i="4"/>
  <c r="N2566" i="4" s="1"/>
  <c r="L2567" i="4"/>
  <c r="N2567" i="4" s="1"/>
  <c r="L2568" i="4"/>
  <c r="N2568" i="4" s="1"/>
  <c r="L2569" i="4"/>
  <c r="N2569" i="4" s="1"/>
  <c r="L2570" i="4"/>
  <c r="N2570" i="4" s="1"/>
  <c r="L2571" i="4"/>
  <c r="N2571" i="4" s="1"/>
  <c r="L2572" i="4"/>
  <c r="N2572" i="4" s="1"/>
  <c r="L2573" i="4"/>
  <c r="N2573" i="4" s="1"/>
  <c r="L2574" i="4"/>
  <c r="N2574" i="4" s="1"/>
  <c r="L2575" i="4"/>
  <c r="N2575" i="4" s="1"/>
  <c r="L2576" i="4"/>
  <c r="N2576" i="4" s="1"/>
  <c r="L2577" i="4"/>
  <c r="N2577" i="4" s="1"/>
  <c r="L2578" i="4"/>
  <c r="N2578" i="4" s="1"/>
  <c r="L2579" i="4"/>
  <c r="N2579" i="4" s="1"/>
  <c r="L2580" i="4"/>
  <c r="N2580" i="4" s="1"/>
  <c r="L2581" i="4"/>
  <c r="N2581" i="4" s="1"/>
  <c r="L2582" i="4"/>
  <c r="N2582" i="4" s="1"/>
  <c r="L2583" i="4"/>
  <c r="N2583" i="4" s="1"/>
  <c r="L2584" i="4"/>
  <c r="N2584" i="4" s="1"/>
  <c r="L2585" i="4"/>
  <c r="N2585" i="4" s="1"/>
  <c r="L2586" i="4"/>
  <c r="N2586" i="4" s="1"/>
  <c r="L2587" i="4"/>
  <c r="N2587" i="4" s="1"/>
  <c r="L2588" i="4"/>
  <c r="N2588" i="4" s="1"/>
  <c r="L2589" i="4"/>
  <c r="N2589" i="4" s="1"/>
  <c r="L2590" i="4"/>
  <c r="N2590" i="4" s="1"/>
  <c r="L2591" i="4"/>
  <c r="N2591" i="4" s="1"/>
  <c r="L2592" i="4"/>
  <c r="N2592" i="4" s="1"/>
  <c r="L2593" i="4"/>
  <c r="N2593" i="4" s="1"/>
  <c r="L2594" i="4"/>
  <c r="N2594" i="4" s="1"/>
  <c r="L2595" i="4"/>
  <c r="N2595" i="4" s="1"/>
  <c r="L2596" i="4"/>
  <c r="N2596" i="4" s="1"/>
  <c r="L2597" i="4"/>
  <c r="N2597" i="4" s="1"/>
  <c r="L2598" i="4"/>
  <c r="N2598" i="4" s="1"/>
  <c r="L2599" i="4"/>
  <c r="N2599" i="4" s="1"/>
  <c r="L2600" i="4"/>
  <c r="N2600" i="4" s="1"/>
  <c r="L2601" i="4"/>
  <c r="N2601" i="4" s="1"/>
  <c r="L2602" i="4"/>
  <c r="N2602" i="4" s="1"/>
  <c r="L2603" i="4"/>
  <c r="N2603" i="4" s="1"/>
  <c r="L2604" i="4"/>
  <c r="N2604" i="4" s="1"/>
  <c r="L2605" i="4"/>
  <c r="N2605" i="4" s="1"/>
  <c r="L2606" i="4"/>
  <c r="N2606" i="4" s="1"/>
  <c r="L2607" i="4"/>
  <c r="N2607" i="4" s="1"/>
  <c r="L2608" i="4"/>
  <c r="N2608" i="4" s="1"/>
  <c r="L2609" i="4"/>
  <c r="N2609" i="4" s="1"/>
  <c r="L2610" i="4"/>
  <c r="N2610" i="4" s="1"/>
  <c r="L2611" i="4"/>
  <c r="N2611" i="4" s="1"/>
  <c r="L2612" i="4"/>
  <c r="N2612" i="4" s="1"/>
  <c r="L2613" i="4"/>
  <c r="N2613" i="4" s="1"/>
  <c r="L2614" i="4"/>
  <c r="N2614" i="4" s="1"/>
  <c r="L2615" i="4"/>
  <c r="N2615" i="4" s="1"/>
  <c r="L2616" i="4"/>
  <c r="N2616" i="4" s="1"/>
  <c r="L2617" i="4"/>
  <c r="N2617" i="4" s="1"/>
  <c r="L2618" i="4"/>
  <c r="N2618" i="4" s="1"/>
  <c r="L2619" i="4"/>
  <c r="N2619" i="4" s="1"/>
  <c r="L2620" i="4"/>
  <c r="N2620" i="4" s="1"/>
  <c r="L2621" i="4"/>
  <c r="N2621" i="4" s="1"/>
  <c r="L2622" i="4"/>
  <c r="N2622" i="4" s="1"/>
  <c r="L2623" i="4"/>
  <c r="N2623" i="4" s="1"/>
  <c r="L2624" i="4"/>
  <c r="N2624" i="4" s="1"/>
  <c r="L2625" i="4"/>
  <c r="N2625" i="4" s="1"/>
  <c r="L2626" i="4"/>
  <c r="N2626" i="4" s="1"/>
  <c r="L2627" i="4"/>
  <c r="N2627" i="4" s="1"/>
  <c r="L2628" i="4"/>
  <c r="N2628" i="4" s="1"/>
  <c r="L2629" i="4"/>
  <c r="N2629" i="4" s="1"/>
  <c r="L2630" i="4"/>
  <c r="N2630" i="4" s="1"/>
  <c r="L2631" i="4"/>
  <c r="N2631" i="4" s="1"/>
  <c r="L2632" i="4"/>
  <c r="N2632" i="4" s="1"/>
  <c r="L2633" i="4"/>
  <c r="N2633" i="4" s="1"/>
  <c r="L2634" i="4"/>
  <c r="N2634" i="4" s="1"/>
  <c r="L2635" i="4"/>
  <c r="N2635" i="4" s="1"/>
  <c r="L2636" i="4"/>
  <c r="N2636" i="4" s="1"/>
  <c r="L2637" i="4"/>
  <c r="N2637" i="4" s="1"/>
  <c r="L2638" i="4"/>
  <c r="N2638" i="4" s="1"/>
  <c r="L2639" i="4"/>
  <c r="N2639" i="4" s="1"/>
  <c r="L2640" i="4"/>
  <c r="N2640" i="4" s="1"/>
  <c r="L2641" i="4"/>
  <c r="N2641" i="4" s="1"/>
  <c r="L2642" i="4"/>
  <c r="N2642" i="4" s="1"/>
  <c r="L2643" i="4"/>
  <c r="N2643" i="4" s="1"/>
  <c r="L2644" i="4"/>
  <c r="N2644" i="4" s="1"/>
  <c r="L2645" i="4"/>
  <c r="N2645" i="4" s="1"/>
  <c r="L2646" i="4"/>
  <c r="N2646" i="4" s="1"/>
  <c r="L2647" i="4"/>
  <c r="N2647" i="4" s="1"/>
  <c r="L2648" i="4"/>
  <c r="N2648" i="4" s="1"/>
  <c r="L2649" i="4"/>
  <c r="N2649" i="4" s="1"/>
  <c r="L2650" i="4"/>
  <c r="N2650" i="4" s="1"/>
  <c r="L2651" i="4"/>
  <c r="N2651" i="4" s="1"/>
  <c r="L2652" i="4"/>
  <c r="N2652" i="4" s="1"/>
  <c r="L2653" i="4"/>
  <c r="N2653" i="4" s="1"/>
  <c r="L2654" i="4"/>
  <c r="N2654" i="4" s="1"/>
  <c r="L2655" i="4"/>
  <c r="N2655" i="4" s="1"/>
  <c r="L2656" i="4"/>
  <c r="N2656" i="4" s="1"/>
  <c r="L2657" i="4"/>
  <c r="N2657" i="4" s="1"/>
  <c r="L2658" i="4"/>
  <c r="N2658" i="4" s="1"/>
  <c r="L2659" i="4"/>
  <c r="N2659" i="4" s="1"/>
  <c r="L2660" i="4"/>
  <c r="N2660" i="4" s="1"/>
  <c r="L2661" i="4"/>
  <c r="N2661" i="4" s="1"/>
  <c r="L2662" i="4"/>
  <c r="N2662" i="4" s="1"/>
  <c r="L2663" i="4"/>
  <c r="N2663" i="4" s="1"/>
  <c r="L2664" i="4"/>
  <c r="N2664" i="4" s="1"/>
  <c r="L2665" i="4"/>
  <c r="N2665" i="4" s="1"/>
  <c r="L2666" i="4"/>
  <c r="N2666" i="4" s="1"/>
  <c r="L2667" i="4"/>
  <c r="N2667" i="4" s="1"/>
  <c r="L2668" i="4"/>
  <c r="N2668" i="4" s="1"/>
  <c r="L2669" i="4"/>
  <c r="N2669" i="4" s="1"/>
  <c r="L2670" i="4"/>
  <c r="N2670" i="4" s="1"/>
  <c r="L2671" i="4"/>
  <c r="N2671" i="4" s="1"/>
  <c r="L2672" i="4"/>
  <c r="N2672" i="4" s="1"/>
  <c r="L2673" i="4"/>
  <c r="N2673" i="4" s="1"/>
  <c r="L2674" i="4"/>
  <c r="N2674" i="4" s="1"/>
  <c r="L2675" i="4"/>
  <c r="N2675" i="4" s="1"/>
  <c r="L2676" i="4"/>
  <c r="N2676" i="4" s="1"/>
  <c r="L2677" i="4"/>
  <c r="N2677" i="4" s="1"/>
  <c r="L2678" i="4"/>
  <c r="N2678" i="4" s="1"/>
  <c r="L2679" i="4"/>
  <c r="N2679" i="4" s="1"/>
  <c r="L2680" i="4"/>
  <c r="N2680" i="4" s="1"/>
  <c r="L2681" i="4"/>
  <c r="N2681" i="4" s="1"/>
  <c r="L2682" i="4"/>
  <c r="N2682" i="4" s="1"/>
  <c r="L2683" i="4"/>
  <c r="N2683" i="4" s="1"/>
  <c r="L2684" i="4"/>
  <c r="N2684" i="4" s="1"/>
  <c r="L2685" i="4"/>
  <c r="N2685" i="4" s="1"/>
  <c r="L2686" i="4"/>
  <c r="N2686" i="4" s="1"/>
  <c r="L2687" i="4"/>
  <c r="N2687" i="4" s="1"/>
  <c r="L2688" i="4"/>
  <c r="N2688" i="4" s="1"/>
  <c r="L2689" i="4"/>
  <c r="N2689" i="4" s="1"/>
  <c r="L2690" i="4"/>
  <c r="N2690" i="4" s="1"/>
  <c r="L2691" i="4"/>
  <c r="N2691" i="4" s="1"/>
  <c r="L2692" i="4"/>
  <c r="N2692" i="4" s="1"/>
  <c r="L2693" i="4"/>
  <c r="N2693" i="4" s="1"/>
  <c r="L2694" i="4"/>
  <c r="N2694" i="4" s="1"/>
  <c r="L2695" i="4"/>
  <c r="N2695" i="4" s="1"/>
  <c r="L2696" i="4"/>
  <c r="N2696" i="4" s="1"/>
  <c r="L2697" i="4"/>
  <c r="N2697" i="4" s="1"/>
  <c r="L2698" i="4"/>
  <c r="N2698" i="4" s="1"/>
  <c r="L2699" i="4"/>
  <c r="N2699" i="4" s="1"/>
  <c r="L2700" i="4"/>
  <c r="N2700" i="4" s="1"/>
  <c r="L2701" i="4"/>
  <c r="N2701" i="4" s="1"/>
  <c r="L2702" i="4"/>
  <c r="N2702" i="4" s="1"/>
  <c r="L2703" i="4"/>
  <c r="N2703" i="4" s="1"/>
  <c r="L2704" i="4"/>
  <c r="N2704" i="4" s="1"/>
  <c r="L2705" i="4"/>
  <c r="N2705" i="4" s="1"/>
  <c r="L2706" i="4"/>
  <c r="N2706" i="4" s="1"/>
  <c r="L2707" i="4"/>
  <c r="N2707" i="4" s="1"/>
  <c r="L2708" i="4"/>
  <c r="N2708" i="4" s="1"/>
  <c r="L2709" i="4"/>
  <c r="N2709" i="4" s="1"/>
  <c r="L2710" i="4"/>
  <c r="N2710" i="4" s="1"/>
  <c r="L2711" i="4"/>
  <c r="N2711" i="4" s="1"/>
  <c r="L2712" i="4"/>
  <c r="N2712" i="4" s="1"/>
  <c r="L2713" i="4"/>
  <c r="N2713" i="4" s="1"/>
  <c r="L2714" i="4"/>
  <c r="N2714" i="4" s="1"/>
  <c r="L2715" i="4"/>
  <c r="N2715" i="4" s="1"/>
  <c r="L2716" i="4"/>
  <c r="N2716" i="4" s="1"/>
  <c r="L2717" i="4"/>
  <c r="N2717" i="4" s="1"/>
  <c r="L2718" i="4"/>
  <c r="N2718" i="4" s="1"/>
  <c r="L2719" i="4"/>
  <c r="N2719" i="4" s="1"/>
  <c r="L2720" i="4"/>
  <c r="N2720" i="4" s="1"/>
  <c r="L2721" i="4"/>
  <c r="N2721" i="4" s="1"/>
  <c r="L2722" i="4"/>
  <c r="N2722" i="4" s="1"/>
  <c r="L2723" i="4"/>
  <c r="N2723" i="4" s="1"/>
  <c r="L2724" i="4"/>
  <c r="N2724" i="4" s="1"/>
  <c r="L2725" i="4"/>
  <c r="N2725" i="4" s="1"/>
  <c r="L2726" i="4"/>
  <c r="N2726" i="4" s="1"/>
  <c r="L2727" i="4"/>
  <c r="N2727" i="4" s="1"/>
  <c r="L2728" i="4"/>
  <c r="N2728" i="4" s="1"/>
  <c r="L2729" i="4"/>
  <c r="N2729" i="4" s="1"/>
  <c r="L2730" i="4"/>
  <c r="N2730" i="4" s="1"/>
  <c r="L2731" i="4"/>
  <c r="N2731" i="4" s="1"/>
  <c r="L2732" i="4"/>
  <c r="N2732" i="4" s="1"/>
  <c r="L2733" i="4"/>
  <c r="N2733" i="4" s="1"/>
  <c r="L2734" i="4"/>
  <c r="N2734" i="4" s="1"/>
  <c r="L2735" i="4"/>
  <c r="N2735" i="4" s="1"/>
  <c r="L2736" i="4"/>
  <c r="N2736" i="4" s="1"/>
  <c r="L2737" i="4"/>
  <c r="N2737" i="4" s="1"/>
  <c r="L2738" i="4"/>
  <c r="N2738" i="4" s="1"/>
  <c r="L2739" i="4"/>
  <c r="N2739" i="4" s="1"/>
  <c r="L2740" i="4"/>
  <c r="N2740" i="4" s="1"/>
  <c r="L2741" i="4"/>
  <c r="N2741" i="4" s="1"/>
  <c r="L2742" i="4"/>
  <c r="N2742" i="4" s="1"/>
  <c r="L2743" i="4"/>
  <c r="N2743" i="4" s="1"/>
  <c r="L2744" i="4"/>
  <c r="N2744" i="4" s="1"/>
  <c r="L2745" i="4"/>
  <c r="N2745" i="4" s="1"/>
  <c r="L2746" i="4"/>
  <c r="N2746" i="4" s="1"/>
  <c r="L2747" i="4"/>
  <c r="N2747" i="4" s="1"/>
  <c r="L2748" i="4"/>
  <c r="N2748" i="4" s="1"/>
  <c r="L2749" i="4"/>
  <c r="N2749" i="4" s="1"/>
  <c r="L2750" i="4"/>
  <c r="N2750" i="4" s="1"/>
  <c r="L2751" i="4"/>
  <c r="N2751" i="4" s="1"/>
  <c r="L2752" i="4"/>
  <c r="N2752" i="4" s="1"/>
  <c r="L2753" i="4"/>
  <c r="N2753" i="4" s="1"/>
  <c r="L2754" i="4"/>
  <c r="N2754" i="4" s="1"/>
  <c r="L2755" i="4"/>
  <c r="N2755" i="4" s="1"/>
  <c r="L2756" i="4"/>
  <c r="N2756" i="4" s="1"/>
  <c r="L2757" i="4"/>
  <c r="N2757" i="4" s="1"/>
  <c r="L2758" i="4"/>
  <c r="N2758" i="4" s="1"/>
  <c r="L2759" i="4"/>
  <c r="N2759" i="4" s="1"/>
  <c r="L2760" i="4"/>
  <c r="N2760" i="4" s="1"/>
  <c r="L2761" i="4"/>
  <c r="N2761" i="4" s="1"/>
  <c r="L2762" i="4"/>
  <c r="N2762" i="4" s="1"/>
  <c r="L2763" i="4"/>
  <c r="N2763" i="4" s="1"/>
  <c r="L2764" i="4"/>
  <c r="N2764" i="4" s="1"/>
  <c r="L2765" i="4"/>
  <c r="N2765" i="4" s="1"/>
  <c r="L2766" i="4"/>
  <c r="N2766" i="4" s="1"/>
  <c r="L2767" i="4"/>
  <c r="N2767" i="4" s="1"/>
  <c r="L2768" i="4"/>
  <c r="N2768" i="4" s="1"/>
  <c r="L2769" i="4"/>
  <c r="N2769" i="4" s="1"/>
  <c r="L2770" i="4"/>
  <c r="N2770" i="4" s="1"/>
  <c r="L2771" i="4"/>
  <c r="N2771" i="4" s="1"/>
  <c r="L2772" i="4"/>
  <c r="N2772" i="4" s="1"/>
  <c r="L2773" i="4"/>
  <c r="N2773" i="4" s="1"/>
  <c r="L2774" i="4"/>
  <c r="N2774" i="4" s="1"/>
  <c r="L2775" i="4"/>
  <c r="N2775" i="4" s="1"/>
  <c r="L2776" i="4"/>
  <c r="N2776" i="4" s="1"/>
  <c r="L2777" i="4"/>
  <c r="N2777" i="4" s="1"/>
  <c r="L2778" i="4"/>
  <c r="N2778" i="4" s="1"/>
  <c r="L2779" i="4"/>
  <c r="N2779" i="4" s="1"/>
  <c r="L2780" i="4"/>
  <c r="N2780" i="4" s="1"/>
  <c r="L2781" i="4"/>
  <c r="N2781" i="4" s="1"/>
  <c r="L2782" i="4"/>
  <c r="N2782" i="4" s="1"/>
  <c r="L2783" i="4"/>
  <c r="N2783" i="4" s="1"/>
  <c r="L2784" i="4"/>
  <c r="N2784" i="4" s="1"/>
  <c r="L2785" i="4"/>
  <c r="N2785" i="4" s="1"/>
  <c r="L2786" i="4"/>
  <c r="N2786" i="4" s="1"/>
  <c r="L2787" i="4"/>
  <c r="N2787" i="4" s="1"/>
  <c r="L2788" i="4"/>
  <c r="N2788" i="4" s="1"/>
  <c r="L2789" i="4"/>
  <c r="N2789" i="4" s="1"/>
  <c r="L2790" i="4"/>
  <c r="N2790" i="4" s="1"/>
  <c r="L2791" i="4"/>
  <c r="N2791" i="4" s="1"/>
  <c r="L2792" i="4"/>
  <c r="N2792" i="4" s="1"/>
  <c r="L2793" i="4"/>
  <c r="N2793" i="4" s="1"/>
  <c r="L2794" i="4"/>
  <c r="N2794" i="4" s="1"/>
  <c r="L2795" i="4"/>
  <c r="N2795" i="4" s="1"/>
  <c r="L2796" i="4"/>
  <c r="N2796" i="4" s="1"/>
  <c r="L2797" i="4"/>
  <c r="N2797" i="4" s="1"/>
  <c r="L2798" i="4"/>
  <c r="N2798" i="4" s="1"/>
  <c r="L2799" i="4"/>
  <c r="N2799" i="4" s="1"/>
  <c r="L2800" i="4"/>
  <c r="N2800" i="4" s="1"/>
  <c r="L2801" i="4"/>
  <c r="N2801" i="4" s="1"/>
  <c r="L2802" i="4"/>
  <c r="N2802" i="4" s="1"/>
  <c r="L2803" i="4"/>
  <c r="N2803" i="4" s="1"/>
  <c r="L2804" i="4"/>
  <c r="N2804" i="4" s="1"/>
  <c r="L2805" i="4"/>
  <c r="N2805" i="4" s="1"/>
  <c r="L2806" i="4"/>
  <c r="N2806" i="4" s="1"/>
  <c r="L2807" i="4"/>
  <c r="N2807" i="4" s="1"/>
  <c r="L2808" i="4"/>
  <c r="N2808" i="4" s="1"/>
  <c r="L2809" i="4"/>
  <c r="N2809" i="4" s="1"/>
  <c r="L2810" i="4"/>
  <c r="N2810" i="4" s="1"/>
  <c r="L2811" i="4"/>
  <c r="N2811" i="4" s="1"/>
  <c r="L2812" i="4"/>
  <c r="N2812" i="4" s="1"/>
  <c r="L2813" i="4"/>
  <c r="N2813" i="4" s="1"/>
  <c r="L2814" i="4"/>
  <c r="N2814" i="4" s="1"/>
  <c r="L2815" i="4"/>
  <c r="N2815" i="4" s="1"/>
  <c r="K2816" i="4"/>
  <c r="L2816" i="4" s="1"/>
  <c r="N2816" i="4" s="1"/>
  <c r="K2818" i="4"/>
  <c r="L2818" i="4" s="1"/>
  <c r="N2818" i="4" s="1"/>
  <c r="K2819" i="4"/>
  <c r="L2819" i="4" s="1"/>
  <c r="N2819" i="4" s="1"/>
  <c r="K2825" i="4"/>
  <c r="L2825" i="4" s="1"/>
  <c r="N2825" i="4" s="1"/>
  <c r="K2826" i="4"/>
  <c r="L2826" i="4" s="1"/>
  <c r="N2826" i="4" s="1"/>
  <c r="K2840" i="4"/>
  <c r="L2840" i="4" s="1"/>
  <c r="N2840" i="4" s="1"/>
  <c r="K2841" i="4"/>
  <c r="L2841" i="4" s="1"/>
  <c r="N2841" i="4" s="1"/>
  <c r="K2846" i="4"/>
  <c r="L2846" i="4" s="1"/>
  <c r="N2846" i="4" s="1"/>
  <c r="K2847" i="4"/>
  <c r="L2847" i="4" s="1"/>
  <c r="N2847" i="4" s="1"/>
  <c r="K2853" i="4"/>
  <c r="L2853" i="4" s="1"/>
  <c r="N2853" i="4" s="1"/>
  <c r="K2857" i="4"/>
  <c r="L2857" i="4" s="1"/>
  <c r="N2857" i="4" s="1"/>
  <c r="K2858" i="4"/>
  <c r="L2858" i="4" s="1"/>
  <c r="N2858" i="4" s="1"/>
  <c r="K2863" i="4"/>
  <c r="L2863" i="4" s="1"/>
  <c r="N2863" i="4" s="1"/>
  <c r="K2864" i="4"/>
  <c r="L2864" i="4" s="1"/>
  <c r="N2864" i="4" s="1"/>
  <c r="K2867" i="4"/>
  <c r="L2867" i="4" s="1"/>
  <c r="N2867" i="4" s="1"/>
  <c r="K2868" i="4"/>
  <c r="L2868" i="4" s="1"/>
  <c r="N2868" i="4" s="1"/>
  <c r="K2872" i="4"/>
  <c r="L2872" i="4" s="1"/>
  <c r="N2872" i="4" s="1"/>
  <c r="K2873" i="4"/>
  <c r="L2873" i="4" s="1"/>
  <c r="N2873" i="4" s="1"/>
  <c r="K2820" i="4"/>
  <c r="L2820" i="4" s="1"/>
  <c r="N2820" i="4" s="1"/>
  <c r="K2821" i="4"/>
  <c r="L2821" i="4" s="1"/>
  <c r="N2821" i="4" s="1"/>
  <c r="K2827" i="4"/>
  <c r="L2827" i="4" s="1"/>
  <c r="N2827" i="4" s="1"/>
  <c r="K2828" i="4"/>
  <c r="L2828" i="4" s="1"/>
  <c r="N2828" i="4" s="1"/>
  <c r="K2842" i="4"/>
  <c r="L2842" i="4" s="1"/>
  <c r="N2842" i="4" s="1"/>
  <c r="K2848" i="4"/>
  <c r="L2848" i="4" s="1"/>
  <c r="N2848" i="4" s="1"/>
  <c r="K2854" i="4"/>
  <c r="L2854" i="4" s="1"/>
  <c r="N2854" i="4" s="1"/>
  <c r="K2859" i="4"/>
  <c r="L2859" i="4" s="1"/>
  <c r="N2859" i="4" s="1"/>
  <c r="K2865" i="4"/>
  <c r="L2865" i="4" s="1"/>
  <c r="N2865" i="4" s="1"/>
  <c r="K2869" i="4"/>
  <c r="L2869" i="4" s="1"/>
  <c r="N2869" i="4" s="1"/>
  <c r="K2876" i="4"/>
  <c r="L2876" i="4" s="1"/>
  <c r="N2876" i="4" s="1"/>
  <c r="K2880" i="4"/>
  <c r="L2880" i="4" s="1"/>
  <c r="N2880" i="4" s="1"/>
  <c r="K2843" i="4"/>
  <c r="L2843" i="4" s="1"/>
  <c r="N2843" i="4" s="1"/>
  <c r="K2849" i="4"/>
  <c r="L2849" i="4" s="1"/>
  <c r="N2849" i="4" s="1"/>
  <c r="K2860" i="4"/>
  <c r="L2860" i="4" s="1"/>
  <c r="N2860" i="4" s="1"/>
  <c r="K2877" i="4"/>
  <c r="L2877" i="4" s="1"/>
  <c r="N2877" i="4" s="1"/>
  <c r="K2817" i="4"/>
  <c r="L2817" i="4" s="1"/>
  <c r="N2817" i="4" s="1"/>
  <c r="K2822" i="4"/>
  <c r="L2822" i="4" s="1"/>
  <c r="N2822" i="4" s="1"/>
  <c r="K2829" i="4"/>
  <c r="L2829" i="4" s="1"/>
  <c r="N2829" i="4" s="1"/>
  <c r="K2844" i="4"/>
  <c r="L2844" i="4" s="1"/>
  <c r="N2844" i="4" s="1"/>
  <c r="K2850" i="4"/>
  <c r="L2850" i="4" s="1"/>
  <c r="N2850" i="4" s="1"/>
  <c r="K2855" i="4"/>
  <c r="L2855" i="4" s="1"/>
  <c r="N2855" i="4" s="1"/>
  <c r="K2861" i="4"/>
  <c r="L2861" i="4" s="1"/>
  <c r="N2861" i="4" s="1"/>
  <c r="K2870" i="4"/>
  <c r="L2870" i="4" s="1"/>
  <c r="N2870" i="4" s="1"/>
  <c r="K2878" i="4"/>
  <c r="L2878" i="4" s="1"/>
  <c r="N2878" i="4" s="1"/>
  <c r="K2830" i="4"/>
  <c r="L2830" i="4" s="1"/>
  <c r="N2830" i="4" s="1"/>
  <c r="K2831" i="4"/>
  <c r="L2831" i="4" s="1"/>
  <c r="N2831" i="4" s="1"/>
  <c r="K2832" i="4"/>
  <c r="L2832" i="4" s="1"/>
  <c r="N2832" i="4" s="1"/>
  <c r="K2833" i="4"/>
  <c r="L2833" i="4" s="1"/>
  <c r="N2833" i="4" s="1"/>
  <c r="K2834" i="4"/>
  <c r="L2834" i="4" s="1"/>
  <c r="N2834" i="4" s="1"/>
  <c r="K2835" i="4"/>
  <c r="L2835" i="4" s="1"/>
  <c r="N2835" i="4" s="1"/>
  <c r="K2836" i="4"/>
  <c r="L2836" i="4" s="1"/>
  <c r="N2836" i="4" s="1"/>
  <c r="K2837" i="4"/>
  <c r="L2837" i="4" s="1"/>
  <c r="N2837" i="4" s="1"/>
  <c r="K2838" i="4"/>
  <c r="L2838" i="4" s="1"/>
  <c r="N2838" i="4" s="1"/>
  <c r="K2823" i="4"/>
  <c r="L2823" i="4" s="1"/>
  <c r="N2823" i="4" s="1"/>
  <c r="K2851" i="4"/>
  <c r="L2851" i="4" s="1"/>
  <c r="N2851" i="4" s="1"/>
  <c r="K2866" i="4"/>
  <c r="L2866" i="4" s="1"/>
  <c r="N2866" i="4" s="1"/>
  <c r="K2879" i="4"/>
  <c r="L2879" i="4" s="1"/>
  <c r="N2879" i="4" s="1"/>
  <c r="K2824" i="4"/>
  <c r="L2824" i="4" s="1"/>
  <c r="N2824" i="4" s="1"/>
  <c r="K2839" i="4"/>
  <c r="L2839" i="4" s="1"/>
  <c r="N2839" i="4" s="1"/>
  <c r="K2845" i="4"/>
  <c r="L2845" i="4" s="1"/>
  <c r="N2845" i="4" s="1"/>
  <c r="K2852" i="4"/>
  <c r="L2852" i="4" s="1"/>
  <c r="N2852" i="4" s="1"/>
  <c r="K2856" i="4"/>
  <c r="L2856" i="4" s="1"/>
  <c r="N2856" i="4" s="1"/>
  <c r="K2862" i="4"/>
  <c r="L2862" i="4" s="1"/>
  <c r="N2862" i="4" s="1"/>
  <c r="K2871" i="4"/>
  <c r="L2871" i="4" s="1"/>
  <c r="N2871" i="4" s="1"/>
  <c r="L2881" i="4"/>
  <c r="N2881" i="4" s="1"/>
  <c r="L2882" i="4"/>
  <c r="N2882" i="4" s="1"/>
  <c r="L2883" i="4"/>
  <c r="N2883" i="4" s="1"/>
  <c r="L2884" i="4"/>
  <c r="N2884" i="4" s="1"/>
  <c r="L2885" i="4"/>
  <c r="N2885" i="4" s="1"/>
  <c r="L2886" i="4"/>
  <c r="N2886" i="4" s="1"/>
  <c r="L2887" i="4"/>
  <c r="N2887" i="4" s="1"/>
  <c r="L2888" i="4"/>
  <c r="N2888" i="4" s="1"/>
  <c r="L2889" i="4"/>
  <c r="N2889" i="4" s="1"/>
  <c r="L2890" i="4"/>
  <c r="N2890" i="4" s="1"/>
  <c r="L2891" i="4"/>
  <c r="N2891" i="4" s="1"/>
  <c r="L2892" i="4"/>
  <c r="N2892" i="4" s="1"/>
  <c r="L2893" i="4"/>
  <c r="N2893" i="4" s="1"/>
  <c r="L2894" i="4"/>
  <c r="N2894" i="4" s="1"/>
  <c r="L2895" i="4"/>
  <c r="N2895" i="4" s="1"/>
  <c r="L2896" i="4"/>
  <c r="N2896" i="4" s="1"/>
  <c r="L2897" i="4"/>
  <c r="N2897" i="4" s="1"/>
  <c r="L2898" i="4"/>
  <c r="N2898" i="4" s="1"/>
  <c r="L2899" i="4"/>
  <c r="N2899" i="4" s="1"/>
  <c r="L2900" i="4"/>
  <c r="N2900" i="4" s="1"/>
  <c r="L2901" i="4"/>
  <c r="N2901" i="4" s="1"/>
  <c r="L2902" i="4"/>
  <c r="N2902" i="4" s="1"/>
  <c r="L2903" i="4"/>
  <c r="N2903" i="4" s="1"/>
  <c r="L2904" i="4"/>
  <c r="N2904" i="4" s="1"/>
  <c r="L2905" i="4"/>
  <c r="N2905" i="4" s="1"/>
  <c r="L2906" i="4"/>
  <c r="N2906" i="4" s="1"/>
  <c r="L2907" i="4"/>
  <c r="N2907" i="4" s="1"/>
  <c r="L2908" i="4"/>
  <c r="N2908" i="4" s="1"/>
  <c r="L2909" i="4"/>
  <c r="N2909" i="4" s="1"/>
  <c r="L2910" i="4"/>
  <c r="N2910" i="4" s="1"/>
  <c r="L2911" i="4"/>
  <c r="N2911" i="4" s="1"/>
  <c r="L2912" i="4"/>
  <c r="N2912" i="4" s="1"/>
  <c r="K2125" i="4"/>
  <c r="L2434" i="4"/>
  <c r="N2434" i="4" s="1"/>
  <c r="L2435" i="4"/>
  <c r="N2435" i="4" s="1"/>
  <c r="L2436" i="4"/>
  <c r="N2436" i="4" s="1"/>
  <c r="L2437" i="4"/>
  <c r="N2437" i="4" s="1"/>
  <c r="L2440" i="4"/>
  <c r="N2440" i="4" s="1"/>
  <c r="L2441" i="4"/>
  <c r="N2441" i="4" s="1"/>
  <c r="L2442" i="4"/>
  <c r="N2442" i="4" s="1"/>
  <c r="L2443" i="4"/>
  <c r="N2443" i="4" s="1"/>
  <c r="L2444" i="4"/>
  <c r="N2444" i="4" s="1"/>
  <c r="L2445" i="4"/>
  <c r="N2445" i="4" s="1"/>
  <c r="L2446" i="4"/>
  <c r="N2446" i="4" s="1"/>
  <c r="L2449" i="4"/>
  <c r="N2449" i="4" s="1"/>
  <c r="L2450" i="4"/>
  <c r="N2450" i="4" s="1"/>
  <c r="L2464" i="4"/>
  <c r="N2464" i="4" s="1"/>
  <c r="L2465" i="4"/>
  <c r="N2465" i="4" s="1"/>
  <c r="L2477" i="4"/>
  <c r="N2477" i="4" s="1"/>
  <c r="L2478" i="4"/>
  <c r="N2478" i="4" s="1"/>
  <c r="L2490" i="4"/>
  <c r="N2490" i="4" s="1"/>
  <c r="L2491" i="4"/>
  <c r="N2491" i="4" s="1"/>
  <c r="L2492" i="4"/>
  <c r="N2492" i="4" s="1"/>
  <c r="L2493" i="4"/>
  <c r="N2493" i="4" s="1"/>
  <c r="L2496" i="4"/>
  <c r="N2496" i="4" s="1"/>
  <c r="L2497" i="4"/>
  <c r="N2497" i="4" s="1"/>
  <c r="L2498" i="4"/>
  <c r="N2498" i="4" s="1"/>
  <c r="L2499" i="4"/>
  <c r="N2499" i="4" s="1"/>
  <c r="L2500" i="4"/>
  <c r="N2500" i="4" s="1"/>
  <c r="L2505" i="4"/>
  <c r="N2505" i="4" s="1"/>
  <c r="L2506" i="4"/>
  <c r="N2506" i="4" s="1"/>
  <c r="L2507" i="4"/>
  <c r="N2507" i="4" s="1"/>
  <c r="L2508" i="4"/>
  <c r="N2508" i="4" s="1"/>
  <c r="L2514" i="4"/>
  <c r="N2514" i="4" s="1"/>
  <c r="L2515" i="4"/>
  <c r="N2515" i="4" s="1"/>
  <c r="L2527" i="4"/>
  <c r="N2527" i="4" s="1"/>
  <c r="L2528" i="4"/>
  <c r="N2528" i="4" s="1"/>
  <c r="L2529" i="4"/>
  <c r="N2529" i="4" s="1"/>
  <c r="L2530" i="4"/>
  <c r="N2530" i="4" s="1"/>
  <c r="L2533" i="4"/>
  <c r="N2533" i="4" s="1"/>
  <c r="L2534" i="4"/>
  <c r="N2534" i="4" s="1"/>
  <c r="L2535" i="4"/>
  <c r="N2535" i="4" s="1"/>
  <c r="L2536" i="4"/>
  <c r="N2536" i="4" s="1"/>
  <c r="L2537" i="4"/>
  <c r="N2537" i="4" s="1"/>
  <c r="L2538" i="4"/>
  <c r="N2538" i="4" s="1"/>
  <c r="L2539" i="4"/>
  <c r="N2539" i="4" s="1"/>
  <c r="L2540" i="4"/>
  <c r="N2540" i="4" s="1"/>
  <c r="L2541" i="4"/>
  <c r="N2541" i="4" s="1"/>
  <c r="L2542" i="4"/>
  <c r="N2542" i="4" s="1"/>
  <c r="L2543" i="4"/>
  <c r="N2543" i="4" s="1"/>
  <c r="L2555" i="4"/>
  <c r="N2555" i="4" s="1"/>
  <c r="L2556" i="4"/>
  <c r="N2556" i="4" s="1"/>
  <c r="L2557" i="4"/>
  <c r="N2557" i="4" s="1"/>
  <c r="L2558" i="4"/>
  <c r="N2558" i="4" s="1"/>
  <c r="L2561" i="4"/>
  <c r="N2561" i="4" s="1"/>
  <c r="L2562" i="4"/>
  <c r="N2562" i="4" s="1"/>
  <c r="L2563" i="4"/>
  <c r="N2563" i="4" s="1"/>
  <c r="P2125" i="4" l="1"/>
  <c r="R2125" i="4" s="1"/>
  <c r="P2126" i="4"/>
  <c r="R2126" i="4" s="1"/>
  <c r="P2127" i="4"/>
  <c r="R2127" i="4" s="1"/>
  <c r="P2128" i="4"/>
  <c r="R2128" i="4" s="1"/>
  <c r="P2129" i="4"/>
  <c r="R2129" i="4" s="1"/>
  <c r="P2130" i="4"/>
  <c r="R2130" i="4" s="1"/>
  <c r="P2131" i="4"/>
  <c r="R2131" i="4" s="1"/>
  <c r="P2132" i="4"/>
  <c r="R2132" i="4" s="1"/>
  <c r="P2133" i="4"/>
  <c r="R2133" i="4" s="1"/>
  <c r="P2134" i="4"/>
  <c r="R2134" i="4" s="1"/>
  <c r="P2135" i="4"/>
  <c r="R2135" i="4" s="1"/>
  <c r="P2136" i="4"/>
  <c r="R2136" i="4" s="1"/>
  <c r="P2137" i="4"/>
  <c r="R2137" i="4" s="1"/>
  <c r="P2138" i="4"/>
  <c r="R2138" i="4" s="1"/>
  <c r="P2139" i="4"/>
  <c r="R2139" i="4" s="1"/>
  <c r="P2161" i="4"/>
  <c r="R2161" i="4" s="1"/>
  <c r="P2162" i="4"/>
  <c r="R2162" i="4" s="1"/>
  <c r="P2163" i="4"/>
  <c r="R2163" i="4" s="1"/>
  <c r="P2164" i="4"/>
  <c r="R2164" i="4" s="1"/>
  <c r="P2165" i="4"/>
  <c r="R2165" i="4" s="1"/>
  <c r="P2166" i="4"/>
  <c r="R2166" i="4" s="1"/>
  <c r="P2167" i="4"/>
  <c r="R2167" i="4" s="1"/>
  <c r="P2168" i="4"/>
  <c r="R2168" i="4" s="1"/>
  <c r="P2169" i="4"/>
  <c r="R2169" i="4" s="1"/>
  <c r="P2170" i="4"/>
  <c r="R2170" i="4" s="1"/>
  <c r="P2171" i="4"/>
  <c r="R2171" i="4" s="1"/>
  <c r="P2172" i="4"/>
  <c r="R2172" i="4" s="1"/>
  <c r="P2173" i="4"/>
  <c r="R2173" i="4" s="1"/>
  <c r="P2174" i="4"/>
  <c r="R2174" i="4" s="1"/>
  <c r="P2175" i="4"/>
  <c r="R2175" i="4" s="1"/>
  <c r="P2176" i="4"/>
  <c r="R2176" i="4" s="1"/>
  <c r="P2177" i="4"/>
  <c r="R2177" i="4" s="1"/>
  <c r="P2178" i="4"/>
  <c r="R2178" i="4" s="1"/>
  <c r="P2179" i="4"/>
  <c r="R2179" i="4" s="1"/>
  <c r="P2180" i="4"/>
  <c r="R2180" i="4" s="1"/>
  <c r="P2181" i="4"/>
  <c r="R2181" i="4" s="1"/>
  <c r="P2182" i="4"/>
  <c r="R2182" i="4" s="1"/>
  <c r="P2183" i="4"/>
  <c r="R2183" i="4" s="1"/>
  <c r="P2184" i="4"/>
  <c r="R2184" i="4" s="1"/>
  <c r="P2185" i="4"/>
  <c r="R2185" i="4" s="1"/>
  <c r="P2186" i="4"/>
  <c r="R2186" i="4" s="1"/>
  <c r="P2187" i="4"/>
  <c r="R2187" i="4" s="1"/>
  <c r="P2188" i="4"/>
  <c r="R2188" i="4" s="1"/>
  <c r="P2189" i="4"/>
  <c r="R2189" i="4" s="1"/>
  <c r="P2190" i="4"/>
  <c r="R2190" i="4" s="1"/>
  <c r="P2191" i="4"/>
  <c r="R2191" i="4" s="1"/>
  <c r="P2192" i="4"/>
  <c r="R2192" i="4" s="1"/>
  <c r="P2193" i="4"/>
  <c r="R2193" i="4" s="1"/>
  <c r="P2194" i="4"/>
  <c r="R2194" i="4" s="1"/>
  <c r="P2195" i="4"/>
  <c r="R2195" i="4" s="1"/>
  <c r="P2196" i="4"/>
  <c r="R2196" i="4" s="1"/>
  <c r="P2197" i="4"/>
  <c r="R2197" i="4" s="1"/>
  <c r="P2198" i="4"/>
  <c r="R2198" i="4" s="1"/>
  <c r="P2199" i="4"/>
  <c r="R2199" i="4" s="1"/>
  <c r="P2200" i="4"/>
  <c r="R2200" i="4" s="1"/>
  <c r="P2201" i="4"/>
  <c r="R2201" i="4" s="1"/>
  <c r="P2202" i="4"/>
  <c r="R2202" i="4" s="1"/>
  <c r="P2203" i="4"/>
  <c r="R2203" i="4" s="1"/>
  <c r="P2204" i="4"/>
  <c r="R2204" i="4" s="1"/>
  <c r="P2205" i="4"/>
  <c r="R2205" i="4" s="1"/>
  <c r="P2206" i="4"/>
  <c r="R2206" i="4" s="1"/>
  <c r="P2207" i="4"/>
  <c r="R2207" i="4" s="1"/>
  <c r="P2208" i="4"/>
  <c r="R2208" i="4" s="1"/>
  <c r="P2209" i="4"/>
  <c r="R2209" i="4" s="1"/>
  <c r="P2143" i="4"/>
  <c r="R2143" i="4" s="1"/>
  <c r="P2148" i="4"/>
  <c r="R2148" i="4" s="1"/>
  <c r="P2154" i="4"/>
  <c r="R2154" i="4" s="1"/>
  <c r="P2160" i="4"/>
  <c r="R2160" i="4" s="1"/>
  <c r="P2144" i="4"/>
  <c r="R2144" i="4" s="1"/>
  <c r="P2145" i="4"/>
  <c r="R2145" i="4" s="1"/>
  <c r="P2149" i="4"/>
  <c r="R2149" i="4" s="1"/>
  <c r="P2150" i="4"/>
  <c r="R2150" i="4" s="1"/>
  <c r="P2156" i="4"/>
  <c r="R2156" i="4" s="1"/>
  <c r="P2157" i="4"/>
  <c r="R2157" i="4" s="1"/>
  <c r="P2141" i="4"/>
  <c r="R2141" i="4" s="1"/>
  <c r="P2142" i="4"/>
  <c r="R2142" i="4" s="1"/>
  <c r="P2146" i="4"/>
  <c r="R2146" i="4" s="1"/>
  <c r="P2147" i="4"/>
  <c r="R2147" i="4" s="1"/>
  <c r="P2151" i="4"/>
  <c r="R2151" i="4" s="1"/>
  <c r="P2152" i="4"/>
  <c r="R2152" i="4" s="1"/>
  <c r="P2140" i="4"/>
  <c r="R2140" i="4" s="1"/>
  <c r="P2155" i="4"/>
  <c r="R2155" i="4" s="1"/>
  <c r="P2158" i="4"/>
  <c r="R2158" i="4" s="1"/>
  <c r="P2153" i="4"/>
  <c r="R2153" i="4" s="1"/>
  <c r="P2159" i="4"/>
  <c r="R2159" i="4" s="1"/>
  <c r="P2224" i="4"/>
  <c r="R2224" i="4" s="1"/>
  <c r="P2234" i="4"/>
  <c r="R2234" i="4" s="1"/>
  <c r="P2235" i="4"/>
  <c r="R2235" i="4" s="1"/>
  <c r="P2245" i="4"/>
  <c r="R2245" i="4" s="1"/>
  <c r="P2246" i="4"/>
  <c r="R2246" i="4" s="1"/>
  <c r="P2256" i="4"/>
  <c r="R2256" i="4" s="1"/>
  <c r="P2257" i="4"/>
  <c r="R2257" i="4" s="1"/>
  <c r="P2268" i="4"/>
  <c r="R2268" i="4" s="1"/>
  <c r="P2279" i="4"/>
  <c r="R2279" i="4" s="1"/>
  <c r="P2280" i="4"/>
  <c r="R2280" i="4" s="1"/>
  <c r="P2281" i="4"/>
  <c r="R2281" i="4" s="1"/>
  <c r="P2291" i="4"/>
  <c r="R2291" i="4" s="1"/>
  <c r="P2292" i="4"/>
  <c r="R2292" i="4" s="1"/>
  <c r="P2298" i="4"/>
  <c r="R2298" i="4" s="1"/>
  <c r="P2211" i="4"/>
  <c r="R2211" i="4" s="1"/>
  <c r="P2213" i="4"/>
  <c r="R2213" i="4" s="1"/>
  <c r="P2212" i="4"/>
  <c r="R2212" i="4" s="1"/>
  <c r="P2215" i="4"/>
  <c r="R2215" i="4" s="1"/>
  <c r="P2216" i="4"/>
  <c r="R2216" i="4" s="1"/>
  <c r="P2222" i="4"/>
  <c r="R2222" i="4" s="1"/>
  <c r="P2223" i="4"/>
  <c r="R2223" i="4" s="1"/>
  <c r="P2232" i="4"/>
  <c r="R2232" i="4" s="1"/>
  <c r="P2233" i="4"/>
  <c r="R2233" i="4" s="1"/>
  <c r="P2242" i="4"/>
  <c r="R2242" i="4" s="1"/>
  <c r="P2243" i="4"/>
  <c r="R2243" i="4" s="1"/>
  <c r="P2244" i="4"/>
  <c r="R2244" i="4" s="1"/>
  <c r="P2254" i="4"/>
  <c r="R2254" i="4" s="1"/>
  <c r="P2255" i="4"/>
  <c r="R2255" i="4" s="1"/>
  <c r="P2266" i="4"/>
  <c r="R2266" i="4" s="1"/>
  <c r="P2267" i="4"/>
  <c r="R2267" i="4" s="1"/>
  <c r="P2276" i="4"/>
  <c r="R2276" i="4" s="1"/>
  <c r="P2277" i="4"/>
  <c r="R2277" i="4" s="1"/>
  <c r="P2278" i="4"/>
  <c r="R2278" i="4" s="1"/>
  <c r="P2289" i="4"/>
  <c r="R2289" i="4" s="1"/>
  <c r="P2290" i="4"/>
  <c r="R2290" i="4" s="1"/>
  <c r="P2296" i="4"/>
  <c r="R2296" i="4" s="1"/>
  <c r="P2297" i="4"/>
  <c r="R2297" i="4" s="1"/>
  <c r="P2299" i="4"/>
  <c r="R2299" i="4" s="1"/>
  <c r="P2300" i="4"/>
  <c r="R2300" i="4" s="1"/>
  <c r="P2301" i="4"/>
  <c r="R2301" i="4" s="1"/>
  <c r="P2302" i="4"/>
  <c r="R2302" i="4" s="1"/>
  <c r="P2303" i="4"/>
  <c r="R2303" i="4" s="1"/>
  <c r="P2225" i="4"/>
  <c r="R2225" i="4" s="1"/>
  <c r="P2226" i="4"/>
  <c r="R2226" i="4" s="1"/>
  <c r="P2236" i="4"/>
  <c r="R2236" i="4" s="1"/>
  <c r="P2237" i="4"/>
  <c r="R2237" i="4" s="1"/>
  <c r="P2238" i="4"/>
  <c r="R2238" i="4" s="1"/>
  <c r="P2247" i="4"/>
  <c r="R2247" i="4" s="1"/>
  <c r="P2248" i="4"/>
  <c r="R2248" i="4" s="1"/>
  <c r="P2258" i="4"/>
  <c r="R2258" i="4" s="1"/>
  <c r="P2259" i="4"/>
  <c r="R2259" i="4" s="1"/>
  <c r="P2269" i="4"/>
  <c r="R2269" i="4" s="1"/>
  <c r="P2270" i="4"/>
  <c r="R2270" i="4" s="1"/>
  <c r="P2282" i="4"/>
  <c r="R2282" i="4" s="1"/>
  <c r="P2283" i="4"/>
  <c r="R2283" i="4" s="1"/>
  <c r="P2293" i="4"/>
  <c r="R2293" i="4" s="1"/>
  <c r="P2294" i="4"/>
  <c r="R2294" i="4" s="1"/>
  <c r="P2217" i="4"/>
  <c r="R2217" i="4" s="1"/>
  <c r="P2218" i="4"/>
  <c r="R2218" i="4" s="1"/>
  <c r="P2219" i="4"/>
  <c r="R2219" i="4" s="1"/>
  <c r="P2220" i="4"/>
  <c r="R2220" i="4" s="1"/>
  <c r="P2227" i="4"/>
  <c r="R2227" i="4" s="1"/>
  <c r="P2228" i="4"/>
  <c r="R2228" i="4" s="1"/>
  <c r="P2229" i="4"/>
  <c r="R2229" i="4" s="1"/>
  <c r="P2230" i="4"/>
  <c r="R2230" i="4" s="1"/>
  <c r="P2239" i="4"/>
  <c r="R2239" i="4" s="1"/>
  <c r="P2240" i="4"/>
  <c r="R2240" i="4" s="1"/>
  <c r="P2249" i="4"/>
  <c r="R2249" i="4" s="1"/>
  <c r="P2250" i="4"/>
  <c r="R2250" i="4" s="1"/>
  <c r="P2251" i="4"/>
  <c r="R2251" i="4" s="1"/>
  <c r="P2252" i="4"/>
  <c r="R2252" i="4" s="1"/>
  <c r="P2260" i="4"/>
  <c r="R2260" i="4" s="1"/>
  <c r="P2261" i="4"/>
  <c r="R2261" i="4" s="1"/>
  <c r="P2262" i="4"/>
  <c r="R2262" i="4" s="1"/>
  <c r="P2263" i="4"/>
  <c r="R2263" i="4" s="1"/>
  <c r="P2264" i="4"/>
  <c r="R2264" i="4" s="1"/>
  <c r="P2271" i="4"/>
  <c r="R2271" i="4" s="1"/>
  <c r="P2272" i="4"/>
  <c r="R2272" i="4" s="1"/>
  <c r="P2273" i="4"/>
  <c r="R2273" i="4" s="1"/>
  <c r="P2274" i="4"/>
  <c r="R2274" i="4" s="1"/>
  <c r="P2284" i="4"/>
  <c r="R2284" i="4" s="1"/>
  <c r="P2285" i="4"/>
  <c r="R2285" i="4" s="1"/>
  <c r="P2286" i="4"/>
  <c r="R2286" i="4" s="1"/>
  <c r="P2287" i="4"/>
  <c r="R2287" i="4" s="1"/>
  <c r="P2295" i="4"/>
  <c r="R2295" i="4" s="1"/>
  <c r="P2210" i="4"/>
  <c r="R2210" i="4" s="1"/>
  <c r="P2214" i="4"/>
  <c r="R2214" i="4" s="1"/>
  <c r="P2221" i="4"/>
  <c r="R2221" i="4" s="1"/>
  <c r="P2231" i="4"/>
  <c r="R2231" i="4" s="1"/>
  <c r="P2241" i="4"/>
  <c r="R2241" i="4" s="1"/>
  <c r="P2253" i="4"/>
  <c r="R2253" i="4" s="1"/>
  <c r="P2265" i="4"/>
  <c r="R2265" i="4" s="1"/>
  <c r="P2275" i="4"/>
  <c r="R2275" i="4" s="1"/>
  <c r="P2288" i="4"/>
  <c r="R2288" i="4" s="1"/>
  <c r="L2125" i="4"/>
  <c r="N2125" i="4" s="1"/>
  <c r="L2126" i="4"/>
  <c r="N2126" i="4" s="1"/>
  <c r="L2127" i="4"/>
  <c r="N2127" i="4" s="1"/>
  <c r="L2128" i="4"/>
  <c r="N2128" i="4" s="1"/>
  <c r="L2129" i="4"/>
  <c r="N2129" i="4" s="1"/>
  <c r="L2130" i="4"/>
  <c r="N2130" i="4" s="1"/>
  <c r="L2131" i="4"/>
  <c r="N2131" i="4" s="1"/>
  <c r="L2132" i="4"/>
  <c r="N2132" i="4" s="1"/>
  <c r="L2133" i="4"/>
  <c r="N2133" i="4" s="1"/>
  <c r="L2134" i="4"/>
  <c r="N2134" i="4" s="1"/>
  <c r="L2135" i="4"/>
  <c r="N2135" i="4" s="1"/>
  <c r="L2136" i="4"/>
  <c r="N2136" i="4" s="1"/>
  <c r="L2137" i="4"/>
  <c r="N2137" i="4" s="1"/>
  <c r="L2138" i="4"/>
  <c r="N2138" i="4" s="1"/>
  <c r="L2139" i="4"/>
  <c r="N2139" i="4" s="1"/>
  <c r="L2161" i="4"/>
  <c r="N2161" i="4" s="1"/>
  <c r="L2162" i="4"/>
  <c r="N2162" i="4" s="1"/>
  <c r="L2163" i="4"/>
  <c r="N2163" i="4" s="1"/>
  <c r="L2164" i="4"/>
  <c r="N2164" i="4" s="1"/>
  <c r="L2165" i="4"/>
  <c r="N2165" i="4" s="1"/>
  <c r="L2166" i="4"/>
  <c r="N2166" i="4" s="1"/>
  <c r="L2167" i="4"/>
  <c r="N2167" i="4" s="1"/>
  <c r="L2168" i="4"/>
  <c r="N2168" i="4" s="1"/>
  <c r="L2169" i="4"/>
  <c r="N2169" i="4" s="1"/>
  <c r="L2170" i="4"/>
  <c r="N2170" i="4" s="1"/>
  <c r="L2171" i="4"/>
  <c r="N2171" i="4" s="1"/>
  <c r="L2172" i="4"/>
  <c r="N2172" i="4" s="1"/>
  <c r="L2173" i="4"/>
  <c r="N2173" i="4" s="1"/>
  <c r="L2174" i="4"/>
  <c r="N2174" i="4" s="1"/>
  <c r="L2175" i="4"/>
  <c r="N2175" i="4" s="1"/>
  <c r="L2176" i="4"/>
  <c r="N2176" i="4" s="1"/>
  <c r="L2177" i="4"/>
  <c r="N2177" i="4" s="1"/>
  <c r="L2178" i="4"/>
  <c r="N2178" i="4" s="1"/>
  <c r="L2179" i="4"/>
  <c r="N2179" i="4" s="1"/>
  <c r="L2180" i="4"/>
  <c r="N2180" i="4" s="1"/>
  <c r="L2181" i="4"/>
  <c r="N2181" i="4" s="1"/>
  <c r="L2182" i="4"/>
  <c r="N2182" i="4" s="1"/>
  <c r="L2183" i="4"/>
  <c r="N2183" i="4" s="1"/>
  <c r="L2184" i="4"/>
  <c r="N2184" i="4" s="1"/>
  <c r="L2185" i="4"/>
  <c r="N2185" i="4" s="1"/>
  <c r="L2186" i="4"/>
  <c r="N2186" i="4" s="1"/>
  <c r="L2187" i="4"/>
  <c r="N2187" i="4" s="1"/>
  <c r="L2188" i="4"/>
  <c r="N2188" i="4" s="1"/>
  <c r="L2189" i="4"/>
  <c r="N2189" i="4" s="1"/>
  <c r="L2190" i="4"/>
  <c r="N2190" i="4" s="1"/>
  <c r="L2191" i="4"/>
  <c r="N2191" i="4" s="1"/>
  <c r="L2192" i="4"/>
  <c r="N2192" i="4" s="1"/>
  <c r="L2193" i="4"/>
  <c r="N2193" i="4" s="1"/>
  <c r="L2194" i="4"/>
  <c r="N2194" i="4" s="1"/>
  <c r="L2195" i="4"/>
  <c r="N2195" i="4" s="1"/>
  <c r="L2196" i="4"/>
  <c r="N2196" i="4" s="1"/>
  <c r="L2197" i="4"/>
  <c r="N2197" i="4" s="1"/>
  <c r="L2198" i="4"/>
  <c r="N2198" i="4" s="1"/>
  <c r="L2199" i="4"/>
  <c r="N2199" i="4" s="1"/>
  <c r="L2200" i="4"/>
  <c r="N2200" i="4" s="1"/>
  <c r="L2201" i="4"/>
  <c r="N2201" i="4" s="1"/>
  <c r="L2202" i="4"/>
  <c r="N2202" i="4" s="1"/>
  <c r="L2203" i="4"/>
  <c r="N2203" i="4" s="1"/>
  <c r="L2204" i="4"/>
  <c r="N2204" i="4" s="1"/>
  <c r="L2205" i="4"/>
  <c r="N2205" i="4" s="1"/>
  <c r="L2206" i="4"/>
  <c r="N2206" i="4" s="1"/>
  <c r="L2207" i="4"/>
  <c r="N2207" i="4" s="1"/>
  <c r="L2208" i="4"/>
  <c r="N2208" i="4" s="1"/>
  <c r="L2209" i="4"/>
  <c r="N2209" i="4" s="1"/>
  <c r="L2143" i="4"/>
  <c r="N2143" i="4" s="1"/>
  <c r="L2148" i="4"/>
  <c r="N2148" i="4" s="1"/>
  <c r="L2154" i="4"/>
  <c r="N2154" i="4" s="1"/>
  <c r="L2160" i="4"/>
  <c r="N2160" i="4" s="1"/>
  <c r="L2144" i="4"/>
  <c r="N2144" i="4" s="1"/>
  <c r="L2145" i="4"/>
  <c r="N2145" i="4" s="1"/>
  <c r="L2149" i="4"/>
  <c r="N2149" i="4" s="1"/>
  <c r="L2150" i="4"/>
  <c r="N2150" i="4" s="1"/>
  <c r="L2156" i="4"/>
  <c r="N2156" i="4" s="1"/>
  <c r="L2157" i="4"/>
  <c r="N2157" i="4" s="1"/>
  <c r="L2141" i="4"/>
  <c r="N2141" i="4" s="1"/>
  <c r="L2142" i="4"/>
  <c r="N2142" i="4" s="1"/>
  <c r="L2146" i="4"/>
  <c r="N2146" i="4" s="1"/>
  <c r="L2147" i="4"/>
  <c r="N2147" i="4" s="1"/>
  <c r="L2151" i="4"/>
  <c r="N2151" i="4" s="1"/>
  <c r="L2152" i="4"/>
  <c r="N2152" i="4" s="1"/>
  <c r="L2140" i="4"/>
  <c r="N2140" i="4" s="1"/>
  <c r="L2155" i="4"/>
  <c r="N2155" i="4" s="1"/>
  <c r="L2158" i="4"/>
  <c r="N2158" i="4" s="1"/>
  <c r="L2153" i="4"/>
  <c r="N2153" i="4" s="1"/>
  <c r="L2159" i="4"/>
  <c r="N2159" i="4" s="1"/>
  <c r="L2224" i="4"/>
  <c r="N2224" i="4" s="1"/>
  <c r="L2234" i="4"/>
  <c r="N2234" i="4" s="1"/>
  <c r="L2235" i="4"/>
  <c r="N2235" i="4" s="1"/>
  <c r="L2245" i="4"/>
  <c r="N2245" i="4" s="1"/>
  <c r="L2246" i="4"/>
  <c r="N2246" i="4" s="1"/>
  <c r="L2256" i="4"/>
  <c r="N2256" i="4" s="1"/>
  <c r="L2257" i="4"/>
  <c r="N2257" i="4" s="1"/>
  <c r="L2268" i="4"/>
  <c r="N2268" i="4" s="1"/>
  <c r="L2279" i="4"/>
  <c r="N2279" i="4" s="1"/>
  <c r="L2280" i="4"/>
  <c r="N2280" i="4" s="1"/>
  <c r="L2281" i="4"/>
  <c r="N2281" i="4" s="1"/>
  <c r="L2291" i="4"/>
  <c r="N2291" i="4" s="1"/>
  <c r="L2292" i="4"/>
  <c r="N2292" i="4" s="1"/>
  <c r="L2298" i="4"/>
  <c r="N2298" i="4" s="1"/>
  <c r="L2211" i="4"/>
  <c r="N2211" i="4" s="1"/>
  <c r="L2213" i="4"/>
  <c r="N2213" i="4" s="1"/>
  <c r="L2212" i="4"/>
  <c r="N2212" i="4" s="1"/>
  <c r="L2215" i="4"/>
  <c r="N2215" i="4" s="1"/>
  <c r="L2216" i="4"/>
  <c r="N2216" i="4" s="1"/>
  <c r="L2222" i="4"/>
  <c r="N2222" i="4" s="1"/>
  <c r="L2223" i="4"/>
  <c r="N2223" i="4" s="1"/>
  <c r="L2232" i="4"/>
  <c r="N2232" i="4" s="1"/>
  <c r="L2233" i="4"/>
  <c r="N2233" i="4" s="1"/>
  <c r="L2242" i="4"/>
  <c r="N2242" i="4" s="1"/>
  <c r="L2243" i="4"/>
  <c r="N2243" i="4" s="1"/>
  <c r="L2244" i="4"/>
  <c r="N2244" i="4" s="1"/>
  <c r="L2254" i="4"/>
  <c r="N2254" i="4" s="1"/>
  <c r="L2255" i="4"/>
  <c r="N2255" i="4" s="1"/>
  <c r="L2266" i="4"/>
  <c r="N2266" i="4" s="1"/>
  <c r="L2267" i="4"/>
  <c r="N2267" i="4" s="1"/>
  <c r="L2276" i="4"/>
  <c r="N2276" i="4" s="1"/>
  <c r="L2277" i="4"/>
  <c r="N2277" i="4" s="1"/>
  <c r="L2278" i="4"/>
  <c r="N2278" i="4" s="1"/>
  <c r="L2289" i="4"/>
  <c r="N2289" i="4" s="1"/>
  <c r="L2290" i="4"/>
  <c r="N2290" i="4" s="1"/>
  <c r="L2296" i="4"/>
  <c r="N2296" i="4" s="1"/>
  <c r="L2297" i="4"/>
  <c r="N2297" i="4" s="1"/>
  <c r="L2299" i="4"/>
  <c r="N2299" i="4" s="1"/>
  <c r="L2300" i="4"/>
  <c r="N2300" i="4" s="1"/>
  <c r="L2301" i="4"/>
  <c r="N2301" i="4" s="1"/>
  <c r="L2302" i="4"/>
  <c r="N2302" i="4" s="1"/>
  <c r="L2303" i="4"/>
  <c r="N2303" i="4" s="1"/>
  <c r="L2225" i="4"/>
  <c r="N2225" i="4" s="1"/>
  <c r="L2226" i="4"/>
  <c r="N2226" i="4" s="1"/>
  <c r="L2236" i="4"/>
  <c r="N2236" i="4" s="1"/>
  <c r="L2237" i="4"/>
  <c r="N2237" i="4" s="1"/>
  <c r="L2238" i="4"/>
  <c r="N2238" i="4" s="1"/>
  <c r="L2247" i="4"/>
  <c r="N2247" i="4" s="1"/>
  <c r="L2248" i="4"/>
  <c r="N2248" i="4" s="1"/>
  <c r="L2258" i="4"/>
  <c r="N2258" i="4" s="1"/>
  <c r="L2259" i="4"/>
  <c r="N2259" i="4" s="1"/>
  <c r="L2269" i="4"/>
  <c r="N2269" i="4" s="1"/>
  <c r="L2270" i="4"/>
  <c r="N2270" i="4" s="1"/>
  <c r="L2282" i="4"/>
  <c r="N2282" i="4" s="1"/>
  <c r="L2283" i="4"/>
  <c r="N2283" i="4" s="1"/>
  <c r="L2293" i="4"/>
  <c r="N2293" i="4" s="1"/>
  <c r="L2294" i="4"/>
  <c r="N2294" i="4" s="1"/>
  <c r="L2217" i="4"/>
  <c r="N2217" i="4" s="1"/>
  <c r="L2218" i="4"/>
  <c r="N2218" i="4" s="1"/>
  <c r="L2219" i="4"/>
  <c r="N2219" i="4" s="1"/>
  <c r="L2220" i="4"/>
  <c r="N2220" i="4" s="1"/>
  <c r="L2227" i="4"/>
  <c r="N2227" i="4" s="1"/>
  <c r="L2228" i="4"/>
  <c r="N2228" i="4" s="1"/>
  <c r="L2229" i="4"/>
  <c r="N2229" i="4" s="1"/>
  <c r="L2230" i="4"/>
  <c r="N2230" i="4" s="1"/>
  <c r="L2239" i="4"/>
  <c r="N2239" i="4" s="1"/>
  <c r="L2240" i="4"/>
  <c r="N2240" i="4" s="1"/>
  <c r="L2249" i="4"/>
  <c r="N2249" i="4" s="1"/>
  <c r="L2250" i="4"/>
  <c r="N2250" i="4" s="1"/>
  <c r="L2251" i="4"/>
  <c r="N2251" i="4" s="1"/>
  <c r="L2252" i="4"/>
  <c r="N2252" i="4" s="1"/>
  <c r="L2260" i="4"/>
  <c r="N2260" i="4" s="1"/>
  <c r="L2261" i="4"/>
  <c r="N2261" i="4" s="1"/>
  <c r="L2262" i="4"/>
  <c r="N2262" i="4" s="1"/>
  <c r="L2263" i="4"/>
  <c r="N2263" i="4" s="1"/>
  <c r="L2264" i="4"/>
  <c r="N2264" i="4" s="1"/>
  <c r="L2271" i="4"/>
  <c r="N2271" i="4" s="1"/>
  <c r="L2272" i="4"/>
  <c r="N2272" i="4" s="1"/>
  <c r="L2273" i="4"/>
  <c r="N2273" i="4" s="1"/>
  <c r="L2274" i="4"/>
  <c r="N2274" i="4" s="1"/>
  <c r="L2284" i="4"/>
  <c r="N2284" i="4" s="1"/>
  <c r="L2285" i="4"/>
  <c r="N2285" i="4" s="1"/>
  <c r="L2286" i="4"/>
  <c r="N2286" i="4" s="1"/>
  <c r="L2287" i="4"/>
  <c r="N2287" i="4" s="1"/>
  <c r="L2295" i="4"/>
  <c r="N2295" i="4" s="1"/>
  <c r="L2210" i="4"/>
  <c r="N2210" i="4" s="1"/>
  <c r="L2214" i="4"/>
  <c r="N2214" i="4" s="1"/>
  <c r="L2221" i="4"/>
  <c r="N2221" i="4" s="1"/>
  <c r="L2231" i="4"/>
  <c r="N2231" i="4" s="1"/>
  <c r="L2241" i="4"/>
  <c r="N2241" i="4" s="1"/>
  <c r="L2253" i="4"/>
  <c r="N2253" i="4" s="1"/>
  <c r="L2265" i="4"/>
  <c r="N2265" i="4" s="1"/>
  <c r="L2275" i="4"/>
  <c r="N2275" i="4" s="1"/>
  <c r="L2288" i="4"/>
  <c r="N2288" i="4" s="1"/>
  <c r="P1446" i="4" l="1"/>
  <c r="R1446" i="4" s="1"/>
  <c r="P1454" i="4"/>
  <c r="R1454" i="4" s="1"/>
  <c r="P1455" i="4"/>
  <c r="R1455" i="4" s="1"/>
  <c r="P1477" i="4"/>
  <c r="R1477" i="4" s="1"/>
  <c r="P1478" i="4"/>
  <c r="R1478" i="4" s="1"/>
  <c r="P1498" i="4"/>
  <c r="R1498" i="4" s="1"/>
  <c r="P1499" i="4"/>
  <c r="R1499" i="4" s="1"/>
  <c r="P1517" i="4"/>
  <c r="R1517" i="4" s="1"/>
  <c r="P1518" i="4"/>
  <c r="R1518" i="4" s="1"/>
  <c r="P1528" i="4"/>
  <c r="R1528" i="4" s="1"/>
  <c r="P1529" i="4"/>
  <c r="R1529" i="4" s="1"/>
  <c r="P1538" i="4"/>
  <c r="R1538" i="4" s="1"/>
  <c r="P1539" i="4"/>
  <c r="R1539" i="4" s="1"/>
  <c r="P1554" i="4"/>
  <c r="R1554" i="4" s="1"/>
  <c r="P1555" i="4"/>
  <c r="R1555" i="4" s="1"/>
  <c r="P1577" i="4"/>
  <c r="R1577" i="4" s="1"/>
  <c r="P1578" i="4"/>
  <c r="R1578" i="4" s="1"/>
  <c r="P1447" i="4"/>
  <c r="R1447" i="4" s="1"/>
  <c r="P1500" i="4"/>
  <c r="R1500" i="4" s="1"/>
  <c r="P1540" i="4"/>
  <c r="R1540" i="4" s="1"/>
  <c r="P1448" i="4"/>
  <c r="R1448" i="4" s="1"/>
  <c r="P1456" i="4"/>
  <c r="R1456" i="4" s="1"/>
  <c r="P1457" i="4"/>
  <c r="R1457" i="4" s="1"/>
  <c r="P1479" i="4"/>
  <c r="R1479" i="4" s="1"/>
  <c r="P1480" i="4"/>
  <c r="R1480" i="4" s="1"/>
  <c r="P1501" i="4"/>
  <c r="R1501" i="4" s="1"/>
  <c r="P1519" i="4"/>
  <c r="R1519" i="4" s="1"/>
  <c r="P1520" i="4"/>
  <c r="R1520" i="4" s="1"/>
  <c r="P1530" i="4"/>
  <c r="R1530" i="4" s="1"/>
  <c r="P1531" i="4"/>
  <c r="R1531" i="4" s="1"/>
  <c r="P1541" i="4"/>
  <c r="R1541" i="4" s="1"/>
  <c r="P1556" i="4"/>
  <c r="R1556" i="4" s="1"/>
  <c r="P1557" i="4"/>
  <c r="R1557" i="4" s="1"/>
  <c r="P1458" i="4"/>
  <c r="R1458" i="4" s="1"/>
  <c r="P1502" i="4"/>
  <c r="R1502" i="4" s="1"/>
  <c r="P1542" i="4"/>
  <c r="R1542" i="4" s="1"/>
  <c r="P1440" i="4"/>
  <c r="R1440" i="4" s="1"/>
  <c r="P1453" i="4"/>
  <c r="R1453" i="4" s="1"/>
  <c r="P1497" i="4"/>
  <c r="R1497" i="4" s="1"/>
  <c r="P1516" i="4"/>
  <c r="R1516" i="4" s="1"/>
  <c r="P1527" i="4"/>
  <c r="R1527" i="4" s="1"/>
  <c r="P1553" i="4"/>
  <c r="R1553" i="4" s="1"/>
  <c r="P1476" i="4"/>
  <c r="R1476" i="4" s="1"/>
  <c r="P1537" i="4"/>
  <c r="R1537" i="4" s="1"/>
  <c r="P1576" i="4"/>
  <c r="R1576" i="4" s="1"/>
  <c r="P1467" i="4"/>
  <c r="R1467" i="4" s="1"/>
  <c r="P1468" i="4"/>
  <c r="R1468" i="4" s="1"/>
  <c r="P1469" i="4"/>
  <c r="R1469" i="4" s="1"/>
  <c r="P1470" i="4"/>
  <c r="R1470" i="4" s="1"/>
  <c r="P1471" i="4"/>
  <c r="R1471" i="4" s="1"/>
  <c r="P1545" i="4"/>
  <c r="R1545" i="4" s="1"/>
  <c r="P1546" i="4"/>
  <c r="R1546" i="4" s="1"/>
  <c r="P1547" i="4"/>
  <c r="R1547" i="4" s="1"/>
  <c r="P1548" i="4"/>
  <c r="R1548" i="4" s="1"/>
  <c r="P1549" i="4"/>
  <c r="R1549" i="4" s="1"/>
  <c r="P1487" i="4"/>
  <c r="R1487" i="4" s="1"/>
  <c r="P1488" i="4"/>
  <c r="R1488" i="4" s="1"/>
  <c r="P1489" i="4"/>
  <c r="R1489" i="4" s="1"/>
  <c r="P1490" i="4"/>
  <c r="R1490" i="4" s="1"/>
  <c r="P1491" i="4"/>
  <c r="R1491" i="4" s="1"/>
  <c r="P1507" i="4"/>
  <c r="R1507" i="4" s="1"/>
  <c r="P1508" i="4"/>
  <c r="R1508" i="4" s="1"/>
  <c r="P1509" i="4"/>
  <c r="R1509" i="4" s="1"/>
  <c r="P1510" i="4"/>
  <c r="R1510" i="4" s="1"/>
  <c r="P1511" i="4"/>
  <c r="R1511" i="4" s="1"/>
  <c r="P1459" i="4"/>
  <c r="R1459" i="4" s="1"/>
  <c r="P1460" i="4"/>
  <c r="R1460" i="4" s="1"/>
  <c r="P1481" i="4"/>
  <c r="R1481" i="4" s="1"/>
  <c r="P1482" i="4"/>
  <c r="R1482" i="4" s="1"/>
  <c r="P1503" i="4"/>
  <c r="R1503" i="4" s="1"/>
  <c r="P1504" i="4"/>
  <c r="R1504" i="4" s="1"/>
  <c r="P1521" i="4"/>
  <c r="R1521" i="4" s="1"/>
  <c r="P1522" i="4"/>
  <c r="R1522" i="4" s="1"/>
  <c r="P1532" i="4"/>
  <c r="R1532" i="4" s="1"/>
  <c r="P1533" i="4"/>
  <c r="R1533" i="4" s="1"/>
  <c r="P1543" i="4"/>
  <c r="R1543" i="4" s="1"/>
  <c r="P1544" i="4"/>
  <c r="R1544" i="4" s="1"/>
  <c r="P1558" i="4"/>
  <c r="R1558" i="4" s="1"/>
  <c r="P1461" i="4"/>
  <c r="R1461" i="4" s="1"/>
  <c r="P1462" i="4"/>
  <c r="R1462" i="4" s="1"/>
  <c r="P1463" i="4"/>
  <c r="R1463" i="4" s="1"/>
  <c r="P1505" i="4"/>
  <c r="R1505" i="4" s="1"/>
  <c r="P1464" i="4"/>
  <c r="R1464" i="4" s="1"/>
  <c r="P1483" i="4"/>
  <c r="R1483" i="4" s="1"/>
  <c r="P1484" i="4"/>
  <c r="R1484" i="4" s="1"/>
  <c r="P1485" i="4"/>
  <c r="R1485" i="4" s="1"/>
  <c r="P1506" i="4"/>
  <c r="R1506" i="4" s="1"/>
  <c r="P1559" i="4"/>
  <c r="R1559" i="4" s="1"/>
  <c r="P1465" i="4"/>
  <c r="R1465" i="4" s="1"/>
  <c r="P1486" i="4"/>
  <c r="R1486" i="4" s="1"/>
  <c r="P1523" i="4"/>
  <c r="R1523" i="4" s="1"/>
  <c r="P1466" i="4"/>
  <c r="R1466" i="4" s="1"/>
  <c r="P1443" i="4"/>
  <c r="R1443" i="4" s="1"/>
  <c r="P1449" i="4"/>
  <c r="R1449" i="4" s="1"/>
  <c r="P1472" i="4"/>
  <c r="R1472" i="4" s="1"/>
  <c r="P1473" i="4"/>
  <c r="R1473" i="4" s="1"/>
  <c r="P1492" i="4"/>
  <c r="R1492" i="4" s="1"/>
  <c r="P1493" i="4"/>
  <c r="R1493" i="4" s="1"/>
  <c r="P1512" i="4"/>
  <c r="R1512" i="4" s="1"/>
  <c r="P1513" i="4"/>
  <c r="R1513" i="4" s="1"/>
  <c r="P1524" i="4"/>
  <c r="R1524" i="4" s="1"/>
  <c r="P1525" i="4"/>
  <c r="R1525" i="4" s="1"/>
  <c r="P1534" i="4"/>
  <c r="R1534" i="4" s="1"/>
  <c r="P1535" i="4"/>
  <c r="R1535" i="4" s="1"/>
  <c r="P1550" i="4"/>
  <c r="R1550" i="4" s="1"/>
  <c r="P1551" i="4"/>
  <c r="R1551" i="4" s="1"/>
  <c r="P1560" i="4"/>
  <c r="R1560" i="4" s="1"/>
  <c r="P1632" i="4"/>
  <c r="R1632" i="4" s="1"/>
  <c r="P1580" i="4"/>
  <c r="R1580" i="4" s="1"/>
  <c r="P1633" i="4"/>
  <c r="R1633" i="4" s="1"/>
  <c r="P1581" i="4"/>
  <c r="R1581" i="4" s="1"/>
  <c r="P1582" i="4"/>
  <c r="R1582" i="4" s="1"/>
  <c r="P1583" i="4"/>
  <c r="R1583" i="4" s="1"/>
  <c r="P1584" i="4"/>
  <c r="R1584" i="4" s="1"/>
  <c r="P1585" i="4"/>
  <c r="R1585" i="4" s="1"/>
  <c r="P1586" i="4"/>
  <c r="R1586" i="4" s="1"/>
  <c r="P1634" i="4"/>
  <c r="R1634" i="4" s="1"/>
  <c r="P1587" i="4"/>
  <c r="R1587" i="4" s="1"/>
  <c r="P1588" i="4"/>
  <c r="R1588" i="4" s="1"/>
  <c r="P1635" i="4"/>
  <c r="R1635" i="4" s="1"/>
  <c r="P1589" i="4"/>
  <c r="R1589" i="4" s="1"/>
  <c r="P1636" i="4"/>
  <c r="R1636" i="4" s="1"/>
  <c r="P1590" i="4"/>
  <c r="R1590" i="4" s="1"/>
  <c r="P1637" i="4"/>
  <c r="R1637" i="4" s="1"/>
  <c r="P1591" i="4"/>
  <c r="R1591" i="4" s="1"/>
  <c r="P1638" i="4"/>
  <c r="R1638" i="4" s="1"/>
  <c r="P1592" i="4"/>
  <c r="R1592" i="4" s="1"/>
  <c r="P1639" i="4"/>
  <c r="R1639" i="4" s="1"/>
  <c r="P1593" i="4"/>
  <c r="R1593" i="4" s="1"/>
  <c r="P1594" i="4"/>
  <c r="R1594" i="4" s="1"/>
  <c r="P1595" i="4"/>
  <c r="R1595" i="4" s="1"/>
  <c r="P1640" i="4"/>
  <c r="R1640" i="4" s="1"/>
  <c r="P1641" i="4"/>
  <c r="R1641" i="4" s="1"/>
  <c r="P1642" i="4"/>
  <c r="R1642" i="4" s="1"/>
  <c r="P1643" i="4"/>
  <c r="R1643" i="4" s="1"/>
  <c r="P1644" i="4"/>
  <c r="R1644" i="4" s="1"/>
  <c r="P1645" i="4"/>
  <c r="R1645" i="4" s="1"/>
  <c r="P1646" i="4"/>
  <c r="R1646" i="4" s="1"/>
  <c r="P1647" i="4"/>
  <c r="R1647" i="4" s="1"/>
  <c r="P1648" i="4"/>
  <c r="R1648" i="4" s="1"/>
  <c r="P1649" i="4"/>
  <c r="R1649" i="4" s="1"/>
  <c r="P1596" i="4"/>
  <c r="R1596" i="4" s="1"/>
  <c r="P1597" i="4"/>
  <c r="R1597" i="4" s="1"/>
  <c r="P1598" i="4"/>
  <c r="R1598" i="4" s="1"/>
  <c r="P1599" i="4"/>
  <c r="R1599" i="4" s="1"/>
  <c r="P1600" i="4"/>
  <c r="R1600" i="4" s="1"/>
  <c r="P1601" i="4"/>
  <c r="R1601" i="4" s="1"/>
  <c r="P1602" i="4"/>
  <c r="R1602" i="4" s="1"/>
  <c r="P1603" i="4"/>
  <c r="R1603" i="4" s="1"/>
  <c r="P1604" i="4"/>
  <c r="R1604" i="4" s="1"/>
  <c r="P1605" i="4"/>
  <c r="R1605" i="4" s="1"/>
  <c r="P1606" i="4"/>
  <c r="R1606" i="4" s="1"/>
  <c r="P1607" i="4"/>
  <c r="R1607" i="4" s="1"/>
  <c r="P1608" i="4"/>
  <c r="R1608" i="4" s="1"/>
  <c r="P1609" i="4"/>
  <c r="R1609" i="4" s="1"/>
  <c r="P1610" i="4"/>
  <c r="R1610" i="4" s="1"/>
  <c r="P1611" i="4"/>
  <c r="R1611" i="4" s="1"/>
  <c r="P1612" i="4"/>
  <c r="R1612" i="4" s="1"/>
  <c r="P1613" i="4"/>
  <c r="R1613" i="4" s="1"/>
  <c r="P1614" i="4"/>
  <c r="R1614" i="4" s="1"/>
  <c r="P1615" i="4"/>
  <c r="R1615" i="4" s="1"/>
  <c r="P1616" i="4"/>
  <c r="R1616" i="4" s="1"/>
  <c r="P1617" i="4"/>
  <c r="R1617" i="4" s="1"/>
  <c r="P1618" i="4"/>
  <c r="R1618" i="4" s="1"/>
  <c r="P1619" i="4"/>
  <c r="R1619" i="4" s="1"/>
  <c r="P1620" i="4"/>
  <c r="R1620" i="4" s="1"/>
  <c r="P1621" i="4"/>
  <c r="R1621" i="4" s="1"/>
  <c r="P1622" i="4"/>
  <c r="R1622" i="4" s="1"/>
  <c r="P1623" i="4"/>
  <c r="R1623" i="4" s="1"/>
  <c r="P1624" i="4"/>
  <c r="R1624" i="4" s="1"/>
  <c r="P1625" i="4"/>
  <c r="R1625" i="4" s="1"/>
  <c r="P1626" i="4"/>
  <c r="R1626" i="4" s="1"/>
  <c r="P1627" i="4"/>
  <c r="R1627" i="4" s="1"/>
  <c r="P1628" i="4"/>
  <c r="R1628" i="4" s="1"/>
  <c r="P1629" i="4"/>
  <c r="R1629" i="4" s="1"/>
  <c r="P1630" i="4"/>
  <c r="R1630" i="4" s="1"/>
  <c r="P1631" i="4"/>
  <c r="R1631" i="4" s="1"/>
  <c r="P1650" i="4"/>
  <c r="R1650" i="4" s="1"/>
  <c r="P1651" i="4"/>
  <c r="R1651" i="4" s="1"/>
  <c r="P1652" i="4"/>
  <c r="R1652" i="4" s="1"/>
  <c r="P1653" i="4"/>
  <c r="R1653" i="4" s="1"/>
  <c r="P1654" i="4"/>
  <c r="R1654" i="4" s="1"/>
  <c r="P1655" i="4"/>
  <c r="R1655" i="4" s="1"/>
  <c r="P1656" i="4"/>
  <c r="R1656" i="4" s="1"/>
  <c r="P1657" i="4"/>
  <c r="R1657" i="4" s="1"/>
  <c r="P1658" i="4"/>
  <c r="R1658" i="4" s="1"/>
  <c r="P1659" i="4"/>
  <c r="R1659" i="4" s="1"/>
  <c r="P1660" i="4"/>
  <c r="R1660" i="4" s="1"/>
  <c r="P1661" i="4"/>
  <c r="R1661" i="4" s="1"/>
  <c r="P1662" i="4"/>
  <c r="R1662" i="4" s="1"/>
  <c r="P1663" i="4"/>
  <c r="R1663" i="4" s="1"/>
  <c r="P1664" i="4"/>
  <c r="R1664" i="4" s="1"/>
  <c r="P1665" i="4"/>
  <c r="R1665" i="4" s="1"/>
  <c r="P1666" i="4"/>
  <c r="R1666" i="4" s="1"/>
  <c r="P1667" i="4"/>
  <c r="R1667" i="4" s="1"/>
  <c r="P1668" i="4"/>
  <c r="R1668" i="4" s="1"/>
  <c r="P1669" i="4"/>
  <c r="R1669" i="4" s="1"/>
  <c r="P1670" i="4"/>
  <c r="R1670" i="4" s="1"/>
  <c r="P1671" i="4"/>
  <c r="R1671" i="4" s="1"/>
  <c r="P1672" i="4"/>
  <c r="R1672" i="4" s="1"/>
  <c r="P1673" i="4"/>
  <c r="R1673" i="4" s="1"/>
  <c r="P1674" i="4"/>
  <c r="R1674" i="4" s="1"/>
  <c r="P1675" i="4"/>
  <c r="R1675" i="4" s="1"/>
  <c r="P1676" i="4"/>
  <c r="R1676" i="4" s="1"/>
  <c r="P1677" i="4"/>
  <c r="R1677" i="4" s="1"/>
  <c r="P1678" i="4"/>
  <c r="R1678" i="4" s="1"/>
  <c r="P1679" i="4"/>
  <c r="R1679" i="4" s="1"/>
  <c r="P1680" i="4"/>
  <c r="R1680" i="4" s="1"/>
  <c r="P1681" i="4"/>
  <c r="R1681" i="4" s="1"/>
  <c r="P1682" i="4"/>
  <c r="R1682" i="4" s="1"/>
  <c r="P1683" i="4"/>
  <c r="R1683" i="4" s="1"/>
  <c r="P1684" i="4"/>
  <c r="R1684" i="4" s="1"/>
  <c r="P1685" i="4"/>
  <c r="R1685" i="4" s="1"/>
  <c r="P1686" i="4"/>
  <c r="R1686" i="4" s="1"/>
  <c r="P1687" i="4"/>
  <c r="R1687" i="4" s="1"/>
  <c r="P1688" i="4"/>
  <c r="R1688" i="4" s="1"/>
  <c r="P1689" i="4"/>
  <c r="R1689" i="4" s="1"/>
  <c r="P1690" i="4"/>
  <c r="R1690" i="4" s="1"/>
  <c r="P1691" i="4"/>
  <c r="R1691" i="4" s="1"/>
  <c r="P1692" i="4"/>
  <c r="R1692" i="4" s="1"/>
  <c r="P1693" i="4"/>
  <c r="R1693" i="4" s="1"/>
  <c r="P1694" i="4"/>
  <c r="R1694" i="4" s="1"/>
  <c r="P1695" i="4"/>
  <c r="R1695" i="4" s="1"/>
  <c r="P1696" i="4"/>
  <c r="R1696" i="4" s="1"/>
  <c r="P1697" i="4"/>
  <c r="R1697" i="4" s="1"/>
  <c r="P1698" i="4"/>
  <c r="R1698" i="4" s="1"/>
  <c r="P1699" i="4"/>
  <c r="R1699" i="4" s="1"/>
  <c r="P1700" i="4"/>
  <c r="R1700" i="4" s="1"/>
  <c r="P1701" i="4"/>
  <c r="R1701" i="4" s="1"/>
  <c r="P1702" i="4"/>
  <c r="R1702" i="4" s="1"/>
  <c r="P1703" i="4"/>
  <c r="R1703" i="4" s="1"/>
  <c r="P1704" i="4"/>
  <c r="R1704" i="4" s="1"/>
  <c r="P1705" i="4"/>
  <c r="R1705" i="4" s="1"/>
  <c r="P1706" i="4"/>
  <c r="R1706" i="4" s="1"/>
  <c r="P1707" i="4"/>
  <c r="R1707" i="4" s="1"/>
  <c r="P1708" i="4"/>
  <c r="R1708" i="4" s="1"/>
  <c r="P1709" i="4"/>
  <c r="R1709" i="4" s="1"/>
  <c r="P1710" i="4"/>
  <c r="R1710" i="4" s="1"/>
  <c r="P1711" i="4"/>
  <c r="R1711" i="4" s="1"/>
  <c r="P1712" i="4"/>
  <c r="R1712" i="4" s="1"/>
  <c r="P1713" i="4"/>
  <c r="R1713" i="4" s="1"/>
  <c r="P1714" i="4"/>
  <c r="R1714" i="4" s="1"/>
  <c r="P1715" i="4"/>
  <c r="R1715" i="4" s="1"/>
  <c r="P1716" i="4"/>
  <c r="R1716" i="4" s="1"/>
  <c r="P1717" i="4"/>
  <c r="R1717" i="4" s="1"/>
  <c r="P1718" i="4"/>
  <c r="R1718" i="4" s="1"/>
  <c r="P1719" i="4"/>
  <c r="R1719" i="4" s="1"/>
  <c r="P1720" i="4"/>
  <c r="R1720" i="4" s="1"/>
  <c r="P1721" i="4"/>
  <c r="R1721" i="4" s="1"/>
  <c r="P1722" i="4"/>
  <c r="R1722" i="4" s="1"/>
  <c r="P1723" i="4"/>
  <c r="R1723" i="4" s="1"/>
  <c r="P1724" i="4"/>
  <c r="R1724" i="4" s="1"/>
  <c r="P1725" i="4"/>
  <c r="R1725" i="4" s="1"/>
  <c r="P1726" i="4"/>
  <c r="R1726" i="4" s="1"/>
  <c r="P1727" i="4"/>
  <c r="R1727" i="4" s="1"/>
  <c r="P1728" i="4"/>
  <c r="R1728" i="4" s="1"/>
  <c r="P1729" i="4"/>
  <c r="R1729" i="4" s="1"/>
  <c r="P1730" i="4"/>
  <c r="R1730" i="4" s="1"/>
  <c r="P1731" i="4"/>
  <c r="R1731" i="4" s="1"/>
  <c r="P1732" i="4"/>
  <c r="R1732" i="4" s="1"/>
  <c r="P1733" i="4"/>
  <c r="R1733" i="4" s="1"/>
  <c r="P1734" i="4"/>
  <c r="R1734" i="4" s="1"/>
  <c r="P1735" i="4"/>
  <c r="R1735" i="4" s="1"/>
  <c r="P1736" i="4"/>
  <c r="R1736" i="4" s="1"/>
  <c r="P1737" i="4"/>
  <c r="R1737" i="4" s="1"/>
  <c r="P1738" i="4"/>
  <c r="R1738" i="4" s="1"/>
  <c r="P1739" i="4"/>
  <c r="R1739" i="4" s="1"/>
  <c r="P1740" i="4"/>
  <c r="R1740" i="4" s="1"/>
  <c r="P1741" i="4"/>
  <c r="R1741" i="4" s="1"/>
  <c r="P1742" i="4"/>
  <c r="R1742" i="4" s="1"/>
  <c r="P1743" i="4"/>
  <c r="R1743" i="4" s="1"/>
  <c r="P1744" i="4"/>
  <c r="R1744" i="4" s="1"/>
  <c r="P1745" i="4"/>
  <c r="R1745" i="4" s="1"/>
  <c r="P1746" i="4"/>
  <c r="R1746" i="4" s="1"/>
  <c r="P1747" i="4"/>
  <c r="R1747" i="4" s="1"/>
  <c r="P1748" i="4"/>
  <c r="R1748" i="4" s="1"/>
  <c r="P1749" i="4"/>
  <c r="R1749" i="4" s="1"/>
  <c r="P1750" i="4"/>
  <c r="R1750" i="4" s="1"/>
  <c r="P1751" i="4"/>
  <c r="R1751" i="4" s="1"/>
  <c r="P1752" i="4"/>
  <c r="R1752" i="4" s="1"/>
  <c r="P1753" i="4"/>
  <c r="R1753" i="4" s="1"/>
  <c r="P1754" i="4"/>
  <c r="R1754" i="4" s="1"/>
  <c r="P1755" i="4"/>
  <c r="R1755" i="4" s="1"/>
  <c r="P1756" i="4"/>
  <c r="R1756" i="4" s="1"/>
  <c r="P1757" i="4"/>
  <c r="R1757" i="4" s="1"/>
  <c r="P1758" i="4"/>
  <c r="R1758" i="4" s="1"/>
  <c r="P1759" i="4"/>
  <c r="R1759" i="4" s="1"/>
  <c r="P1760" i="4"/>
  <c r="R1760" i="4" s="1"/>
  <c r="P1761" i="4"/>
  <c r="R1761" i="4" s="1"/>
  <c r="P1762" i="4"/>
  <c r="R1762" i="4" s="1"/>
  <c r="P1763" i="4"/>
  <c r="R1763" i="4" s="1"/>
  <c r="P1764" i="4"/>
  <c r="R1764" i="4" s="1"/>
  <c r="P1765" i="4"/>
  <c r="R1765" i="4" s="1"/>
  <c r="P1766" i="4"/>
  <c r="R1766" i="4" s="1"/>
  <c r="P1767" i="4"/>
  <c r="R1767" i="4" s="1"/>
  <c r="P1768" i="4"/>
  <c r="R1768" i="4" s="1"/>
  <c r="P1769" i="4"/>
  <c r="R1769" i="4" s="1"/>
  <c r="P1770" i="4"/>
  <c r="R1770" i="4" s="1"/>
  <c r="P1771" i="4"/>
  <c r="R1771" i="4" s="1"/>
  <c r="P1772" i="4"/>
  <c r="R1772" i="4" s="1"/>
  <c r="P1773" i="4"/>
  <c r="R1773" i="4" s="1"/>
  <c r="P1774" i="4"/>
  <c r="R1774" i="4" s="1"/>
  <c r="P1775" i="4"/>
  <c r="R1775" i="4" s="1"/>
  <c r="P1776" i="4"/>
  <c r="R1776" i="4" s="1"/>
  <c r="P1777" i="4"/>
  <c r="R1777" i="4" s="1"/>
  <c r="P1778" i="4"/>
  <c r="R1778" i="4" s="1"/>
  <c r="P1779" i="4"/>
  <c r="R1779" i="4" s="1"/>
  <c r="P1780" i="4"/>
  <c r="R1780" i="4" s="1"/>
  <c r="P1781" i="4"/>
  <c r="R1781" i="4" s="1"/>
  <c r="P1782" i="4"/>
  <c r="R1782" i="4" s="1"/>
  <c r="P1783" i="4"/>
  <c r="R1783" i="4" s="1"/>
  <c r="P1784" i="4"/>
  <c r="R1784" i="4" s="1"/>
  <c r="P1785" i="4"/>
  <c r="R1785" i="4" s="1"/>
  <c r="P1786" i="4"/>
  <c r="R1786" i="4" s="1"/>
  <c r="P1787" i="4"/>
  <c r="R1787" i="4" s="1"/>
  <c r="P1788" i="4"/>
  <c r="R1788" i="4" s="1"/>
  <c r="P1789" i="4"/>
  <c r="R1789" i="4" s="1"/>
  <c r="P1790" i="4"/>
  <c r="R1790" i="4" s="1"/>
  <c r="P1791" i="4"/>
  <c r="R1791" i="4" s="1"/>
  <c r="P1792" i="4"/>
  <c r="R1792" i="4" s="1"/>
  <c r="P1793" i="4"/>
  <c r="R1793" i="4" s="1"/>
  <c r="P1794" i="4"/>
  <c r="R1794" i="4" s="1"/>
  <c r="P1795" i="4"/>
  <c r="R1795" i="4" s="1"/>
  <c r="P1796" i="4"/>
  <c r="R1796" i="4" s="1"/>
  <c r="P1797" i="4"/>
  <c r="R1797" i="4" s="1"/>
  <c r="P1798" i="4"/>
  <c r="R1798" i="4" s="1"/>
  <c r="P1799" i="4"/>
  <c r="R1799" i="4" s="1"/>
  <c r="P1800" i="4"/>
  <c r="R1800" i="4" s="1"/>
  <c r="P1801" i="4"/>
  <c r="R1801" i="4" s="1"/>
  <c r="P1802" i="4"/>
  <c r="R1802" i="4" s="1"/>
  <c r="P1803" i="4"/>
  <c r="R1803" i="4" s="1"/>
  <c r="P1804" i="4"/>
  <c r="R1804" i="4" s="1"/>
  <c r="P1805" i="4"/>
  <c r="R1805" i="4" s="1"/>
  <c r="P1806" i="4"/>
  <c r="R1806" i="4" s="1"/>
  <c r="P1807" i="4"/>
  <c r="R1807" i="4" s="1"/>
  <c r="P1808" i="4"/>
  <c r="R1808" i="4" s="1"/>
  <c r="P1809" i="4"/>
  <c r="R1809" i="4" s="1"/>
  <c r="P1810" i="4"/>
  <c r="R1810" i="4" s="1"/>
  <c r="P1811" i="4"/>
  <c r="R1811" i="4" s="1"/>
  <c r="P1812" i="4"/>
  <c r="R1812" i="4" s="1"/>
  <c r="P1813" i="4"/>
  <c r="R1813" i="4" s="1"/>
  <c r="P1814" i="4"/>
  <c r="R1814" i="4" s="1"/>
  <c r="P1815" i="4"/>
  <c r="R1815" i="4" s="1"/>
  <c r="P1816" i="4"/>
  <c r="R1816" i="4" s="1"/>
  <c r="P1817" i="4"/>
  <c r="R1817" i="4" s="1"/>
  <c r="P1818" i="4"/>
  <c r="R1818" i="4" s="1"/>
  <c r="P1819" i="4"/>
  <c r="R1819" i="4" s="1"/>
  <c r="P1820" i="4"/>
  <c r="R1820" i="4" s="1"/>
  <c r="P1821" i="4"/>
  <c r="R1821" i="4" s="1"/>
  <c r="P1822" i="4"/>
  <c r="R1822" i="4" s="1"/>
  <c r="P1823" i="4"/>
  <c r="R1823" i="4" s="1"/>
  <c r="P1824" i="4"/>
  <c r="R1824" i="4" s="1"/>
  <c r="P1825" i="4"/>
  <c r="R1825" i="4" s="1"/>
  <c r="P1826" i="4"/>
  <c r="R1826" i="4" s="1"/>
  <c r="P1827" i="4"/>
  <c r="R1827" i="4" s="1"/>
  <c r="P1828" i="4"/>
  <c r="R1828" i="4" s="1"/>
  <c r="P1829" i="4"/>
  <c r="R1829" i="4" s="1"/>
  <c r="P1830" i="4"/>
  <c r="R1830" i="4" s="1"/>
  <c r="P1831" i="4"/>
  <c r="R1831" i="4" s="1"/>
  <c r="P1832" i="4"/>
  <c r="R1832" i="4" s="1"/>
  <c r="P1833" i="4"/>
  <c r="R1833" i="4" s="1"/>
  <c r="P1834" i="4"/>
  <c r="R1834" i="4" s="1"/>
  <c r="P1835" i="4"/>
  <c r="R1835" i="4" s="1"/>
  <c r="P1836" i="4"/>
  <c r="R1836" i="4" s="1"/>
  <c r="P1837" i="4"/>
  <c r="R1837" i="4" s="1"/>
  <c r="P1838" i="4"/>
  <c r="R1838" i="4" s="1"/>
  <c r="P1839" i="4"/>
  <c r="R1839" i="4" s="1"/>
  <c r="P1840" i="4"/>
  <c r="R1840" i="4" s="1"/>
  <c r="P1841" i="4"/>
  <c r="R1841" i="4" s="1"/>
  <c r="P1842" i="4"/>
  <c r="R1842" i="4" s="1"/>
  <c r="P1843" i="4"/>
  <c r="R1843" i="4" s="1"/>
  <c r="P1844" i="4"/>
  <c r="R1844" i="4" s="1"/>
  <c r="P1845" i="4"/>
  <c r="R1845" i="4" s="1"/>
  <c r="P1846" i="4"/>
  <c r="R1846" i="4" s="1"/>
  <c r="P1847" i="4"/>
  <c r="R1847" i="4" s="1"/>
  <c r="P1848" i="4"/>
  <c r="R1848" i="4" s="1"/>
  <c r="P1849" i="4"/>
  <c r="R1849" i="4" s="1"/>
  <c r="P1850" i="4"/>
  <c r="R1850" i="4" s="1"/>
  <c r="P1851" i="4"/>
  <c r="R1851" i="4" s="1"/>
  <c r="P1852" i="4"/>
  <c r="R1852" i="4" s="1"/>
  <c r="P1853" i="4"/>
  <c r="R1853" i="4" s="1"/>
  <c r="P1854" i="4"/>
  <c r="R1854" i="4" s="1"/>
  <c r="P1855" i="4"/>
  <c r="R1855" i="4" s="1"/>
  <c r="P1856" i="4"/>
  <c r="R1856" i="4" s="1"/>
  <c r="P1857" i="4"/>
  <c r="R1857" i="4" s="1"/>
  <c r="P1858" i="4"/>
  <c r="R1858" i="4" s="1"/>
  <c r="P1859" i="4"/>
  <c r="R1859" i="4" s="1"/>
  <c r="P1860" i="4"/>
  <c r="R1860" i="4" s="1"/>
  <c r="P1861" i="4"/>
  <c r="R1861" i="4" s="1"/>
  <c r="P1862" i="4"/>
  <c r="R1862" i="4" s="1"/>
  <c r="P1863" i="4"/>
  <c r="R1863" i="4" s="1"/>
  <c r="P1864" i="4"/>
  <c r="R1864" i="4" s="1"/>
  <c r="P1865" i="4"/>
  <c r="R1865" i="4" s="1"/>
  <c r="P1866" i="4"/>
  <c r="R1866" i="4" s="1"/>
  <c r="P1867" i="4"/>
  <c r="R1867" i="4" s="1"/>
  <c r="P1868" i="4"/>
  <c r="R1868" i="4" s="1"/>
  <c r="P1869" i="4"/>
  <c r="R1869" i="4" s="1"/>
  <c r="P1870" i="4"/>
  <c r="R1870" i="4" s="1"/>
  <c r="P1871" i="4"/>
  <c r="R1871" i="4" s="1"/>
  <c r="P1872" i="4"/>
  <c r="R1872" i="4" s="1"/>
  <c r="P1873" i="4"/>
  <c r="R1873" i="4" s="1"/>
  <c r="P1874" i="4"/>
  <c r="R1874" i="4" s="1"/>
  <c r="P1875" i="4"/>
  <c r="R1875" i="4" s="1"/>
  <c r="P1876" i="4"/>
  <c r="R1876" i="4" s="1"/>
  <c r="P1877" i="4"/>
  <c r="R1877" i="4" s="1"/>
  <c r="P1878" i="4"/>
  <c r="R1878" i="4" s="1"/>
  <c r="P1879" i="4"/>
  <c r="R1879" i="4" s="1"/>
  <c r="P1880" i="4"/>
  <c r="R1880" i="4" s="1"/>
  <c r="P1881" i="4"/>
  <c r="R1881" i="4" s="1"/>
  <c r="P1882" i="4"/>
  <c r="R1882" i="4" s="1"/>
  <c r="P1883" i="4"/>
  <c r="R1883" i="4" s="1"/>
  <c r="P1884" i="4"/>
  <c r="R1884" i="4" s="1"/>
  <c r="P1885" i="4"/>
  <c r="R1885" i="4" s="1"/>
  <c r="P1886" i="4"/>
  <c r="R1886" i="4" s="1"/>
  <c r="P1887" i="4"/>
  <c r="R1887" i="4" s="1"/>
  <c r="P1888" i="4"/>
  <c r="R1888" i="4" s="1"/>
  <c r="P1889" i="4"/>
  <c r="R1889" i="4" s="1"/>
  <c r="P1890" i="4"/>
  <c r="R1890" i="4" s="1"/>
  <c r="P1891" i="4"/>
  <c r="R1891" i="4" s="1"/>
  <c r="P1892" i="4"/>
  <c r="R1892" i="4" s="1"/>
  <c r="P1893" i="4"/>
  <c r="R1893" i="4" s="1"/>
  <c r="P1894" i="4"/>
  <c r="R1894" i="4" s="1"/>
  <c r="P1895" i="4"/>
  <c r="R1895" i="4" s="1"/>
  <c r="P1896" i="4"/>
  <c r="R1896" i="4" s="1"/>
  <c r="P1897" i="4"/>
  <c r="R1897" i="4" s="1"/>
  <c r="P1898" i="4"/>
  <c r="R1898" i="4" s="1"/>
  <c r="P1899" i="4"/>
  <c r="R1899" i="4" s="1"/>
  <c r="P1900" i="4"/>
  <c r="R1900" i="4" s="1"/>
  <c r="P1901" i="4"/>
  <c r="R1901" i="4" s="1"/>
  <c r="P1902" i="4"/>
  <c r="R1902" i="4" s="1"/>
  <c r="P1903" i="4"/>
  <c r="R1903" i="4" s="1"/>
  <c r="P1904" i="4"/>
  <c r="R1904" i="4" s="1"/>
  <c r="P1905" i="4"/>
  <c r="R1905" i="4" s="1"/>
  <c r="P1906" i="4"/>
  <c r="R1906" i="4" s="1"/>
  <c r="P1907" i="4"/>
  <c r="R1907" i="4" s="1"/>
  <c r="P1908" i="4"/>
  <c r="R1908" i="4" s="1"/>
  <c r="P1909" i="4"/>
  <c r="R1909" i="4" s="1"/>
  <c r="P1910" i="4"/>
  <c r="R1910" i="4" s="1"/>
  <c r="P1911" i="4"/>
  <c r="R1911" i="4" s="1"/>
  <c r="P1912" i="4"/>
  <c r="R1912" i="4" s="1"/>
  <c r="P1913" i="4"/>
  <c r="R1913" i="4" s="1"/>
  <c r="P1914" i="4"/>
  <c r="R1914" i="4" s="1"/>
  <c r="P1915" i="4"/>
  <c r="R1915" i="4" s="1"/>
  <c r="P1916" i="4"/>
  <c r="R1916" i="4" s="1"/>
  <c r="P1917" i="4"/>
  <c r="R1917" i="4" s="1"/>
  <c r="P1918" i="4"/>
  <c r="R1918" i="4" s="1"/>
  <c r="P1919" i="4"/>
  <c r="R1919" i="4" s="1"/>
  <c r="P1920" i="4"/>
  <c r="R1920" i="4" s="1"/>
  <c r="P1921" i="4"/>
  <c r="R1921" i="4" s="1"/>
  <c r="P1922" i="4"/>
  <c r="R1922" i="4" s="1"/>
  <c r="P1923" i="4"/>
  <c r="R1923" i="4" s="1"/>
  <c r="P1924" i="4"/>
  <c r="R1924" i="4" s="1"/>
  <c r="P1925" i="4"/>
  <c r="R1925" i="4" s="1"/>
  <c r="P1926" i="4"/>
  <c r="R1926" i="4" s="1"/>
  <c r="P1927" i="4"/>
  <c r="R1927" i="4" s="1"/>
  <c r="P1928" i="4"/>
  <c r="R1928" i="4" s="1"/>
  <c r="P1929" i="4"/>
  <c r="R1929" i="4" s="1"/>
  <c r="P1930" i="4"/>
  <c r="R1930" i="4" s="1"/>
  <c r="P1931" i="4"/>
  <c r="R1931" i="4" s="1"/>
  <c r="P1932" i="4"/>
  <c r="R1932" i="4" s="1"/>
  <c r="P1933" i="4"/>
  <c r="R1933" i="4" s="1"/>
  <c r="P1934" i="4"/>
  <c r="R1934" i="4" s="1"/>
  <c r="P1935" i="4"/>
  <c r="R1935" i="4" s="1"/>
  <c r="P1936" i="4"/>
  <c r="R1936" i="4" s="1"/>
  <c r="P1937" i="4"/>
  <c r="R1937" i="4" s="1"/>
  <c r="P1938" i="4"/>
  <c r="R1938" i="4" s="1"/>
  <c r="P1939" i="4"/>
  <c r="R1939" i="4" s="1"/>
  <c r="P1940" i="4"/>
  <c r="R1940" i="4" s="1"/>
  <c r="P1941" i="4"/>
  <c r="R1941" i="4" s="1"/>
  <c r="P1942" i="4"/>
  <c r="R1942" i="4" s="1"/>
  <c r="P1943" i="4"/>
  <c r="R1943" i="4" s="1"/>
  <c r="P1944" i="4"/>
  <c r="R1944" i="4" s="1"/>
  <c r="P1945" i="4"/>
  <c r="R1945" i="4" s="1"/>
  <c r="P1946" i="4"/>
  <c r="R1946" i="4" s="1"/>
  <c r="P1947" i="4"/>
  <c r="R1947" i="4" s="1"/>
  <c r="P1948" i="4"/>
  <c r="R1948" i="4" s="1"/>
  <c r="P1949" i="4"/>
  <c r="R1949" i="4" s="1"/>
  <c r="P1950" i="4"/>
  <c r="R1950" i="4" s="1"/>
  <c r="P1951" i="4"/>
  <c r="R1951" i="4" s="1"/>
  <c r="P1952" i="4"/>
  <c r="R1952" i="4" s="1"/>
  <c r="P1953" i="4"/>
  <c r="R1953" i="4" s="1"/>
  <c r="P1954" i="4"/>
  <c r="R1954" i="4" s="1"/>
  <c r="P1955" i="4"/>
  <c r="R1955" i="4" s="1"/>
  <c r="P1956" i="4"/>
  <c r="R1956" i="4" s="1"/>
  <c r="P1957" i="4"/>
  <c r="R1957" i="4" s="1"/>
  <c r="P1958" i="4"/>
  <c r="R1958" i="4" s="1"/>
  <c r="P1959" i="4"/>
  <c r="R1959" i="4" s="1"/>
  <c r="P1960" i="4"/>
  <c r="R1960" i="4" s="1"/>
  <c r="P1961" i="4"/>
  <c r="R1961" i="4" s="1"/>
  <c r="P1962" i="4"/>
  <c r="R1962" i="4" s="1"/>
  <c r="P1963" i="4"/>
  <c r="R1963" i="4" s="1"/>
  <c r="P1964" i="4"/>
  <c r="R1964" i="4" s="1"/>
  <c r="P1965" i="4"/>
  <c r="R1965" i="4" s="1"/>
  <c r="P1966" i="4"/>
  <c r="R1966" i="4" s="1"/>
  <c r="P1967" i="4"/>
  <c r="R1967" i="4" s="1"/>
  <c r="P1968" i="4"/>
  <c r="R1968" i="4" s="1"/>
  <c r="P1969" i="4"/>
  <c r="R1969" i="4" s="1"/>
  <c r="P1970" i="4"/>
  <c r="R1970" i="4" s="1"/>
  <c r="P1971" i="4"/>
  <c r="R1971" i="4" s="1"/>
  <c r="P1972" i="4"/>
  <c r="R1972" i="4" s="1"/>
  <c r="P1973" i="4"/>
  <c r="R1973" i="4" s="1"/>
  <c r="P1974" i="4"/>
  <c r="R1974" i="4" s="1"/>
  <c r="P1975" i="4"/>
  <c r="R1975" i="4" s="1"/>
  <c r="P1976" i="4"/>
  <c r="R1976" i="4" s="1"/>
  <c r="P1977" i="4"/>
  <c r="R1977" i="4" s="1"/>
  <c r="P1978" i="4"/>
  <c r="R1978" i="4" s="1"/>
  <c r="P1979" i="4"/>
  <c r="R1979" i="4" s="1"/>
  <c r="P1980" i="4"/>
  <c r="R1980" i="4" s="1"/>
  <c r="P1981" i="4"/>
  <c r="R1981" i="4" s="1"/>
  <c r="P1982" i="4"/>
  <c r="R1982" i="4" s="1"/>
  <c r="P1983" i="4"/>
  <c r="R1983" i="4" s="1"/>
  <c r="P1984" i="4"/>
  <c r="R1984" i="4" s="1"/>
  <c r="P1985" i="4"/>
  <c r="R1985" i="4" s="1"/>
  <c r="P1986" i="4"/>
  <c r="R1986" i="4" s="1"/>
  <c r="P1987" i="4"/>
  <c r="R1987" i="4" s="1"/>
  <c r="P1988" i="4"/>
  <c r="R1988" i="4" s="1"/>
  <c r="P1989" i="4"/>
  <c r="R1989" i="4" s="1"/>
  <c r="P1990" i="4"/>
  <c r="R1990" i="4" s="1"/>
  <c r="P1991" i="4"/>
  <c r="R1991" i="4" s="1"/>
  <c r="P1992" i="4"/>
  <c r="R1992" i="4" s="1"/>
  <c r="P1993" i="4"/>
  <c r="R1993" i="4" s="1"/>
  <c r="P1994" i="4"/>
  <c r="R1994" i="4" s="1"/>
  <c r="P1995" i="4"/>
  <c r="R1995" i="4" s="1"/>
  <c r="P1996" i="4"/>
  <c r="R1996" i="4" s="1"/>
  <c r="P1997" i="4"/>
  <c r="R1997" i="4" s="1"/>
  <c r="P1998" i="4"/>
  <c r="R1998" i="4" s="1"/>
  <c r="P1999" i="4"/>
  <c r="R1999" i="4" s="1"/>
  <c r="P2000" i="4"/>
  <c r="R2000" i="4" s="1"/>
  <c r="P2001" i="4"/>
  <c r="R2001" i="4" s="1"/>
  <c r="P2002" i="4"/>
  <c r="R2002" i="4" s="1"/>
  <c r="P2003" i="4"/>
  <c r="R2003" i="4" s="1"/>
  <c r="P2004" i="4"/>
  <c r="R2004" i="4" s="1"/>
  <c r="P2005" i="4"/>
  <c r="R2005" i="4" s="1"/>
  <c r="P2006" i="4"/>
  <c r="R2006" i="4" s="1"/>
  <c r="P2007" i="4"/>
  <c r="R2007" i="4" s="1"/>
  <c r="P2008" i="4"/>
  <c r="R2008" i="4" s="1"/>
  <c r="P2009" i="4"/>
  <c r="R2009" i="4" s="1"/>
  <c r="P2010" i="4"/>
  <c r="R2010" i="4" s="1"/>
  <c r="P2011" i="4"/>
  <c r="R2011" i="4" s="1"/>
  <c r="P2012" i="4"/>
  <c r="R2012" i="4" s="1"/>
  <c r="P2013" i="4"/>
  <c r="R2013" i="4" s="1"/>
  <c r="P2014" i="4"/>
  <c r="R2014" i="4" s="1"/>
  <c r="P2015" i="4"/>
  <c r="R2015" i="4" s="1"/>
  <c r="P2016" i="4"/>
  <c r="R2016" i="4" s="1"/>
  <c r="P2017" i="4"/>
  <c r="R2017" i="4" s="1"/>
  <c r="P2018" i="4"/>
  <c r="R2018" i="4" s="1"/>
  <c r="P2019" i="4"/>
  <c r="R2019" i="4" s="1"/>
  <c r="P2020" i="4"/>
  <c r="R2020" i="4" s="1"/>
  <c r="P2021" i="4"/>
  <c r="R2021" i="4" s="1"/>
  <c r="P2022" i="4"/>
  <c r="R2022" i="4" s="1"/>
  <c r="P2023" i="4"/>
  <c r="R2023" i="4" s="1"/>
  <c r="P2024" i="4"/>
  <c r="R2024" i="4" s="1"/>
  <c r="P2025" i="4"/>
  <c r="R2025" i="4" s="1"/>
  <c r="P2026" i="4"/>
  <c r="R2026" i="4" s="1"/>
  <c r="P2027" i="4"/>
  <c r="R2027" i="4" s="1"/>
  <c r="P2028" i="4"/>
  <c r="R2028" i="4" s="1"/>
  <c r="P2029" i="4"/>
  <c r="R2029" i="4" s="1"/>
  <c r="P2030" i="4"/>
  <c r="R2030" i="4" s="1"/>
  <c r="P2031" i="4"/>
  <c r="R2031" i="4" s="1"/>
  <c r="P2032" i="4"/>
  <c r="R2032" i="4" s="1"/>
  <c r="P2033" i="4"/>
  <c r="R2033" i="4" s="1"/>
  <c r="P2034" i="4"/>
  <c r="R2034" i="4" s="1"/>
  <c r="P2035" i="4"/>
  <c r="R2035" i="4" s="1"/>
  <c r="P2036" i="4"/>
  <c r="R2036" i="4" s="1"/>
  <c r="P2037" i="4"/>
  <c r="R2037" i="4" s="1"/>
  <c r="P2038" i="4"/>
  <c r="R2038" i="4" s="1"/>
  <c r="P2039" i="4"/>
  <c r="R2039" i="4" s="1"/>
  <c r="P2040" i="4"/>
  <c r="R2040" i="4" s="1"/>
  <c r="P2041" i="4"/>
  <c r="R2041" i="4" s="1"/>
  <c r="P2042" i="4"/>
  <c r="R2042" i="4" s="1"/>
  <c r="P2043" i="4"/>
  <c r="R2043" i="4" s="1"/>
  <c r="P2044" i="4"/>
  <c r="R2044" i="4" s="1"/>
  <c r="P2045" i="4"/>
  <c r="R2045" i="4" s="1"/>
  <c r="P2046" i="4"/>
  <c r="R2046" i="4" s="1"/>
  <c r="P2047" i="4"/>
  <c r="R2047" i="4" s="1"/>
  <c r="P2048" i="4"/>
  <c r="R2048" i="4" s="1"/>
  <c r="P2049" i="4"/>
  <c r="R2049" i="4" s="1"/>
  <c r="P2050" i="4"/>
  <c r="R2050" i="4" s="1"/>
  <c r="P2051" i="4"/>
  <c r="R2051" i="4" s="1"/>
  <c r="P2052" i="4"/>
  <c r="R2052" i="4" s="1"/>
  <c r="P2053" i="4"/>
  <c r="R2053" i="4" s="1"/>
  <c r="P2054" i="4"/>
  <c r="R2054" i="4" s="1"/>
  <c r="P2055" i="4"/>
  <c r="R2055" i="4" s="1"/>
  <c r="P2056" i="4"/>
  <c r="R2056" i="4" s="1"/>
  <c r="P2057" i="4"/>
  <c r="R2057" i="4" s="1"/>
  <c r="P2058" i="4"/>
  <c r="R2058" i="4" s="1"/>
  <c r="P2059" i="4"/>
  <c r="R2059" i="4" s="1"/>
  <c r="P2060" i="4"/>
  <c r="R2060" i="4" s="1"/>
  <c r="P2061" i="4"/>
  <c r="R2061" i="4" s="1"/>
  <c r="P2062" i="4"/>
  <c r="R2062" i="4" s="1"/>
  <c r="P2063" i="4"/>
  <c r="R2063" i="4" s="1"/>
  <c r="P2064" i="4"/>
  <c r="R2064" i="4" s="1"/>
  <c r="P2065" i="4"/>
  <c r="R2065" i="4" s="1"/>
  <c r="P2066" i="4"/>
  <c r="R2066" i="4" s="1"/>
  <c r="P2067" i="4"/>
  <c r="R2067" i="4" s="1"/>
  <c r="P2068" i="4"/>
  <c r="R2068" i="4" s="1"/>
  <c r="P2069" i="4"/>
  <c r="R2069" i="4" s="1"/>
  <c r="P2070" i="4"/>
  <c r="R2070" i="4" s="1"/>
  <c r="P2071" i="4"/>
  <c r="R2071" i="4" s="1"/>
  <c r="P2072" i="4"/>
  <c r="R2072" i="4" s="1"/>
  <c r="P2073" i="4"/>
  <c r="R2073" i="4" s="1"/>
  <c r="P2074" i="4"/>
  <c r="R2074" i="4" s="1"/>
  <c r="P2075" i="4"/>
  <c r="R2075" i="4" s="1"/>
  <c r="P2076" i="4"/>
  <c r="R2076" i="4" s="1"/>
  <c r="P2077" i="4"/>
  <c r="R2077" i="4" s="1"/>
  <c r="P2078" i="4"/>
  <c r="R2078" i="4" s="1"/>
  <c r="P2079" i="4"/>
  <c r="R2079" i="4" s="1"/>
  <c r="P2080" i="4"/>
  <c r="R2080" i="4" s="1"/>
  <c r="P2081" i="4"/>
  <c r="R2081" i="4" s="1"/>
  <c r="P2082" i="4"/>
  <c r="R2082" i="4" s="1"/>
  <c r="P2083" i="4"/>
  <c r="R2083" i="4" s="1"/>
  <c r="P2084" i="4"/>
  <c r="R2084" i="4" s="1"/>
  <c r="P2085" i="4"/>
  <c r="R2085" i="4" s="1"/>
  <c r="P2086" i="4"/>
  <c r="R2086" i="4" s="1"/>
  <c r="P2087" i="4"/>
  <c r="R2087" i="4" s="1"/>
  <c r="P2088" i="4"/>
  <c r="R2088" i="4" s="1"/>
  <c r="P2089" i="4"/>
  <c r="R2089" i="4" s="1"/>
  <c r="P2090" i="4"/>
  <c r="R2090" i="4" s="1"/>
  <c r="P2091" i="4"/>
  <c r="R2091" i="4" s="1"/>
  <c r="P2092" i="4"/>
  <c r="R2092" i="4" s="1"/>
  <c r="P2093" i="4"/>
  <c r="R2093" i="4" s="1"/>
  <c r="P2094" i="4"/>
  <c r="R2094" i="4" s="1"/>
  <c r="P2095" i="4"/>
  <c r="R2095" i="4" s="1"/>
  <c r="P2096" i="4"/>
  <c r="R2096" i="4" s="1"/>
  <c r="P2097" i="4"/>
  <c r="R2097" i="4" s="1"/>
  <c r="P2098" i="4"/>
  <c r="R2098" i="4" s="1"/>
  <c r="P2099" i="4"/>
  <c r="R2099" i="4" s="1"/>
  <c r="P2100" i="4"/>
  <c r="R2100" i="4" s="1"/>
  <c r="P2101" i="4"/>
  <c r="R2101" i="4" s="1"/>
  <c r="P2102" i="4"/>
  <c r="R2102" i="4" s="1"/>
  <c r="P2103" i="4"/>
  <c r="R2103" i="4" s="1"/>
  <c r="P2104" i="4"/>
  <c r="R2104" i="4" s="1"/>
  <c r="P2105" i="4"/>
  <c r="R2105" i="4" s="1"/>
  <c r="P2106" i="4"/>
  <c r="R2106" i="4" s="1"/>
  <c r="P2107" i="4"/>
  <c r="R2107" i="4" s="1"/>
  <c r="P2108" i="4"/>
  <c r="R2108" i="4" s="1"/>
  <c r="P2109" i="4"/>
  <c r="R2109" i="4" s="1"/>
  <c r="P2110" i="4"/>
  <c r="R2110" i="4" s="1"/>
  <c r="P2111" i="4"/>
  <c r="R2111" i="4" s="1"/>
  <c r="P2112" i="4"/>
  <c r="R2112" i="4" s="1"/>
  <c r="P2113" i="4"/>
  <c r="R2113" i="4" s="1"/>
  <c r="P2114" i="4"/>
  <c r="R2114" i="4" s="1"/>
  <c r="P2115" i="4"/>
  <c r="R2115" i="4" s="1"/>
  <c r="P2116" i="4"/>
  <c r="R2116" i="4" s="1"/>
  <c r="P2117" i="4"/>
  <c r="R2117" i="4" s="1"/>
  <c r="P2118" i="4"/>
  <c r="R2118" i="4" s="1"/>
  <c r="P2119" i="4"/>
  <c r="R2119" i="4" s="1"/>
  <c r="P2120" i="4"/>
  <c r="R2120" i="4" s="1"/>
  <c r="P2121" i="4"/>
  <c r="R2121" i="4" s="1"/>
  <c r="P2122" i="4"/>
  <c r="R2122" i="4" s="1"/>
  <c r="P2123" i="4"/>
  <c r="R2123" i="4" s="1"/>
  <c r="P2124" i="4"/>
  <c r="R2124" i="4" s="1"/>
  <c r="L1453" i="4"/>
  <c r="N1453" i="4" s="1"/>
  <c r="L1446" i="4"/>
  <c r="N1446" i="4" s="1"/>
  <c r="L1454" i="4"/>
  <c r="N1454" i="4" s="1"/>
  <c r="L1455" i="4"/>
  <c r="N1455" i="4" s="1"/>
  <c r="L1477" i="4"/>
  <c r="N1477" i="4" s="1"/>
  <c r="L1478" i="4"/>
  <c r="N1478" i="4" s="1"/>
  <c r="L1498" i="4"/>
  <c r="N1498" i="4" s="1"/>
  <c r="L1499" i="4"/>
  <c r="N1499" i="4" s="1"/>
  <c r="L1517" i="4"/>
  <c r="N1517" i="4" s="1"/>
  <c r="L1518" i="4"/>
  <c r="N1518" i="4" s="1"/>
  <c r="L1528" i="4"/>
  <c r="N1528" i="4" s="1"/>
  <c r="L1529" i="4"/>
  <c r="N1529" i="4" s="1"/>
  <c r="L1538" i="4"/>
  <c r="N1538" i="4" s="1"/>
  <c r="L1539" i="4"/>
  <c r="N1539" i="4" s="1"/>
  <c r="L1554" i="4"/>
  <c r="N1554" i="4" s="1"/>
  <c r="L1555" i="4"/>
  <c r="N1555" i="4" s="1"/>
  <c r="L1577" i="4"/>
  <c r="N1577" i="4" s="1"/>
  <c r="L1578" i="4"/>
  <c r="N1578" i="4" s="1"/>
  <c r="L1447" i="4"/>
  <c r="N1447" i="4" s="1"/>
  <c r="L1500" i="4"/>
  <c r="N1500" i="4" s="1"/>
  <c r="L1540" i="4"/>
  <c r="N1540" i="4" s="1"/>
  <c r="L1448" i="4"/>
  <c r="N1448" i="4" s="1"/>
  <c r="L1456" i="4"/>
  <c r="N1456" i="4" s="1"/>
  <c r="L1457" i="4"/>
  <c r="N1457" i="4" s="1"/>
  <c r="L1479" i="4"/>
  <c r="N1479" i="4" s="1"/>
  <c r="L1480" i="4"/>
  <c r="N1480" i="4" s="1"/>
  <c r="L1501" i="4"/>
  <c r="N1501" i="4" s="1"/>
  <c r="L1519" i="4"/>
  <c r="N1519" i="4" s="1"/>
  <c r="L1520" i="4"/>
  <c r="N1520" i="4" s="1"/>
  <c r="L1530" i="4"/>
  <c r="N1530" i="4" s="1"/>
  <c r="L1531" i="4"/>
  <c r="N1531" i="4" s="1"/>
  <c r="L1541" i="4"/>
  <c r="N1541" i="4" s="1"/>
  <c r="L1556" i="4"/>
  <c r="N1556" i="4" s="1"/>
  <c r="L1557" i="4"/>
  <c r="N1557" i="4" s="1"/>
  <c r="L1458" i="4"/>
  <c r="N1458" i="4" s="1"/>
  <c r="L1502" i="4"/>
  <c r="N1502" i="4" s="1"/>
  <c r="L1542" i="4"/>
  <c r="N1542" i="4" s="1"/>
  <c r="L1440" i="4"/>
  <c r="N1440" i="4" s="1"/>
  <c r="L1497" i="4"/>
  <c r="N1497" i="4" s="1"/>
  <c r="L1516" i="4"/>
  <c r="N1516" i="4" s="1"/>
  <c r="L1527" i="4"/>
  <c r="N1527" i="4" s="1"/>
  <c r="L1553" i="4"/>
  <c r="N1553" i="4" s="1"/>
  <c r="L1476" i="4"/>
  <c r="N1476" i="4" s="1"/>
  <c r="L1537" i="4"/>
  <c r="N1537" i="4" s="1"/>
  <c r="L1576" i="4"/>
  <c r="N1576" i="4" s="1"/>
  <c r="L1467" i="4"/>
  <c r="N1467" i="4" s="1"/>
  <c r="L1468" i="4"/>
  <c r="N1468" i="4" s="1"/>
  <c r="L1469" i="4"/>
  <c r="N1469" i="4" s="1"/>
  <c r="L1470" i="4"/>
  <c r="N1470" i="4" s="1"/>
  <c r="L1471" i="4"/>
  <c r="N1471" i="4" s="1"/>
  <c r="L1545" i="4"/>
  <c r="N1545" i="4" s="1"/>
  <c r="L1546" i="4"/>
  <c r="N1546" i="4" s="1"/>
  <c r="L1547" i="4"/>
  <c r="N1547" i="4" s="1"/>
  <c r="L1548" i="4"/>
  <c r="N1548" i="4" s="1"/>
  <c r="L1549" i="4"/>
  <c r="N1549" i="4" s="1"/>
  <c r="L1487" i="4"/>
  <c r="N1487" i="4" s="1"/>
  <c r="L1488" i="4"/>
  <c r="N1488" i="4" s="1"/>
  <c r="L1489" i="4"/>
  <c r="N1489" i="4" s="1"/>
  <c r="L1490" i="4"/>
  <c r="N1490" i="4" s="1"/>
  <c r="L1491" i="4"/>
  <c r="N1491" i="4" s="1"/>
  <c r="L1507" i="4"/>
  <c r="N1507" i="4" s="1"/>
  <c r="L1508" i="4"/>
  <c r="N1508" i="4" s="1"/>
  <c r="L1509" i="4"/>
  <c r="N1509" i="4" s="1"/>
  <c r="L1510" i="4"/>
  <c r="N1510" i="4" s="1"/>
  <c r="L1511" i="4"/>
  <c r="N1511" i="4" s="1"/>
  <c r="L1459" i="4"/>
  <c r="N1459" i="4" s="1"/>
  <c r="L1460" i="4"/>
  <c r="N1460" i="4" s="1"/>
  <c r="L1481" i="4"/>
  <c r="N1481" i="4" s="1"/>
  <c r="L1482" i="4"/>
  <c r="N1482" i="4" s="1"/>
  <c r="L1503" i="4"/>
  <c r="N1503" i="4" s="1"/>
  <c r="L1504" i="4"/>
  <c r="N1504" i="4" s="1"/>
  <c r="L1521" i="4"/>
  <c r="N1521" i="4" s="1"/>
  <c r="L1522" i="4"/>
  <c r="N1522" i="4" s="1"/>
  <c r="L1532" i="4"/>
  <c r="N1532" i="4" s="1"/>
  <c r="L1533" i="4"/>
  <c r="N1533" i="4" s="1"/>
  <c r="L1543" i="4"/>
  <c r="N1543" i="4" s="1"/>
  <c r="L1544" i="4"/>
  <c r="N1544" i="4" s="1"/>
  <c r="L1558" i="4"/>
  <c r="N1558" i="4" s="1"/>
  <c r="L1461" i="4"/>
  <c r="N1461" i="4" s="1"/>
  <c r="L1462" i="4"/>
  <c r="N1462" i="4" s="1"/>
  <c r="L1463" i="4"/>
  <c r="N1463" i="4" s="1"/>
  <c r="L1505" i="4"/>
  <c r="N1505" i="4" s="1"/>
  <c r="L1464" i="4"/>
  <c r="N1464" i="4" s="1"/>
  <c r="L1483" i="4"/>
  <c r="N1483" i="4" s="1"/>
  <c r="L1484" i="4"/>
  <c r="N1484" i="4" s="1"/>
  <c r="L1485" i="4"/>
  <c r="N1485" i="4" s="1"/>
  <c r="L1506" i="4"/>
  <c r="N1506" i="4" s="1"/>
  <c r="L1559" i="4"/>
  <c r="N1559" i="4" s="1"/>
  <c r="L1465" i="4"/>
  <c r="N1465" i="4" s="1"/>
  <c r="L1486" i="4"/>
  <c r="N1486" i="4" s="1"/>
  <c r="L1523" i="4"/>
  <c r="N1523" i="4" s="1"/>
  <c r="L1466" i="4"/>
  <c r="N1466" i="4" s="1"/>
  <c r="L1443" i="4"/>
  <c r="N1443" i="4" s="1"/>
  <c r="L1449" i="4"/>
  <c r="N1449" i="4" s="1"/>
  <c r="L1472" i="4"/>
  <c r="N1472" i="4" s="1"/>
  <c r="L1473" i="4"/>
  <c r="N1473" i="4" s="1"/>
  <c r="L1492" i="4"/>
  <c r="N1492" i="4" s="1"/>
  <c r="L1493" i="4"/>
  <c r="N1493" i="4" s="1"/>
  <c r="L1512" i="4"/>
  <c r="N1512" i="4" s="1"/>
  <c r="L1513" i="4"/>
  <c r="N1513" i="4" s="1"/>
  <c r="L1524" i="4"/>
  <c r="N1524" i="4" s="1"/>
  <c r="L1525" i="4"/>
  <c r="N1525" i="4" s="1"/>
  <c r="L1534" i="4"/>
  <c r="N1534" i="4" s="1"/>
  <c r="L1535" i="4"/>
  <c r="N1535" i="4" s="1"/>
  <c r="L1550" i="4"/>
  <c r="N1550" i="4" s="1"/>
  <c r="L1551" i="4"/>
  <c r="N1551" i="4" s="1"/>
  <c r="L1560" i="4"/>
  <c r="N1560" i="4" s="1"/>
  <c r="L1632" i="4"/>
  <c r="N1632" i="4" s="1"/>
  <c r="L1580" i="4"/>
  <c r="N1580" i="4" s="1"/>
  <c r="L1633" i="4"/>
  <c r="N1633" i="4" s="1"/>
  <c r="L1581" i="4"/>
  <c r="N1581" i="4" s="1"/>
  <c r="L1582" i="4"/>
  <c r="N1582" i="4" s="1"/>
  <c r="L1583" i="4"/>
  <c r="N1583" i="4" s="1"/>
  <c r="L1584" i="4"/>
  <c r="N1584" i="4" s="1"/>
  <c r="L1585" i="4"/>
  <c r="N1585" i="4" s="1"/>
  <c r="L1586" i="4"/>
  <c r="N1586" i="4" s="1"/>
  <c r="L1634" i="4"/>
  <c r="N1634" i="4" s="1"/>
  <c r="L1587" i="4"/>
  <c r="N1587" i="4" s="1"/>
  <c r="L1588" i="4"/>
  <c r="N1588" i="4" s="1"/>
  <c r="L1635" i="4"/>
  <c r="N1635" i="4" s="1"/>
  <c r="L1589" i="4"/>
  <c r="N1589" i="4" s="1"/>
  <c r="L1636" i="4"/>
  <c r="N1636" i="4" s="1"/>
  <c r="L1590" i="4"/>
  <c r="N1590" i="4" s="1"/>
  <c r="L1637" i="4"/>
  <c r="N1637" i="4" s="1"/>
  <c r="L1591" i="4"/>
  <c r="N1591" i="4" s="1"/>
  <c r="L1638" i="4"/>
  <c r="N1638" i="4" s="1"/>
  <c r="L1592" i="4"/>
  <c r="N1592" i="4" s="1"/>
  <c r="L1639" i="4"/>
  <c r="N1639" i="4" s="1"/>
  <c r="L1593" i="4"/>
  <c r="N1593" i="4" s="1"/>
  <c r="L1594" i="4"/>
  <c r="N1594" i="4" s="1"/>
  <c r="L1595" i="4"/>
  <c r="N1595" i="4" s="1"/>
  <c r="L1640" i="4"/>
  <c r="N1640" i="4" s="1"/>
  <c r="L1641" i="4"/>
  <c r="N1641" i="4" s="1"/>
  <c r="L1642" i="4"/>
  <c r="N1642" i="4" s="1"/>
  <c r="L1643" i="4"/>
  <c r="N1643" i="4" s="1"/>
  <c r="L1644" i="4"/>
  <c r="N1644" i="4" s="1"/>
  <c r="L1645" i="4"/>
  <c r="N1645" i="4" s="1"/>
  <c r="L1646" i="4"/>
  <c r="N1646" i="4" s="1"/>
  <c r="L1647" i="4"/>
  <c r="N1647" i="4" s="1"/>
  <c r="L1648" i="4"/>
  <c r="N1648" i="4" s="1"/>
  <c r="L1649" i="4"/>
  <c r="N1649" i="4" s="1"/>
  <c r="L1596" i="4"/>
  <c r="N1596" i="4" s="1"/>
  <c r="L1597" i="4"/>
  <c r="N1597" i="4" s="1"/>
  <c r="L1598" i="4"/>
  <c r="N1598" i="4" s="1"/>
  <c r="L1599" i="4"/>
  <c r="N1599" i="4" s="1"/>
  <c r="L1600" i="4"/>
  <c r="N1600" i="4" s="1"/>
  <c r="L1601" i="4"/>
  <c r="N1601" i="4" s="1"/>
  <c r="L1602" i="4"/>
  <c r="N1602" i="4" s="1"/>
  <c r="L1603" i="4"/>
  <c r="N1603" i="4" s="1"/>
  <c r="L1604" i="4"/>
  <c r="N1604" i="4" s="1"/>
  <c r="L1605" i="4"/>
  <c r="N1605" i="4" s="1"/>
  <c r="L1606" i="4"/>
  <c r="N1606" i="4" s="1"/>
  <c r="L1607" i="4"/>
  <c r="N1607" i="4" s="1"/>
  <c r="L1608" i="4"/>
  <c r="N1608" i="4" s="1"/>
  <c r="L1609" i="4"/>
  <c r="N1609" i="4" s="1"/>
  <c r="L1610" i="4"/>
  <c r="N1610" i="4" s="1"/>
  <c r="L1611" i="4"/>
  <c r="N1611" i="4" s="1"/>
  <c r="L1612" i="4"/>
  <c r="N1612" i="4" s="1"/>
  <c r="L1613" i="4"/>
  <c r="N1613" i="4" s="1"/>
  <c r="L1614" i="4"/>
  <c r="N1614" i="4" s="1"/>
  <c r="L1615" i="4"/>
  <c r="N1615" i="4" s="1"/>
  <c r="L1616" i="4"/>
  <c r="N1616" i="4" s="1"/>
  <c r="L1617" i="4"/>
  <c r="N1617" i="4" s="1"/>
  <c r="L1618" i="4"/>
  <c r="N1618" i="4" s="1"/>
  <c r="L1619" i="4"/>
  <c r="N1619" i="4" s="1"/>
  <c r="L1620" i="4"/>
  <c r="N1620" i="4" s="1"/>
  <c r="L1621" i="4"/>
  <c r="N1621" i="4" s="1"/>
  <c r="L1622" i="4"/>
  <c r="N1622" i="4" s="1"/>
  <c r="L1623" i="4"/>
  <c r="N1623" i="4" s="1"/>
  <c r="L1624" i="4"/>
  <c r="N1624" i="4" s="1"/>
  <c r="L1625" i="4"/>
  <c r="N1625" i="4" s="1"/>
  <c r="L1626" i="4"/>
  <c r="N1626" i="4" s="1"/>
  <c r="L1627" i="4"/>
  <c r="N1627" i="4" s="1"/>
  <c r="L1628" i="4"/>
  <c r="N1628" i="4" s="1"/>
  <c r="L1629" i="4"/>
  <c r="N1629" i="4" s="1"/>
  <c r="L1630" i="4"/>
  <c r="N1630" i="4" s="1"/>
  <c r="L1631" i="4"/>
  <c r="N1631" i="4" s="1"/>
  <c r="L1650" i="4"/>
  <c r="N1650" i="4" s="1"/>
  <c r="L1651" i="4"/>
  <c r="N1651" i="4" s="1"/>
  <c r="L1652" i="4"/>
  <c r="N1652" i="4" s="1"/>
  <c r="L1653" i="4"/>
  <c r="N1653" i="4" s="1"/>
  <c r="L1654" i="4"/>
  <c r="N1654" i="4" s="1"/>
  <c r="L1655" i="4"/>
  <c r="N1655" i="4" s="1"/>
  <c r="L1656" i="4"/>
  <c r="N1656" i="4" s="1"/>
  <c r="L1657" i="4"/>
  <c r="N1657" i="4" s="1"/>
  <c r="L1658" i="4"/>
  <c r="N1658" i="4" s="1"/>
  <c r="L1659" i="4"/>
  <c r="N1659" i="4" s="1"/>
  <c r="L1660" i="4"/>
  <c r="N1660" i="4" s="1"/>
  <c r="L1661" i="4"/>
  <c r="N1661" i="4" s="1"/>
  <c r="L1662" i="4"/>
  <c r="N1662" i="4" s="1"/>
  <c r="L1663" i="4"/>
  <c r="N1663" i="4" s="1"/>
  <c r="L1664" i="4"/>
  <c r="N1664" i="4" s="1"/>
  <c r="L1665" i="4"/>
  <c r="N1665" i="4" s="1"/>
  <c r="L1666" i="4"/>
  <c r="N1666" i="4" s="1"/>
  <c r="L1667" i="4"/>
  <c r="N1667" i="4" s="1"/>
  <c r="L1668" i="4"/>
  <c r="N1668" i="4" s="1"/>
  <c r="L1669" i="4"/>
  <c r="N1669" i="4" s="1"/>
  <c r="L1670" i="4"/>
  <c r="N1670" i="4" s="1"/>
  <c r="L1671" i="4"/>
  <c r="N1671" i="4" s="1"/>
  <c r="L1672" i="4"/>
  <c r="N1672" i="4" s="1"/>
  <c r="L1673" i="4"/>
  <c r="N1673" i="4" s="1"/>
  <c r="L1674" i="4"/>
  <c r="N1674" i="4" s="1"/>
  <c r="L1675" i="4"/>
  <c r="N1675" i="4" s="1"/>
  <c r="L1676" i="4"/>
  <c r="N1676" i="4" s="1"/>
  <c r="L1677" i="4"/>
  <c r="N1677" i="4" s="1"/>
  <c r="L1678" i="4"/>
  <c r="N1678" i="4" s="1"/>
  <c r="L1679" i="4"/>
  <c r="N1679" i="4" s="1"/>
  <c r="L1680" i="4"/>
  <c r="N1680" i="4" s="1"/>
  <c r="L1681" i="4"/>
  <c r="N1681" i="4" s="1"/>
  <c r="L1682" i="4"/>
  <c r="N1682" i="4" s="1"/>
  <c r="L1683" i="4"/>
  <c r="N1683" i="4" s="1"/>
  <c r="L1684" i="4"/>
  <c r="N1684" i="4" s="1"/>
  <c r="L1685" i="4"/>
  <c r="N1685" i="4" s="1"/>
  <c r="L1686" i="4"/>
  <c r="N1686" i="4" s="1"/>
  <c r="L1687" i="4"/>
  <c r="N1687" i="4" s="1"/>
  <c r="L1688" i="4"/>
  <c r="N1688" i="4" s="1"/>
  <c r="L1689" i="4"/>
  <c r="N1689" i="4" s="1"/>
  <c r="L1690" i="4"/>
  <c r="N1690" i="4" s="1"/>
  <c r="L1691" i="4"/>
  <c r="N1691" i="4" s="1"/>
  <c r="L1692" i="4"/>
  <c r="N1692" i="4" s="1"/>
  <c r="L1693" i="4"/>
  <c r="N1693" i="4" s="1"/>
  <c r="L1694" i="4"/>
  <c r="N1694" i="4" s="1"/>
  <c r="L1695" i="4"/>
  <c r="N1695" i="4" s="1"/>
  <c r="L1696" i="4"/>
  <c r="N1696" i="4" s="1"/>
  <c r="L1697" i="4"/>
  <c r="N1697" i="4" s="1"/>
  <c r="L1698" i="4"/>
  <c r="N1698" i="4" s="1"/>
  <c r="L1699" i="4"/>
  <c r="N1699" i="4" s="1"/>
  <c r="L1700" i="4"/>
  <c r="N1700" i="4" s="1"/>
  <c r="L1701" i="4"/>
  <c r="N1701" i="4" s="1"/>
  <c r="L1702" i="4"/>
  <c r="N1702" i="4" s="1"/>
  <c r="L1703" i="4"/>
  <c r="N1703" i="4" s="1"/>
  <c r="L1704" i="4"/>
  <c r="N1704" i="4" s="1"/>
  <c r="L1705" i="4"/>
  <c r="N1705" i="4" s="1"/>
  <c r="L1706" i="4"/>
  <c r="N1706" i="4" s="1"/>
  <c r="L1707" i="4"/>
  <c r="N1707" i="4" s="1"/>
  <c r="L1708" i="4"/>
  <c r="N1708" i="4" s="1"/>
  <c r="L1709" i="4"/>
  <c r="N1709" i="4" s="1"/>
  <c r="L1710" i="4"/>
  <c r="N1710" i="4" s="1"/>
  <c r="L1711" i="4"/>
  <c r="N1711" i="4" s="1"/>
  <c r="L1712" i="4"/>
  <c r="N1712" i="4" s="1"/>
  <c r="L1713" i="4"/>
  <c r="N1713" i="4" s="1"/>
  <c r="L1714" i="4"/>
  <c r="N1714" i="4" s="1"/>
  <c r="L1715" i="4"/>
  <c r="N1715" i="4" s="1"/>
  <c r="L1716" i="4"/>
  <c r="N1716" i="4" s="1"/>
  <c r="L1717" i="4"/>
  <c r="N1717" i="4" s="1"/>
  <c r="L1718" i="4"/>
  <c r="N1718" i="4" s="1"/>
  <c r="L1719" i="4"/>
  <c r="N1719" i="4" s="1"/>
  <c r="L1720" i="4"/>
  <c r="N1720" i="4" s="1"/>
  <c r="L1721" i="4"/>
  <c r="N1721" i="4" s="1"/>
  <c r="L1722" i="4"/>
  <c r="N1722" i="4" s="1"/>
  <c r="L1723" i="4"/>
  <c r="N1723" i="4" s="1"/>
  <c r="L1724" i="4"/>
  <c r="N1724" i="4" s="1"/>
  <c r="L1725" i="4"/>
  <c r="N1725" i="4" s="1"/>
  <c r="L1726" i="4"/>
  <c r="N1726" i="4" s="1"/>
  <c r="L1727" i="4"/>
  <c r="N1727" i="4" s="1"/>
  <c r="L1728" i="4"/>
  <c r="N1728" i="4" s="1"/>
  <c r="L1729" i="4"/>
  <c r="N1729" i="4" s="1"/>
  <c r="L1730" i="4"/>
  <c r="N1730" i="4" s="1"/>
  <c r="L1731" i="4"/>
  <c r="N1731" i="4" s="1"/>
  <c r="L1732" i="4"/>
  <c r="N1732" i="4" s="1"/>
  <c r="L1733" i="4"/>
  <c r="N1733" i="4" s="1"/>
  <c r="L1734" i="4"/>
  <c r="N1734" i="4" s="1"/>
  <c r="L1735" i="4"/>
  <c r="N1735" i="4" s="1"/>
  <c r="L1736" i="4"/>
  <c r="N1736" i="4" s="1"/>
  <c r="L1737" i="4"/>
  <c r="N1737" i="4" s="1"/>
  <c r="L1738" i="4"/>
  <c r="N1738" i="4" s="1"/>
  <c r="L1739" i="4"/>
  <c r="N1739" i="4" s="1"/>
  <c r="L1740" i="4"/>
  <c r="N1740" i="4" s="1"/>
  <c r="L1741" i="4"/>
  <c r="N1741" i="4" s="1"/>
  <c r="L1742" i="4"/>
  <c r="N1742" i="4" s="1"/>
  <c r="L1743" i="4"/>
  <c r="N1743" i="4" s="1"/>
  <c r="L1744" i="4"/>
  <c r="N1744" i="4" s="1"/>
  <c r="L1745" i="4"/>
  <c r="N1745" i="4" s="1"/>
  <c r="L1746" i="4"/>
  <c r="N1746" i="4" s="1"/>
  <c r="L1747" i="4"/>
  <c r="N1747" i="4" s="1"/>
  <c r="L1748" i="4"/>
  <c r="N1748" i="4" s="1"/>
  <c r="L1749" i="4"/>
  <c r="N1749" i="4" s="1"/>
  <c r="L1750" i="4"/>
  <c r="N1750" i="4" s="1"/>
  <c r="L1751" i="4"/>
  <c r="N1751" i="4" s="1"/>
  <c r="L1752" i="4"/>
  <c r="N1752" i="4" s="1"/>
  <c r="L1753" i="4"/>
  <c r="N1753" i="4" s="1"/>
  <c r="L1754" i="4"/>
  <c r="N1754" i="4" s="1"/>
  <c r="L1755" i="4"/>
  <c r="N1755" i="4" s="1"/>
  <c r="L1756" i="4"/>
  <c r="N1756" i="4" s="1"/>
  <c r="L1757" i="4"/>
  <c r="N1757" i="4" s="1"/>
  <c r="L1758" i="4"/>
  <c r="N1758" i="4" s="1"/>
  <c r="L1759" i="4"/>
  <c r="N1759" i="4" s="1"/>
  <c r="L1760" i="4"/>
  <c r="N1760" i="4" s="1"/>
  <c r="L1761" i="4"/>
  <c r="N1761" i="4" s="1"/>
  <c r="L1762" i="4"/>
  <c r="N1762" i="4" s="1"/>
  <c r="L1763" i="4"/>
  <c r="N1763" i="4" s="1"/>
  <c r="L1764" i="4"/>
  <c r="N1764" i="4" s="1"/>
  <c r="L1765" i="4"/>
  <c r="N1765" i="4" s="1"/>
  <c r="L1766" i="4"/>
  <c r="N1766" i="4" s="1"/>
  <c r="L1767" i="4"/>
  <c r="N1767" i="4" s="1"/>
  <c r="L1768" i="4"/>
  <c r="N1768" i="4" s="1"/>
  <c r="L1769" i="4"/>
  <c r="N1769" i="4" s="1"/>
  <c r="L1770" i="4"/>
  <c r="N1770" i="4" s="1"/>
  <c r="L1771" i="4"/>
  <c r="N1771" i="4" s="1"/>
  <c r="L1772" i="4"/>
  <c r="N1772" i="4" s="1"/>
  <c r="L1773" i="4"/>
  <c r="N1773" i="4" s="1"/>
  <c r="L1774" i="4"/>
  <c r="N1774" i="4" s="1"/>
  <c r="L1775" i="4"/>
  <c r="N1775" i="4" s="1"/>
  <c r="L1776" i="4"/>
  <c r="N1776" i="4" s="1"/>
  <c r="L1777" i="4"/>
  <c r="N1777" i="4" s="1"/>
  <c r="L1778" i="4"/>
  <c r="N1778" i="4" s="1"/>
  <c r="L1779" i="4"/>
  <c r="N1779" i="4" s="1"/>
  <c r="L1780" i="4"/>
  <c r="N1780" i="4" s="1"/>
  <c r="L1781" i="4"/>
  <c r="N1781" i="4" s="1"/>
  <c r="L1782" i="4"/>
  <c r="N1782" i="4" s="1"/>
  <c r="L1783" i="4"/>
  <c r="N1783" i="4" s="1"/>
  <c r="L1784" i="4"/>
  <c r="N1784" i="4" s="1"/>
  <c r="L1785" i="4"/>
  <c r="N1785" i="4" s="1"/>
  <c r="L1786" i="4"/>
  <c r="N1786" i="4" s="1"/>
  <c r="L1787" i="4"/>
  <c r="N1787" i="4" s="1"/>
  <c r="L1788" i="4"/>
  <c r="N1788" i="4" s="1"/>
  <c r="L1789" i="4"/>
  <c r="N1789" i="4" s="1"/>
  <c r="L1790" i="4"/>
  <c r="N1790" i="4" s="1"/>
  <c r="L1791" i="4"/>
  <c r="N1791" i="4" s="1"/>
  <c r="L1792" i="4"/>
  <c r="N1792" i="4" s="1"/>
  <c r="L1793" i="4"/>
  <c r="N1793" i="4" s="1"/>
  <c r="L1794" i="4"/>
  <c r="N1794" i="4" s="1"/>
  <c r="L1795" i="4"/>
  <c r="N1795" i="4" s="1"/>
  <c r="L1796" i="4"/>
  <c r="N1796" i="4" s="1"/>
  <c r="L1797" i="4"/>
  <c r="N1797" i="4" s="1"/>
  <c r="L1798" i="4"/>
  <c r="N1798" i="4" s="1"/>
  <c r="L1799" i="4"/>
  <c r="N1799" i="4" s="1"/>
  <c r="L1800" i="4"/>
  <c r="N1800" i="4" s="1"/>
  <c r="L1801" i="4"/>
  <c r="N1801" i="4" s="1"/>
  <c r="L1802" i="4"/>
  <c r="N1802" i="4" s="1"/>
  <c r="L1803" i="4"/>
  <c r="N1803" i="4" s="1"/>
  <c r="L1804" i="4"/>
  <c r="N1804" i="4" s="1"/>
  <c r="L1805" i="4"/>
  <c r="N1805" i="4" s="1"/>
  <c r="L1806" i="4"/>
  <c r="N1806" i="4" s="1"/>
  <c r="L1807" i="4"/>
  <c r="N1807" i="4" s="1"/>
  <c r="L1808" i="4"/>
  <c r="N1808" i="4" s="1"/>
  <c r="L1809" i="4"/>
  <c r="N1809" i="4" s="1"/>
  <c r="L1810" i="4"/>
  <c r="N1810" i="4" s="1"/>
  <c r="L1811" i="4"/>
  <c r="N1811" i="4" s="1"/>
  <c r="L1812" i="4"/>
  <c r="N1812" i="4" s="1"/>
  <c r="L1813" i="4"/>
  <c r="N1813" i="4" s="1"/>
  <c r="L1814" i="4"/>
  <c r="N1814" i="4" s="1"/>
  <c r="L1815" i="4"/>
  <c r="N1815" i="4" s="1"/>
  <c r="L1816" i="4"/>
  <c r="N1816" i="4" s="1"/>
  <c r="L1817" i="4"/>
  <c r="N1817" i="4" s="1"/>
  <c r="L1818" i="4"/>
  <c r="N1818" i="4" s="1"/>
  <c r="L1819" i="4"/>
  <c r="N1819" i="4" s="1"/>
  <c r="L1820" i="4"/>
  <c r="N1820" i="4" s="1"/>
  <c r="L1821" i="4"/>
  <c r="N1821" i="4" s="1"/>
  <c r="L1822" i="4"/>
  <c r="N1822" i="4" s="1"/>
  <c r="L1823" i="4"/>
  <c r="N1823" i="4" s="1"/>
  <c r="L1824" i="4"/>
  <c r="N1824" i="4" s="1"/>
  <c r="L1825" i="4"/>
  <c r="N1825" i="4" s="1"/>
  <c r="L1826" i="4"/>
  <c r="N1826" i="4" s="1"/>
  <c r="L1827" i="4"/>
  <c r="N1827" i="4" s="1"/>
  <c r="L1828" i="4"/>
  <c r="N1828" i="4" s="1"/>
  <c r="L1829" i="4"/>
  <c r="N1829" i="4" s="1"/>
  <c r="L1830" i="4"/>
  <c r="N1830" i="4" s="1"/>
  <c r="L1831" i="4"/>
  <c r="N1831" i="4" s="1"/>
  <c r="L1832" i="4"/>
  <c r="N1832" i="4" s="1"/>
  <c r="L1833" i="4"/>
  <c r="N1833" i="4" s="1"/>
  <c r="L1834" i="4"/>
  <c r="N1834" i="4" s="1"/>
  <c r="L1835" i="4"/>
  <c r="N1835" i="4" s="1"/>
  <c r="L1836" i="4"/>
  <c r="N1836" i="4" s="1"/>
  <c r="L1837" i="4"/>
  <c r="N1837" i="4" s="1"/>
  <c r="L1838" i="4"/>
  <c r="N1838" i="4" s="1"/>
  <c r="L1839" i="4"/>
  <c r="N1839" i="4" s="1"/>
  <c r="L1840" i="4"/>
  <c r="N1840" i="4" s="1"/>
  <c r="L1841" i="4"/>
  <c r="N1841" i="4" s="1"/>
  <c r="L1842" i="4"/>
  <c r="N1842" i="4" s="1"/>
  <c r="L1843" i="4"/>
  <c r="N1843" i="4" s="1"/>
  <c r="L1844" i="4"/>
  <c r="N1844" i="4" s="1"/>
  <c r="L1845" i="4"/>
  <c r="N1845" i="4" s="1"/>
  <c r="L1846" i="4"/>
  <c r="N1846" i="4" s="1"/>
  <c r="L1847" i="4"/>
  <c r="N1847" i="4" s="1"/>
  <c r="L1848" i="4"/>
  <c r="N1848" i="4" s="1"/>
  <c r="L1849" i="4"/>
  <c r="N1849" i="4" s="1"/>
  <c r="L1850" i="4"/>
  <c r="N1850" i="4" s="1"/>
  <c r="L1851" i="4"/>
  <c r="N1851" i="4" s="1"/>
  <c r="L1852" i="4"/>
  <c r="N1852" i="4" s="1"/>
  <c r="L1853" i="4"/>
  <c r="N1853" i="4" s="1"/>
  <c r="L1854" i="4"/>
  <c r="N1854" i="4" s="1"/>
  <c r="L1855" i="4"/>
  <c r="N1855" i="4" s="1"/>
  <c r="L1856" i="4"/>
  <c r="N1856" i="4" s="1"/>
  <c r="L1857" i="4"/>
  <c r="N1857" i="4" s="1"/>
  <c r="L1858" i="4"/>
  <c r="N1858" i="4" s="1"/>
  <c r="L1859" i="4"/>
  <c r="N1859" i="4" s="1"/>
  <c r="L1860" i="4"/>
  <c r="N1860" i="4" s="1"/>
  <c r="L1861" i="4"/>
  <c r="N1861" i="4" s="1"/>
  <c r="L1862" i="4"/>
  <c r="N1862" i="4" s="1"/>
  <c r="L1863" i="4"/>
  <c r="N1863" i="4" s="1"/>
  <c r="L1864" i="4"/>
  <c r="N1864" i="4" s="1"/>
  <c r="L1865" i="4"/>
  <c r="N1865" i="4" s="1"/>
  <c r="L1866" i="4"/>
  <c r="N1866" i="4" s="1"/>
  <c r="L1867" i="4"/>
  <c r="N1867" i="4" s="1"/>
  <c r="L1868" i="4"/>
  <c r="N1868" i="4" s="1"/>
  <c r="L1869" i="4"/>
  <c r="N1869" i="4" s="1"/>
  <c r="L1870" i="4"/>
  <c r="N1870" i="4" s="1"/>
  <c r="L1871" i="4"/>
  <c r="N1871" i="4" s="1"/>
  <c r="L1872" i="4"/>
  <c r="N1872" i="4" s="1"/>
  <c r="L1873" i="4"/>
  <c r="N1873" i="4" s="1"/>
  <c r="L1874" i="4"/>
  <c r="N1874" i="4" s="1"/>
  <c r="L1875" i="4"/>
  <c r="N1875" i="4" s="1"/>
  <c r="L1876" i="4"/>
  <c r="N1876" i="4" s="1"/>
  <c r="L1877" i="4"/>
  <c r="N1877" i="4" s="1"/>
  <c r="L1878" i="4"/>
  <c r="N1878" i="4" s="1"/>
  <c r="L1879" i="4"/>
  <c r="N1879" i="4" s="1"/>
  <c r="L1880" i="4"/>
  <c r="N1880" i="4" s="1"/>
  <c r="L1881" i="4"/>
  <c r="N1881" i="4" s="1"/>
  <c r="L1882" i="4"/>
  <c r="N1882" i="4" s="1"/>
  <c r="L1883" i="4"/>
  <c r="N1883" i="4" s="1"/>
  <c r="L1884" i="4"/>
  <c r="N1884" i="4" s="1"/>
  <c r="L1885" i="4"/>
  <c r="N1885" i="4" s="1"/>
  <c r="L1886" i="4"/>
  <c r="N1886" i="4" s="1"/>
  <c r="L1887" i="4"/>
  <c r="N1887" i="4" s="1"/>
  <c r="L1888" i="4"/>
  <c r="N1888" i="4" s="1"/>
  <c r="L1889" i="4"/>
  <c r="N1889" i="4" s="1"/>
  <c r="L1890" i="4"/>
  <c r="N1890" i="4" s="1"/>
  <c r="L1891" i="4"/>
  <c r="N1891" i="4" s="1"/>
  <c r="L1892" i="4"/>
  <c r="N1892" i="4" s="1"/>
  <c r="L1893" i="4"/>
  <c r="N1893" i="4" s="1"/>
  <c r="L1894" i="4"/>
  <c r="N1894" i="4" s="1"/>
  <c r="L1895" i="4"/>
  <c r="N1895" i="4" s="1"/>
  <c r="L1896" i="4"/>
  <c r="N1896" i="4" s="1"/>
  <c r="L1897" i="4"/>
  <c r="N1897" i="4" s="1"/>
  <c r="L1898" i="4"/>
  <c r="N1898" i="4" s="1"/>
  <c r="L1899" i="4"/>
  <c r="N1899" i="4" s="1"/>
  <c r="L1900" i="4"/>
  <c r="N1900" i="4" s="1"/>
  <c r="L1901" i="4"/>
  <c r="N1901" i="4" s="1"/>
  <c r="L1902" i="4"/>
  <c r="N1902" i="4" s="1"/>
  <c r="L1903" i="4"/>
  <c r="N1903" i="4" s="1"/>
  <c r="L1904" i="4"/>
  <c r="N1904" i="4" s="1"/>
  <c r="L1905" i="4"/>
  <c r="N1905" i="4" s="1"/>
  <c r="L1906" i="4"/>
  <c r="N1906" i="4" s="1"/>
  <c r="L1907" i="4"/>
  <c r="N1907" i="4" s="1"/>
  <c r="L1908" i="4"/>
  <c r="N1908" i="4" s="1"/>
  <c r="L1909" i="4"/>
  <c r="N1909" i="4" s="1"/>
  <c r="L1910" i="4"/>
  <c r="N1910" i="4" s="1"/>
  <c r="L1911" i="4"/>
  <c r="N1911" i="4" s="1"/>
  <c r="L1912" i="4"/>
  <c r="N1912" i="4" s="1"/>
  <c r="L1913" i="4"/>
  <c r="N1913" i="4" s="1"/>
  <c r="L1914" i="4"/>
  <c r="N1914" i="4" s="1"/>
  <c r="L1915" i="4"/>
  <c r="N1915" i="4" s="1"/>
  <c r="L1916" i="4"/>
  <c r="N1916" i="4" s="1"/>
  <c r="L1917" i="4"/>
  <c r="N1917" i="4" s="1"/>
  <c r="L1918" i="4"/>
  <c r="N1918" i="4" s="1"/>
  <c r="L1919" i="4"/>
  <c r="N1919" i="4" s="1"/>
  <c r="L1920" i="4"/>
  <c r="N1920" i="4" s="1"/>
  <c r="L1921" i="4"/>
  <c r="N1921" i="4" s="1"/>
  <c r="L1922" i="4"/>
  <c r="N1922" i="4" s="1"/>
  <c r="L1923" i="4"/>
  <c r="N1923" i="4" s="1"/>
  <c r="L1924" i="4"/>
  <c r="N1924" i="4" s="1"/>
  <c r="L1925" i="4"/>
  <c r="N1925" i="4" s="1"/>
  <c r="L1926" i="4"/>
  <c r="N1926" i="4" s="1"/>
  <c r="L1927" i="4"/>
  <c r="N1927" i="4" s="1"/>
  <c r="L1928" i="4"/>
  <c r="N1928" i="4" s="1"/>
  <c r="L1929" i="4"/>
  <c r="N1929" i="4" s="1"/>
  <c r="L1930" i="4"/>
  <c r="N1930" i="4" s="1"/>
  <c r="L1931" i="4"/>
  <c r="N1931" i="4" s="1"/>
  <c r="L1932" i="4"/>
  <c r="N1932" i="4" s="1"/>
  <c r="L1933" i="4"/>
  <c r="N1933" i="4" s="1"/>
  <c r="L1934" i="4"/>
  <c r="N1934" i="4" s="1"/>
  <c r="L1935" i="4"/>
  <c r="N1935" i="4" s="1"/>
  <c r="L1936" i="4"/>
  <c r="N1936" i="4" s="1"/>
  <c r="L1937" i="4"/>
  <c r="N1937" i="4" s="1"/>
  <c r="L1938" i="4"/>
  <c r="N1938" i="4" s="1"/>
  <c r="L1939" i="4"/>
  <c r="N1939" i="4" s="1"/>
  <c r="L1940" i="4"/>
  <c r="N1940" i="4" s="1"/>
  <c r="L1941" i="4"/>
  <c r="N1941" i="4" s="1"/>
  <c r="L1942" i="4"/>
  <c r="N1942" i="4" s="1"/>
  <c r="L1943" i="4"/>
  <c r="N1943" i="4" s="1"/>
  <c r="L1944" i="4"/>
  <c r="N1944" i="4" s="1"/>
  <c r="L1945" i="4"/>
  <c r="N1945" i="4" s="1"/>
  <c r="L1946" i="4"/>
  <c r="N1946" i="4" s="1"/>
  <c r="L1947" i="4"/>
  <c r="N1947" i="4" s="1"/>
  <c r="L1948" i="4"/>
  <c r="N1948" i="4" s="1"/>
  <c r="L1949" i="4"/>
  <c r="N1949" i="4" s="1"/>
  <c r="L1950" i="4"/>
  <c r="N1950" i="4" s="1"/>
  <c r="L1951" i="4"/>
  <c r="N1951" i="4" s="1"/>
  <c r="L1952" i="4"/>
  <c r="N1952" i="4" s="1"/>
  <c r="L1953" i="4"/>
  <c r="N1953" i="4" s="1"/>
  <c r="L1954" i="4"/>
  <c r="N1954" i="4" s="1"/>
  <c r="L1955" i="4"/>
  <c r="N1955" i="4" s="1"/>
  <c r="L1956" i="4"/>
  <c r="N1956" i="4" s="1"/>
  <c r="L1957" i="4"/>
  <c r="N1957" i="4" s="1"/>
  <c r="L1958" i="4"/>
  <c r="N1958" i="4" s="1"/>
  <c r="L1959" i="4"/>
  <c r="N1959" i="4" s="1"/>
  <c r="L1960" i="4"/>
  <c r="N1960" i="4" s="1"/>
  <c r="L1961" i="4"/>
  <c r="N1961" i="4" s="1"/>
  <c r="L1962" i="4"/>
  <c r="N1962" i="4" s="1"/>
  <c r="L1963" i="4"/>
  <c r="N1963" i="4" s="1"/>
  <c r="L1964" i="4"/>
  <c r="N1964" i="4" s="1"/>
  <c r="L1965" i="4"/>
  <c r="N1965" i="4" s="1"/>
  <c r="L1966" i="4"/>
  <c r="N1966" i="4" s="1"/>
  <c r="L1967" i="4"/>
  <c r="N1967" i="4" s="1"/>
  <c r="L1968" i="4"/>
  <c r="N1968" i="4" s="1"/>
  <c r="L1969" i="4"/>
  <c r="N1969" i="4" s="1"/>
  <c r="L1970" i="4"/>
  <c r="N1970" i="4" s="1"/>
  <c r="L1971" i="4"/>
  <c r="N1971" i="4" s="1"/>
  <c r="L1972" i="4"/>
  <c r="N1972" i="4" s="1"/>
  <c r="L1973" i="4"/>
  <c r="N1973" i="4" s="1"/>
  <c r="L1974" i="4"/>
  <c r="N1974" i="4" s="1"/>
  <c r="L1975" i="4"/>
  <c r="N1975" i="4" s="1"/>
  <c r="L1976" i="4"/>
  <c r="N1976" i="4" s="1"/>
  <c r="L1977" i="4"/>
  <c r="N1977" i="4" s="1"/>
  <c r="L1978" i="4"/>
  <c r="N1978" i="4" s="1"/>
  <c r="L1979" i="4"/>
  <c r="N1979" i="4" s="1"/>
  <c r="L1980" i="4"/>
  <c r="N1980" i="4" s="1"/>
  <c r="L1981" i="4"/>
  <c r="N1981" i="4" s="1"/>
  <c r="L1982" i="4"/>
  <c r="N1982" i="4" s="1"/>
  <c r="L1983" i="4"/>
  <c r="N1983" i="4" s="1"/>
  <c r="L1984" i="4"/>
  <c r="N1984" i="4" s="1"/>
  <c r="L1985" i="4"/>
  <c r="N1985" i="4" s="1"/>
  <c r="L1986" i="4"/>
  <c r="N1986" i="4" s="1"/>
  <c r="L1987" i="4"/>
  <c r="N1987" i="4" s="1"/>
  <c r="L1988" i="4"/>
  <c r="N1988" i="4" s="1"/>
  <c r="L1989" i="4"/>
  <c r="N1989" i="4" s="1"/>
  <c r="L1990" i="4"/>
  <c r="N1990" i="4" s="1"/>
  <c r="L1991" i="4"/>
  <c r="N1991" i="4" s="1"/>
  <c r="L1992" i="4"/>
  <c r="N1992" i="4" s="1"/>
  <c r="L1993" i="4"/>
  <c r="N1993" i="4" s="1"/>
  <c r="L1994" i="4"/>
  <c r="N1994" i="4" s="1"/>
  <c r="L1995" i="4"/>
  <c r="N1995" i="4" s="1"/>
  <c r="L1996" i="4"/>
  <c r="N1996" i="4" s="1"/>
  <c r="L1997" i="4"/>
  <c r="N1997" i="4" s="1"/>
  <c r="L1998" i="4"/>
  <c r="N1998" i="4" s="1"/>
  <c r="L1999" i="4"/>
  <c r="N1999" i="4" s="1"/>
  <c r="L2000" i="4"/>
  <c r="N2000" i="4" s="1"/>
  <c r="L2001" i="4"/>
  <c r="N2001" i="4" s="1"/>
  <c r="L2002" i="4"/>
  <c r="N2002" i="4" s="1"/>
  <c r="L2003" i="4"/>
  <c r="N2003" i="4" s="1"/>
  <c r="L2004" i="4"/>
  <c r="N2004" i="4" s="1"/>
  <c r="L2005" i="4"/>
  <c r="N2005" i="4" s="1"/>
  <c r="L2006" i="4"/>
  <c r="N2006" i="4" s="1"/>
  <c r="L2007" i="4"/>
  <c r="N2007" i="4" s="1"/>
  <c r="L2008" i="4"/>
  <c r="N2008" i="4" s="1"/>
  <c r="L2009" i="4"/>
  <c r="N2009" i="4" s="1"/>
  <c r="L2010" i="4"/>
  <c r="N2010" i="4" s="1"/>
  <c r="L2011" i="4"/>
  <c r="N2011" i="4" s="1"/>
  <c r="L2012" i="4"/>
  <c r="N2012" i="4" s="1"/>
  <c r="L2013" i="4"/>
  <c r="N2013" i="4" s="1"/>
  <c r="L2014" i="4"/>
  <c r="N2014" i="4" s="1"/>
  <c r="L2015" i="4"/>
  <c r="N2015" i="4" s="1"/>
  <c r="L2016" i="4"/>
  <c r="N2016" i="4" s="1"/>
  <c r="L2017" i="4"/>
  <c r="N2017" i="4" s="1"/>
  <c r="L2018" i="4"/>
  <c r="N2018" i="4" s="1"/>
  <c r="L2019" i="4"/>
  <c r="N2019" i="4" s="1"/>
  <c r="L2020" i="4"/>
  <c r="N2020" i="4" s="1"/>
  <c r="L2021" i="4"/>
  <c r="N2021" i="4" s="1"/>
  <c r="L2022" i="4"/>
  <c r="N2022" i="4" s="1"/>
  <c r="L2023" i="4"/>
  <c r="N2023" i="4" s="1"/>
  <c r="L2024" i="4"/>
  <c r="N2024" i="4" s="1"/>
  <c r="L2025" i="4"/>
  <c r="N2025" i="4" s="1"/>
  <c r="L2026" i="4"/>
  <c r="N2026" i="4" s="1"/>
  <c r="L2027" i="4"/>
  <c r="N2027" i="4" s="1"/>
  <c r="L2028" i="4"/>
  <c r="N2028" i="4" s="1"/>
  <c r="L2029" i="4"/>
  <c r="N2029" i="4" s="1"/>
  <c r="L2030" i="4"/>
  <c r="N2030" i="4" s="1"/>
  <c r="L2031" i="4"/>
  <c r="N2031" i="4" s="1"/>
  <c r="L2032" i="4"/>
  <c r="N2032" i="4" s="1"/>
  <c r="L2033" i="4"/>
  <c r="N2033" i="4" s="1"/>
  <c r="L2034" i="4"/>
  <c r="N2034" i="4" s="1"/>
  <c r="L2035" i="4"/>
  <c r="N2035" i="4" s="1"/>
  <c r="L2036" i="4"/>
  <c r="N2036" i="4" s="1"/>
  <c r="L2037" i="4"/>
  <c r="N2037" i="4" s="1"/>
  <c r="L2038" i="4"/>
  <c r="N2038" i="4" s="1"/>
  <c r="L2039" i="4"/>
  <c r="N2039" i="4" s="1"/>
  <c r="L2040" i="4"/>
  <c r="N2040" i="4" s="1"/>
  <c r="L2041" i="4"/>
  <c r="N2041" i="4" s="1"/>
  <c r="L2042" i="4"/>
  <c r="N2042" i="4" s="1"/>
  <c r="L2043" i="4"/>
  <c r="N2043" i="4" s="1"/>
  <c r="L2044" i="4"/>
  <c r="N2044" i="4" s="1"/>
  <c r="L2045" i="4"/>
  <c r="N2045" i="4" s="1"/>
  <c r="L2046" i="4"/>
  <c r="N2046" i="4" s="1"/>
  <c r="L2047" i="4"/>
  <c r="N2047" i="4" s="1"/>
  <c r="L2048" i="4"/>
  <c r="N2048" i="4" s="1"/>
  <c r="L2049" i="4"/>
  <c r="N2049" i="4" s="1"/>
  <c r="L2050" i="4"/>
  <c r="N2050" i="4" s="1"/>
  <c r="L2051" i="4"/>
  <c r="N2051" i="4" s="1"/>
  <c r="L2052" i="4"/>
  <c r="N2052" i="4" s="1"/>
  <c r="L2053" i="4"/>
  <c r="N2053" i="4" s="1"/>
  <c r="L2054" i="4"/>
  <c r="N2054" i="4" s="1"/>
  <c r="L2055" i="4"/>
  <c r="N2055" i="4" s="1"/>
  <c r="L2056" i="4"/>
  <c r="N2056" i="4" s="1"/>
  <c r="L2057" i="4"/>
  <c r="N2057" i="4" s="1"/>
  <c r="L2058" i="4"/>
  <c r="N2058" i="4" s="1"/>
  <c r="L2059" i="4"/>
  <c r="N2059" i="4" s="1"/>
  <c r="L2060" i="4"/>
  <c r="N2060" i="4" s="1"/>
  <c r="L2061" i="4"/>
  <c r="N2061" i="4" s="1"/>
  <c r="L2062" i="4"/>
  <c r="N2062" i="4" s="1"/>
  <c r="L2063" i="4"/>
  <c r="N2063" i="4" s="1"/>
  <c r="L2064" i="4"/>
  <c r="N2064" i="4" s="1"/>
  <c r="L2065" i="4"/>
  <c r="N2065" i="4" s="1"/>
  <c r="L2066" i="4"/>
  <c r="N2066" i="4" s="1"/>
  <c r="L2067" i="4"/>
  <c r="N2067" i="4" s="1"/>
  <c r="L2068" i="4"/>
  <c r="N2068" i="4" s="1"/>
  <c r="L2069" i="4"/>
  <c r="N2069" i="4" s="1"/>
  <c r="L2070" i="4"/>
  <c r="N2070" i="4" s="1"/>
  <c r="L2071" i="4"/>
  <c r="N2071" i="4" s="1"/>
  <c r="L2072" i="4"/>
  <c r="N2072" i="4" s="1"/>
  <c r="L2073" i="4"/>
  <c r="N2073" i="4" s="1"/>
  <c r="L2074" i="4"/>
  <c r="N2074" i="4" s="1"/>
  <c r="L2075" i="4"/>
  <c r="N2075" i="4" s="1"/>
  <c r="L2076" i="4"/>
  <c r="N2076" i="4" s="1"/>
  <c r="L2077" i="4"/>
  <c r="N2077" i="4" s="1"/>
  <c r="L2078" i="4"/>
  <c r="N2078" i="4" s="1"/>
  <c r="L2079" i="4"/>
  <c r="N2079" i="4" s="1"/>
  <c r="L2080" i="4"/>
  <c r="N2080" i="4" s="1"/>
  <c r="L2081" i="4"/>
  <c r="N2081" i="4" s="1"/>
  <c r="L2082" i="4"/>
  <c r="N2082" i="4" s="1"/>
  <c r="L2083" i="4"/>
  <c r="N2083" i="4" s="1"/>
  <c r="L2084" i="4"/>
  <c r="N2084" i="4" s="1"/>
  <c r="L2085" i="4"/>
  <c r="N2085" i="4" s="1"/>
  <c r="L2086" i="4"/>
  <c r="N2086" i="4" s="1"/>
  <c r="L2087" i="4"/>
  <c r="N2087" i="4" s="1"/>
  <c r="L2088" i="4"/>
  <c r="N2088" i="4" s="1"/>
  <c r="L2089" i="4"/>
  <c r="N2089" i="4" s="1"/>
  <c r="L2090" i="4"/>
  <c r="N2090" i="4" s="1"/>
  <c r="L2091" i="4"/>
  <c r="N2091" i="4" s="1"/>
  <c r="L2092" i="4"/>
  <c r="N2092" i="4" s="1"/>
  <c r="L2093" i="4"/>
  <c r="N2093" i="4" s="1"/>
  <c r="L2094" i="4"/>
  <c r="N2094" i="4" s="1"/>
  <c r="L2095" i="4"/>
  <c r="N2095" i="4" s="1"/>
  <c r="L2096" i="4"/>
  <c r="N2096" i="4" s="1"/>
  <c r="L2097" i="4"/>
  <c r="N2097" i="4" s="1"/>
  <c r="L2098" i="4"/>
  <c r="N2098" i="4" s="1"/>
  <c r="L2099" i="4"/>
  <c r="N2099" i="4" s="1"/>
  <c r="L2100" i="4"/>
  <c r="N2100" i="4" s="1"/>
  <c r="L2101" i="4"/>
  <c r="N2101" i="4" s="1"/>
  <c r="L2102" i="4"/>
  <c r="N2102" i="4" s="1"/>
  <c r="L2103" i="4"/>
  <c r="N2103" i="4" s="1"/>
  <c r="L2104" i="4"/>
  <c r="N2104" i="4" s="1"/>
  <c r="L2105" i="4"/>
  <c r="N2105" i="4" s="1"/>
  <c r="L2106" i="4"/>
  <c r="N2106" i="4" s="1"/>
  <c r="L2107" i="4"/>
  <c r="N2107" i="4" s="1"/>
  <c r="L2108" i="4"/>
  <c r="N2108" i="4" s="1"/>
  <c r="L2109" i="4"/>
  <c r="N2109" i="4" s="1"/>
  <c r="L2110" i="4"/>
  <c r="N2110" i="4" s="1"/>
  <c r="L2111" i="4"/>
  <c r="N2111" i="4" s="1"/>
  <c r="L2112" i="4"/>
  <c r="N2112" i="4" s="1"/>
  <c r="L2113" i="4"/>
  <c r="N2113" i="4" s="1"/>
  <c r="L2114" i="4"/>
  <c r="N2114" i="4" s="1"/>
  <c r="L2115" i="4"/>
  <c r="N2115" i="4" s="1"/>
  <c r="L2116" i="4"/>
  <c r="N2116" i="4" s="1"/>
  <c r="L2117" i="4"/>
  <c r="N2117" i="4" s="1"/>
  <c r="L2118" i="4"/>
  <c r="N2118" i="4" s="1"/>
  <c r="L2119" i="4"/>
  <c r="N2119" i="4" s="1"/>
  <c r="L2120" i="4"/>
  <c r="N2120" i="4" s="1"/>
  <c r="L2121" i="4"/>
  <c r="N2121" i="4" s="1"/>
  <c r="L2122" i="4"/>
  <c r="N2122" i="4" s="1"/>
  <c r="L2123" i="4"/>
  <c r="N2123" i="4" s="1"/>
  <c r="L2124" i="4"/>
  <c r="N2124" i="4" s="1"/>
  <c r="L1573" i="4"/>
  <c r="L1574" i="4"/>
  <c r="L1575" i="4"/>
  <c r="L1441" i="4"/>
  <c r="L1442" i="4"/>
  <c r="L1445" i="4"/>
  <c r="L528" i="4"/>
  <c r="L8" i="4"/>
  <c r="K38" i="4"/>
  <c r="L38" i="4" s="1"/>
  <c r="K39" i="4"/>
  <c r="L39" i="4" s="1"/>
  <c r="K40" i="4"/>
  <c r="L40" i="4" s="1"/>
  <c r="K41" i="4"/>
  <c r="L41" i="4" s="1"/>
  <c r="K42" i="4"/>
  <c r="L42" i="4" s="1"/>
  <c r="K43" i="4"/>
  <c r="L43" i="4" s="1"/>
  <c r="K44" i="4"/>
  <c r="L44" i="4" s="1"/>
  <c r="K45" i="4"/>
  <c r="L45" i="4" s="1"/>
  <c r="K46" i="4"/>
  <c r="L46" i="4" s="1"/>
  <c r="K47" i="4"/>
  <c r="L47" i="4" s="1"/>
  <c r="K48" i="4"/>
  <c r="L48" i="4" s="1"/>
  <c r="K49" i="4"/>
  <c r="L49" i="4" s="1"/>
  <c r="K50" i="4"/>
  <c r="L50" i="4" s="1"/>
  <c r="K51" i="4"/>
  <c r="L51" i="4" s="1"/>
  <c r="K52" i="4"/>
  <c r="L52" i="4" s="1"/>
  <c r="K53" i="4"/>
  <c r="L53" i="4" s="1"/>
  <c r="K54" i="4"/>
  <c r="L54" i="4" s="1"/>
  <c r="K55" i="4"/>
  <c r="L55" i="4" s="1"/>
  <c r="K56" i="4"/>
  <c r="L56" i="4" s="1"/>
  <c r="K57" i="4"/>
  <c r="L57" i="4" s="1"/>
  <c r="K58" i="4"/>
  <c r="L58" i="4" s="1"/>
  <c r="K59" i="4"/>
  <c r="L59" i="4" s="1"/>
  <c r="K60" i="4"/>
  <c r="L60" i="4" s="1"/>
  <c r="K61" i="4"/>
  <c r="L61" i="4" s="1"/>
  <c r="K62" i="4"/>
  <c r="L62" i="4" s="1"/>
  <c r="K63" i="4"/>
  <c r="L63" i="4" s="1"/>
  <c r="K64" i="4"/>
  <c r="L64" i="4" s="1"/>
  <c r="K65" i="4"/>
  <c r="L65" i="4" s="1"/>
  <c r="L67" i="4"/>
  <c r="K68" i="4"/>
  <c r="L68" i="4" s="1"/>
  <c r="N68" i="4" s="1"/>
  <c r="K69" i="4"/>
  <c r="L69" i="4" s="1"/>
  <c r="N69" i="4" s="1"/>
  <c r="K70" i="4"/>
  <c r="L70" i="4" s="1"/>
  <c r="N70" i="4" s="1"/>
  <c r="K71" i="4"/>
  <c r="L71" i="4" s="1"/>
  <c r="N71" i="4" s="1"/>
  <c r="K73" i="4"/>
  <c r="L73" i="4" s="1"/>
  <c r="N73" i="4" s="1"/>
  <c r="K74" i="4"/>
  <c r="N75" i="4"/>
  <c r="N76" i="4"/>
  <c r="K82" i="4"/>
  <c r="L82" i="4" s="1"/>
  <c r="N82" i="4" s="1"/>
  <c r="K83" i="4"/>
  <c r="L83" i="4" s="1"/>
  <c r="N83" i="4" s="1"/>
  <c r="K84" i="4"/>
  <c r="L84" i="4" s="1"/>
  <c r="N84" i="4" s="1"/>
  <c r="K79" i="4"/>
  <c r="L79" i="4" s="1"/>
  <c r="N79" i="4" s="1"/>
  <c r="K80" i="4"/>
  <c r="L80" i="4" s="1"/>
  <c r="N80" i="4" s="1"/>
  <c r="K81" i="4"/>
  <c r="L81" i="4" s="1"/>
  <c r="N81" i="4" s="1"/>
  <c r="K85" i="4"/>
  <c r="L85" i="4" s="1"/>
  <c r="N85" i="4" s="1"/>
  <c r="K86" i="4"/>
  <c r="L86" i="4" s="1"/>
  <c r="N86" i="4" s="1"/>
  <c r="K87" i="4"/>
  <c r="L87" i="4" s="1"/>
  <c r="N87" i="4" s="1"/>
  <c r="K88" i="4"/>
  <c r="L88" i="4" s="1"/>
  <c r="N88" i="4" s="1"/>
  <c r="K89" i="4"/>
  <c r="L89" i="4" s="1"/>
  <c r="N89" i="4" s="1"/>
  <c r="K90" i="4"/>
  <c r="L90" i="4" s="1"/>
  <c r="N90" i="4" s="1"/>
  <c r="L113" i="4"/>
  <c r="N137" i="4"/>
  <c r="N146" i="4"/>
  <c r="L114" i="4"/>
  <c r="N147" i="4"/>
  <c r="N138" i="4"/>
  <c r="N139" i="4"/>
  <c r="L115" i="4"/>
  <c r="L135" i="4"/>
  <c r="N135" i="4" s="1"/>
  <c r="L116" i="4"/>
  <c r="L130" i="4"/>
  <c r="N130" i="4" s="1"/>
  <c r="L136" i="4"/>
  <c r="N136" i="4" s="1"/>
  <c r="L117" i="4"/>
  <c r="L118" i="4"/>
  <c r="L119" i="4"/>
  <c r="L131" i="4"/>
  <c r="N131" i="4" s="1"/>
  <c r="L132" i="4"/>
  <c r="N132" i="4" s="1"/>
  <c r="L133" i="4"/>
  <c r="N133" i="4" s="1"/>
  <c r="N144" i="4"/>
  <c r="N153" i="4"/>
  <c r="N145" i="4"/>
  <c r="K170" i="4"/>
  <c r="L170" i="4" s="1"/>
  <c r="K171" i="4"/>
  <c r="L171" i="4" s="1"/>
  <c r="K180" i="4"/>
  <c r="L180" i="4" s="1"/>
  <c r="K205" i="4"/>
  <c r="L205" i="4" s="1"/>
  <c r="K216" i="4"/>
  <c r="L216" i="4" s="1"/>
  <c r="K223" i="4"/>
  <c r="L223" i="4" s="1"/>
  <c r="L172" i="4"/>
  <c r="L173" i="4"/>
  <c r="L175" i="4"/>
  <c r="L193" i="4"/>
  <c r="L182" i="4"/>
  <c r="L194" i="4"/>
  <c r="L202" i="4"/>
  <c r="L207" i="4"/>
  <c r="L214" i="4"/>
  <c r="L217" i="4"/>
  <c r="K218" i="4"/>
  <c r="L218" i="4" s="1"/>
  <c r="K190" i="4"/>
  <c r="L190" i="4" s="1"/>
  <c r="K191" i="4"/>
  <c r="L191" i="4" s="1"/>
  <c r="K187" i="4"/>
  <c r="L187" i="4" s="1"/>
  <c r="K188" i="4"/>
  <c r="L188" i="4" s="1"/>
  <c r="K189" i="4"/>
  <c r="L189" i="4" s="1"/>
  <c r="K196" i="4"/>
  <c r="L196" i="4" s="1"/>
  <c r="L167" i="4"/>
  <c r="K185" i="4"/>
  <c r="L185" i="4" s="1"/>
  <c r="K186" i="4"/>
  <c r="L186" i="4" s="1"/>
  <c r="K203" i="4"/>
  <c r="L203" i="4" s="1"/>
  <c r="K204" i="4"/>
  <c r="L204" i="4" s="1"/>
  <c r="K209" i="4"/>
  <c r="L209" i="4" s="1"/>
  <c r="K210" i="4"/>
  <c r="L210" i="4" s="1"/>
  <c r="K227" i="4"/>
  <c r="L227" i="4" s="1"/>
  <c r="K228" i="4"/>
  <c r="L228" i="4" s="1"/>
  <c r="K220" i="4"/>
  <c r="L220" i="4" s="1"/>
  <c r="K221" i="4"/>
  <c r="L221" i="4" s="1"/>
  <c r="K225" i="4"/>
  <c r="L225" i="4" s="1"/>
  <c r="K226" i="4"/>
  <c r="L226" i="4" s="1"/>
  <c r="L159" i="4"/>
  <c r="L160" i="4"/>
  <c r="L161" i="4"/>
  <c r="L162" i="4"/>
  <c r="L195" i="4"/>
  <c r="L163" i="4"/>
  <c r="L164" i="4"/>
  <c r="L184" i="4"/>
  <c r="L165" i="4"/>
  <c r="L166" i="4"/>
  <c r="L168" i="4"/>
  <c r="L169" i="4"/>
  <c r="L208" i="4"/>
  <c r="L219" i="4"/>
  <c r="L224" i="4"/>
  <c r="L232" i="4"/>
  <c r="L158" i="4"/>
  <c r="L174" i="4"/>
  <c r="L206" i="4"/>
  <c r="L181" i="4"/>
  <c r="L229" i="4"/>
  <c r="L183" i="4"/>
  <c r="L213" i="4"/>
  <c r="L212" i="4"/>
  <c r="K192" i="4"/>
  <c r="L192" i="4" s="1"/>
  <c r="K176" i="4"/>
  <c r="L176" i="4" s="1"/>
  <c r="K177" i="4"/>
  <c r="L177" i="4" s="1"/>
  <c r="K178" i="4"/>
  <c r="L178" i="4" s="1"/>
  <c r="K179" i="4"/>
  <c r="L179" i="4" s="1"/>
  <c r="K198" i="4"/>
  <c r="L198" i="4" s="1"/>
  <c r="K199" i="4"/>
  <c r="L199" i="4" s="1"/>
  <c r="K200" i="4"/>
  <c r="L200" i="4" s="1"/>
  <c r="K201" i="4"/>
  <c r="L201" i="4" s="1"/>
  <c r="K197" i="4"/>
  <c r="L197" i="4" s="1"/>
  <c r="K211" i="4"/>
  <c r="L211" i="4" s="1"/>
  <c r="K215" i="4"/>
  <c r="L215" i="4" s="1"/>
  <c r="K222" i="4"/>
  <c r="L222" i="4" s="1"/>
  <c r="L242" i="4"/>
  <c r="L254" i="4"/>
  <c r="L260" i="4"/>
  <c r="L266" i="4"/>
  <c r="L278" i="4"/>
  <c r="L284" i="4"/>
  <c r="L292" i="4"/>
  <c r="L299" i="4"/>
  <c r="K293" i="4"/>
  <c r="L293" i="4" s="1"/>
  <c r="K294" i="4"/>
  <c r="L294" i="4" s="1"/>
  <c r="L233" i="4"/>
  <c r="L243" i="4"/>
  <c r="L240" i="4"/>
  <c r="L267" i="4"/>
  <c r="L285" i="4"/>
  <c r="L300" i="4"/>
  <c r="L234" i="4"/>
  <c r="L236" i="4"/>
  <c r="L244" i="4"/>
  <c r="L248" i="4"/>
  <c r="L255" i="4"/>
  <c r="L261" i="4"/>
  <c r="L268" i="4"/>
  <c r="L279" i="4"/>
  <c r="L286" i="4"/>
  <c r="L295" i="4"/>
  <c r="L301" i="4"/>
  <c r="L306" i="4"/>
  <c r="L235" i="4"/>
  <c r="L237" i="4"/>
  <c r="L245" i="4"/>
  <c r="L249" i="4"/>
  <c r="L256" i="4"/>
  <c r="L262" i="4"/>
  <c r="L269" i="4"/>
  <c r="L280" i="4"/>
  <c r="L287" i="4"/>
  <c r="L296" i="4"/>
  <c r="L302" i="4"/>
  <c r="L307" i="4"/>
  <c r="L238" i="4"/>
  <c r="L257" i="4"/>
  <c r="L281" i="4"/>
  <c r="L303" i="4"/>
  <c r="L246" i="4"/>
  <c r="L263" i="4"/>
  <c r="L288" i="4"/>
  <c r="L308" i="4"/>
  <c r="L239" i="4"/>
  <c r="L250" i="4"/>
  <c r="L264" i="4"/>
  <c r="L282" i="4"/>
  <c r="L297" i="4"/>
  <c r="L309" i="4"/>
  <c r="L251" i="4"/>
  <c r="L258" i="4"/>
  <c r="L265" i="4"/>
  <c r="L270" i="4"/>
  <c r="L283" i="4"/>
  <c r="L289" i="4"/>
  <c r="L298" i="4"/>
  <c r="L304" i="4"/>
  <c r="L252" i="4"/>
  <c r="L271" i="4"/>
  <c r="L290" i="4"/>
  <c r="K247" i="4"/>
  <c r="L247" i="4" s="1"/>
  <c r="K259" i="4"/>
  <c r="L259" i="4" s="1"/>
  <c r="K272" i="4"/>
  <c r="L272" i="4" s="1"/>
  <c r="K291" i="4"/>
  <c r="L291" i="4" s="1"/>
  <c r="K305" i="4"/>
  <c r="L305" i="4" s="1"/>
  <c r="K241" i="4"/>
  <c r="L241" i="4" s="1"/>
  <c r="L253" i="4"/>
  <c r="K273" i="4"/>
  <c r="L273" i="4" s="1"/>
  <c r="K274" i="4"/>
  <c r="L274" i="4" s="1"/>
  <c r="K275" i="4"/>
  <c r="L275" i="4" s="1"/>
  <c r="K276" i="4"/>
  <c r="L276" i="4" s="1"/>
  <c r="K277" i="4"/>
  <c r="L277" i="4" s="1"/>
  <c r="K310" i="4"/>
  <c r="L310" i="4" s="1"/>
  <c r="K311" i="4"/>
  <c r="L311" i="4" s="1"/>
  <c r="K312" i="4"/>
  <c r="L312" i="4" s="1"/>
  <c r="K333" i="4"/>
  <c r="L333" i="4" s="1"/>
  <c r="K313" i="4"/>
  <c r="L313" i="4" s="1"/>
  <c r="K314" i="4"/>
  <c r="L314" i="4" s="1"/>
  <c r="K334" i="4"/>
  <c r="L334" i="4" s="1"/>
  <c r="K315" i="4"/>
  <c r="L315" i="4" s="1"/>
  <c r="K316" i="4"/>
  <c r="L316" i="4" s="1"/>
  <c r="K317" i="4"/>
  <c r="L317" i="4" s="1"/>
  <c r="K318" i="4"/>
  <c r="L318" i="4" s="1"/>
  <c r="K319" i="4"/>
  <c r="L319" i="4" s="1"/>
  <c r="K320" i="4"/>
  <c r="L320" i="4" s="1"/>
  <c r="K321" i="4"/>
  <c r="L321" i="4" s="1"/>
  <c r="K322" i="4"/>
  <c r="L322" i="4" s="1"/>
  <c r="K323" i="4"/>
  <c r="L323" i="4" s="1"/>
  <c r="K324" i="4"/>
  <c r="L324" i="4" s="1"/>
  <c r="K325" i="4"/>
  <c r="L325" i="4" s="1"/>
  <c r="K326" i="4"/>
  <c r="L326" i="4" s="1"/>
  <c r="K327" i="4"/>
  <c r="L327" i="4" s="1"/>
  <c r="K328" i="4"/>
  <c r="L328" i="4" s="1"/>
  <c r="L329" i="4"/>
  <c r="K330" i="4"/>
  <c r="L330" i="4" s="1"/>
  <c r="K331" i="4"/>
  <c r="L331" i="4" s="1"/>
  <c r="K332" i="4"/>
  <c r="L332" i="4" s="1"/>
  <c r="L340" i="4"/>
  <c r="K351" i="4"/>
  <c r="L351" i="4" s="1"/>
  <c r="L341" i="4"/>
  <c r="L342" i="4"/>
  <c r="L390" i="4"/>
  <c r="K352" i="4"/>
  <c r="L352" i="4" s="1"/>
  <c r="K353" i="4"/>
  <c r="L353" i="4" s="1"/>
  <c r="L343" i="4"/>
  <c r="L391" i="4"/>
  <c r="L392" i="4"/>
  <c r="L393" i="4"/>
  <c r="L394" i="4"/>
  <c r="L395" i="4"/>
  <c r="L354" i="4"/>
  <c r="L344" i="4"/>
  <c r="L396" i="4"/>
  <c r="L355" i="4"/>
  <c r="L356" i="4"/>
  <c r="L357" i="4"/>
  <c r="K397" i="4"/>
  <c r="L397" i="4" s="1"/>
  <c r="L358" i="4"/>
  <c r="L359" i="4"/>
  <c r="L335" i="4"/>
  <c r="L336" i="4"/>
  <c r="L360" i="4"/>
  <c r="L361" i="4"/>
  <c r="L362" i="4"/>
  <c r="L363" i="4"/>
  <c r="L364" i="4"/>
  <c r="K365" i="4"/>
  <c r="L365" i="4" s="1"/>
  <c r="K366" i="4"/>
  <c r="L366" i="4" s="1"/>
  <c r="L367" i="4"/>
  <c r="L368" i="4"/>
  <c r="K369" i="4"/>
  <c r="L369" i="4" s="1"/>
  <c r="K370" i="4"/>
  <c r="L370" i="4" s="1"/>
  <c r="K371" i="4"/>
  <c r="L371" i="4" s="1"/>
  <c r="K372" i="4"/>
  <c r="L372" i="4" s="1"/>
  <c r="K373" i="4"/>
  <c r="L373" i="4" s="1"/>
  <c r="L337" i="4"/>
  <c r="L374" i="4"/>
  <c r="L375" i="4"/>
  <c r="K376" i="4"/>
  <c r="L376" i="4" s="1"/>
  <c r="K377" i="4"/>
  <c r="L377" i="4" s="1"/>
  <c r="K378" i="4"/>
  <c r="L378" i="4" s="1"/>
  <c r="K379" i="4"/>
  <c r="L379" i="4" s="1"/>
  <c r="L338" i="4"/>
  <c r="L380" i="4"/>
  <c r="L381" i="4"/>
  <c r="K382" i="4"/>
  <c r="L382" i="4" s="1"/>
  <c r="K383" i="4"/>
  <c r="L383" i="4" s="1"/>
  <c r="L345" i="4"/>
  <c r="L346" i="4"/>
  <c r="L398" i="4"/>
  <c r="L399" i="4"/>
  <c r="L400" i="4"/>
  <c r="L401" i="4"/>
  <c r="K384" i="4"/>
  <c r="L384" i="4" s="1"/>
  <c r="K385" i="4"/>
  <c r="L385" i="4" s="1"/>
  <c r="L339" i="4"/>
  <c r="K386" i="4"/>
  <c r="L386" i="4" s="1"/>
  <c r="K387" i="4"/>
  <c r="L387" i="4" s="1"/>
  <c r="K388" i="4"/>
  <c r="L388" i="4" s="1"/>
  <c r="K389" i="4"/>
  <c r="L389" i="4" s="1"/>
  <c r="L347" i="4"/>
  <c r="L402" i="4"/>
  <c r="L403" i="4"/>
  <c r="L348" i="4"/>
  <c r="L349" i="4"/>
  <c r="L404" i="4"/>
  <c r="L350" i="4"/>
  <c r="K405" i="4"/>
  <c r="L405" i="4" s="1"/>
  <c r="N405" i="4" s="1"/>
  <c r="K420" i="4"/>
  <c r="L420" i="4" s="1"/>
  <c r="K444" i="4"/>
  <c r="L444" i="4" s="1"/>
  <c r="N444" i="4" s="1"/>
  <c r="K445" i="4"/>
  <c r="L445" i="4" s="1"/>
  <c r="N445" i="4" s="1"/>
  <c r="K446" i="4"/>
  <c r="L446" i="4" s="1"/>
  <c r="N446" i="4" s="1"/>
  <c r="K447" i="4"/>
  <c r="L447" i="4" s="1"/>
  <c r="N447" i="4" s="1"/>
  <c r="K448" i="4"/>
  <c r="L448" i="4" s="1"/>
  <c r="N448" i="4" s="1"/>
  <c r="K426" i="4"/>
  <c r="L426" i="4" s="1"/>
  <c r="N426" i="4" s="1"/>
  <c r="K436" i="4"/>
  <c r="L436" i="4" s="1"/>
  <c r="N436" i="4" s="1"/>
  <c r="K437" i="4"/>
  <c r="L437" i="4" s="1"/>
  <c r="N437" i="4" s="1"/>
  <c r="K438" i="4"/>
  <c r="L438" i="4" s="1"/>
  <c r="N438" i="4" s="1"/>
  <c r="K427" i="4"/>
  <c r="L427" i="4" s="1"/>
  <c r="N427" i="4" s="1"/>
  <c r="K439" i="4"/>
  <c r="L439" i="4" s="1"/>
  <c r="N439" i="4" s="1"/>
  <c r="K440" i="4"/>
  <c r="L440" i="4" s="1"/>
  <c r="N440" i="4" s="1"/>
  <c r="K428" i="4"/>
  <c r="L428" i="4" s="1"/>
  <c r="N428" i="4" s="1"/>
  <c r="K429" i="4"/>
  <c r="L429" i="4" s="1"/>
  <c r="N429" i="4" s="1"/>
  <c r="K430" i="4"/>
  <c r="L430" i="4" s="1"/>
  <c r="N430" i="4" s="1"/>
  <c r="K431" i="4"/>
  <c r="L431" i="4" s="1"/>
  <c r="N431" i="4" s="1"/>
  <c r="K441" i="4"/>
  <c r="L441" i="4" s="1"/>
  <c r="N441" i="4" s="1"/>
  <c r="K422" i="4"/>
  <c r="L422" i="4" s="1"/>
  <c r="N422" i="4" s="1"/>
  <c r="K432" i="4"/>
  <c r="L432" i="4" s="1"/>
  <c r="N432" i="4" s="1"/>
  <c r="K442" i="4"/>
  <c r="L442" i="4" s="1"/>
  <c r="N442" i="4" s="1"/>
  <c r="K453" i="4"/>
  <c r="L453" i="4" s="1"/>
  <c r="N453" i="4" s="1"/>
  <c r="K462" i="4"/>
  <c r="L462" i="4" s="1"/>
  <c r="N462" i="4" s="1"/>
  <c r="K454" i="4"/>
  <c r="L454" i="4" s="1"/>
  <c r="N454" i="4" s="1"/>
  <c r="K455" i="4"/>
  <c r="L455" i="4" s="1"/>
  <c r="N455" i="4" s="1"/>
  <c r="K456" i="4"/>
  <c r="L456" i="4" s="1"/>
  <c r="N456" i="4" s="1"/>
  <c r="K457" i="4"/>
  <c r="L457" i="4" s="1"/>
  <c r="N457" i="4" s="1"/>
  <c r="K463" i="4"/>
  <c r="L463" i="4" s="1"/>
  <c r="N463" i="4" s="1"/>
  <c r="K464" i="4"/>
  <c r="L464" i="4" s="1"/>
  <c r="N464" i="4" s="1"/>
  <c r="K465" i="4"/>
  <c r="L465" i="4" s="1"/>
  <c r="N465" i="4" s="1"/>
  <c r="K466" i="4"/>
  <c r="L466" i="4" s="1"/>
  <c r="N466" i="4" s="1"/>
  <c r="K469" i="4"/>
  <c r="L469" i="4" s="1"/>
  <c r="N469" i="4" s="1"/>
  <c r="K470" i="4"/>
  <c r="L470" i="4" s="1"/>
  <c r="N470" i="4" s="1"/>
  <c r="K471" i="4"/>
  <c r="L471" i="4" s="1"/>
  <c r="N471" i="4" s="1"/>
  <c r="K472" i="4"/>
  <c r="L472" i="4" s="1"/>
  <c r="N472" i="4" s="1"/>
  <c r="K475" i="4"/>
  <c r="L475" i="4" s="1"/>
  <c r="N475" i="4" s="1"/>
  <c r="K476" i="4"/>
  <c r="L476" i="4" s="1"/>
  <c r="N476" i="4" s="1"/>
  <c r="K477" i="4"/>
  <c r="L477" i="4" s="1"/>
  <c r="N477" i="4" s="1"/>
  <c r="K478" i="4"/>
  <c r="L478" i="4" s="1"/>
  <c r="N478" i="4" s="1"/>
  <c r="K481" i="4"/>
  <c r="L481" i="4" s="1"/>
  <c r="N481" i="4" s="1"/>
  <c r="K482" i="4"/>
  <c r="L482" i="4" s="1"/>
  <c r="N482" i="4" s="1"/>
  <c r="K421" i="4"/>
  <c r="L421" i="4" s="1"/>
  <c r="N421" i="4" s="1"/>
  <c r="K423" i="4"/>
  <c r="L423" i="4" s="1"/>
  <c r="N423" i="4" s="1"/>
  <c r="K433" i="4"/>
  <c r="L433" i="4" s="1"/>
  <c r="N433" i="4" s="1"/>
  <c r="K443" i="4"/>
  <c r="L443" i="4" s="1"/>
  <c r="N443" i="4" s="1"/>
  <c r="K449" i="4"/>
  <c r="L449" i="4" s="1"/>
  <c r="N449" i="4" s="1"/>
  <c r="K458" i="4"/>
  <c r="L458" i="4" s="1"/>
  <c r="N458" i="4" s="1"/>
  <c r="K467" i="4"/>
  <c r="L467" i="4" s="1"/>
  <c r="N467" i="4" s="1"/>
  <c r="K473" i="4"/>
  <c r="L473" i="4" s="1"/>
  <c r="N473" i="4" s="1"/>
  <c r="K479" i="4"/>
  <c r="L479" i="4" s="1"/>
  <c r="N479" i="4" s="1"/>
  <c r="K483" i="4"/>
  <c r="L483" i="4" s="1"/>
  <c r="N483" i="4" s="1"/>
  <c r="K450" i="4"/>
  <c r="L450" i="4" s="1"/>
  <c r="N450" i="4" s="1"/>
  <c r="K459" i="4"/>
  <c r="L459" i="4" s="1"/>
  <c r="N459" i="4" s="1"/>
  <c r="K424" i="4"/>
  <c r="L424" i="4" s="1"/>
  <c r="N424" i="4" s="1"/>
  <c r="K425" i="4"/>
  <c r="L425" i="4" s="1"/>
  <c r="N425" i="4" s="1"/>
  <c r="K434" i="4"/>
  <c r="L434" i="4" s="1"/>
  <c r="N434" i="4" s="1"/>
  <c r="K435" i="4"/>
  <c r="L435" i="4" s="1"/>
  <c r="N435" i="4" s="1"/>
  <c r="K451" i="4"/>
  <c r="L451" i="4" s="1"/>
  <c r="N451" i="4" s="1"/>
  <c r="K452" i="4"/>
  <c r="L452" i="4" s="1"/>
  <c r="N452" i="4" s="1"/>
  <c r="K460" i="4"/>
  <c r="L460" i="4" s="1"/>
  <c r="N460" i="4" s="1"/>
  <c r="K461" i="4"/>
  <c r="L461" i="4" s="1"/>
  <c r="N461" i="4" s="1"/>
  <c r="K468" i="4"/>
  <c r="L468" i="4" s="1"/>
  <c r="N468" i="4" s="1"/>
  <c r="K474" i="4"/>
  <c r="L474" i="4" s="1"/>
  <c r="N474" i="4" s="1"/>
  <c r="K480" i="4"/>
  <c r="L480" i="4" s="1"/>
  <c r="N480" i="4" s="1"/>
  <c r="K523" i="4"/>
  <c r="L523" i="4" s="1"/>
  <c r="K524" i="4"/>
  <c r="L524" i="4" s="1"/>
  <c r="K525" i="4"/>
  <c r="L525" i="4" s="1"/>
  <c r="K526" i="4"/>
  <c r="L526" i="4" s="1"/>
  <c r="L527" i="4"/>
  <c r="L529" i="4"/>
  <c r="L530" i="4"/>
  <c r="L485" i="4"/>
  <c r="L486" i="4"/>
  <c r="L492" i="4"/>
  <c r="L493" i="4"/>
  <c r="K507" i="4"/>
  <c r="L507" i="4" s="1"/>
  <c r="K491" i="4"/>
  <c r="L491" i="4" s="1"/>
  <c r="K500" i="4"/>
  <c r="L500" i="4" s="1"/>
  <c r="K501" i="4"/>
  <c r="L501" i="4" s="1"/>
  <c r="K515" i="4"/>
  <c r="L515" i="4" s="1"/>
  <c r="K519" i="4"/>
  <c r="L519" i="4" s="1"/>
  <c r="K520" i="4"/>
  <c r="L520" i="4" s="1"/>
  <c r="K535" i="4"/>
  <c r="L535" i="4" s="1"/>
  <c r="K505" i="4"/>
  <c r="L505" i="4" s="1"/>
  <c r="K511" i="4"/>
  <c r="L511" i="4" s="1"/>
  <c r="K495" i="4"/>
  <c r="L495" i="4" s="1"/>
  <c r="K496" i="4"/>
  <c r="L496" i="4" s="1"/>
  <c r="K506" i="4"/>
  <c r="L506" i="4" s="1"/>
  <c r="K521" i="4"/>
  <c r="L521" i="4" s="1"/>
  <c r="K532" i="4"/>
  <c r="L532" i="4" s="1"/>
  <c r="K533" i="4"/>
  <c r="L533" i="4" s="1"/>
  <c r="L489" i="4"/>
  <c r="L497" i="4"/>
  <c r="L498" i="4"/>
  <c r="L502" i="4"/>
  <c r="L503" i="4"/>
  <c r="K508" i="4"/>
  <c r="L508" i="4" s="1"/>
  <c r="L516" i="4"/>
  <c r="L517" i="4"/>
  <c r="K509" i="4"/>
  <c r="L509" i="4" s="1"/>
  <c r="K537" i="4"/>
  <c r="L537" i="4" s="1"/>
  <c r="K538" i="4"/>
  <c r="L538" i="4" s="1"/>
  <c r="K539" i="4"/>
  <c r="L539" i="4" s="1"/>
  <c r="K540" i="4"/>
  <c r="L540" i="4" s="1"/>
  <c r="K541" i="4"/>
  <c r="L541" i="4" s="1"/>
  <c r="K542" i="4"/>
  <c r="L542" i="4" s="1"/>
  <c r="L543" i="4"/>
  <c r="L544" i="4"/>
  <c r="K545" i="4"/>
  <c r="L545" i="4" s="1"/>
  <c r="K546" i="4"/>
  <c r="L546" i="4" s="1"/>
  <c r="K547" i="4"/>
  <c r="L547" i="4" s="1"/>
  <c r="K548" i="4"/>
  <c r="L548" i="4" s="1"/>
  <c r="K549" i="4"/>
  <c r="L549" i="4" s="1"/>
  <c r="K550" i="4"/>
  <c r="L550" i="4" s="1"/>
  <c r="K551" i="4"/>
  <c r="L551" i="4" s="1"/>
  <c r="L552" i="4"/>
  <c r="L553" i="4"/>
  <c r="K554" i="4"/>
  <c r="L554" i="4" s="1"/>
  <c r="L555" i="4"/>
  <c r="K556" i="4"/>
  <c r="L556" i="4" s="1"/>
  <c r="L557" i="4"/>
  <c r="K559" i="4"/>
  <c r="L559" i="4" s="1"/>
  <c r="K560" i="4"/>
  <c r="L560" i="4" s="1"/>
  <c r="K561" i="4"/>
  <c r="L561" i="4" s="1"/>
  <c r="K562" i="4"/>
  <c r="L562" i="4" s="1"/>
  <c r="K563" i="4"/>
  <c r="L563" i="4" s="1"/>
  <c r="K564" i="4"/>
  <c r="L564" i="4" s="1"/>
  <c r="K565" i="4"/>
  <c r="L565" i="4" s="1"/>
  <c r="K566" i="4"/>
  <c r="L566" i="4" s="1"/>
  <c r="K567" i="4"/>
  <c r="L567" i="4" s="1"/>
  <c r="K568" i="4"/>
  <c r="L568" i="4" s="1"/>
  <c r="K569" i="4"/>
  <c r="L569" i="4" s="1"/>
  <c r="K570" i="4"/>
  <c r="L570" i="4" s="1"/>
  <c r="K571" i="4"/>
  <c r="L571" i="4" s="1"/>
  <c r="K572" i="4"/>
  <c r="L572" i="4" s="1"/>
  <c r="K573" i="4"/>
  <c r="L573" i="4" s="1"/>
  <c r="K574" i="4"/>
  <c r="L574" i="4" s="1"/>
  <c r="K575" i="4"/>
  <c r="L575" i="4" s="1"/>
  <c r="L576" i="4"/>
  <c r="L577" i="4"/>
  <c r="L578" i="4"/>
  <c r="K580" i="4"/>
  <c r="L580" i="4" s="1"/>
  <c r="K581" i="4"/>
  <c r="L581" i="4" s="1"/>
  <c r="L583" i="4"/>
  <c r="L584" i="4"/>
  <c r="L585" i="4"/>
  <c r="L586" i="4"/>
  <c r="L587" i="4"/>
  <c r="K635" i="4"/>
  <c r="L635" i="4" s="1"/>
  <c r="K588" i="4"/>
  <c r="L588" i="4" s="1"/>
  <c r="K589" i="4"/>
  <c r="L589" i="4" s="1"/>
  <c r="K590" i="4"/>
  <c r="L590" i="4" s="1"/>
  <c r="K591" i="4"/>
  <c r="L591" i="4" s="1"/>
  <c r="K592" i="4"/>
  <c r="L592" i="4" s="1"/>
  <c r="K593" i="4"/>
  <c r="L593" i="4" s="1"/>
  <c r="K594" i="4"/>
  <c r="L594" i="4" s="1"/>
  <c r="K595" i="4"/>
  <c r="L595" i="4" s="1"/>
  <c r="K596" i="4"/>
  <c r="L596" i="4" s="1"/>
  <c r="K597" i="4"/>
  <c r="L597" i="4" s="1"/>
  <c r="K598" i="4"/>
  <c r="L598" i="4" s="1"/>
  <c r="K599" i="4"/>
  <c r="L599" i="4" s="1"/>
  <c r="K600" i="4"/>
  <c r="L600" i="4" s="1"/>
  <c r="K601" i="4"/>
  <c r="L601" i="4" s="1"/>
  <c r="K602" i="4"/>
  <c r="L602" i="4" s="1"/>
  <c r="K603" i="4"/>
  <c r="L603" i="4" s="1"/>
  <c r="K604" i="4"/>
  <c r="L604" i="4" s="1"/>
  <c r="K605" i="4"/>
  <c r="L605" i="4" s="1"/>
  <c r="K606" i="4"/>
  <c r="L606" i="4" s="1"/>
  <c r="K607" i="4"/>
  <c r="L607" i="4" s="1"/>
  <c r="K608" i="4"/>
  <c r="L608" i="4" s="1"/>
  <c r="K609" i="4"/>
  <c r="L609" i="4" s="1"/>
  <c r="L611" i="4"/>
  <c r="K612" i="4"/>
  <c r="L612" i="4" s="1"/>
  <c r="K613" i="4"/>
  <c r="L613" i="4" s="1"/>
  <c r="K614" i="4"/>
  <c r="L614" i="4" s="1"/>
  <c r="K615" i="4"/>
  <c r="L615" i="4" s="1"/>
  <c r="K616" i="4"/>
  <c r="L616" i="4" s="1"/>
  <c r="K617" i="4"/>
  <c r="L617" i="4" s="1"/>
  <c r="K618" i="4"/>
  <c r="L618" i="4" s="1"/>
  <c r="K619" i="4"/>
  <c r="L619" i="4" s="1"/>
  <c r="K620" i="4"/>
  <c r="L620" i="4" s="1"/>
  <c r="K621" i="4"/>
  <c r="L621" i="4" s="1"/>
  <c r="K622" i="4"/>
  <c r="L622" i="4" s="1"/>
  <c r="K623" i="4"/>
  <c r="L623" i="4" s="1"/>
  <c r="K624" i="4"/>
  <c r="L624" i="4" s="1"/>
  <c r="K625" i="4"/>
  <c r="L625" i="4" s="1"/>
  <c r="K626" i="4"/>
  <c r="L626" i="4" s="1"/>
  <c r="K627" i="4"/>
  <c r="L627" i="4" s="1"/>
  <c r="K628" i="4"/>
  <c r="L628" i="4" s="1"/>
  <c r="K629" i="4"/>
  <c r="L629" i="4" s="1"/>
  <c r="K630" i="4"/>
  <c r="L630" i="4" s="1"/>
  <c r="K631" i="4"/>
  <c r="L631" i="4" s="1"/>
  <c r="K632" i="4"/>
  <c r="L632" i="4" s="1"/>
  <c r="K633" i="4"/>
  <c r="L633" i="4" s="1"/>
  <c r="K634" i="4"/>
  <c r="L634" i="4" s="1"/>
  <c r="L646" i="4"/>
  <c r="L647" i="4"/>
  <c r="L653" i="4"/>
  <c r="L654" i="4"/>
  <c r="L663" i="4"/>
  <c r="L664" i="4"/>
  <c r="L665" i="4"/>
  <c r="L666" i="4"/>
  <c r="L677" i="4"/>
  <c r="L678" i="4"/>
  <c r="L684" i="4"/>
  <c r="L685" i="4"/>
  <c r="L697" i="4"/>
  <c r="L698" i="4"/>
  <c r="L704" i="4"/>
  <c r="L675" i="4"/>
  <c r="L676" i="4"/>
  <c r="K648" i="4"/>
  <c r="L648" i="4" s="1"/>
  <c r="K667" i="4"/>
  <c r="L667" i="4" s="1"/>
  <c r="L686" i="4"/>
  <c r="L643" i="4"/>
  <c r="L656" i="4"/>
  <c r="K680" i="4"/>
  <c r="L680" i="4" s="1"/>
  <c r="K688" i="4"/>
  <c r="L688" i="4" s="1"/>
  <c r="K636" i="4"/>
  <c r="L636" i="4" s="1"/>
  <c r="K650" i="4"/>
  <c r="L650" i="4" s="1"/>
  <c r="K670" i="4"/>
  <c r="L670" i="4" s="1"/>
  <c r="K657" i="4"/>
  <c r="L657" i="4" s="1"/>
  <c r="K658" i="4"/>
  <c r="L658" i="4" s="1"/>
  <c r="L673" i="4"/>
  <c r="L683" i="4"/>
  <c r="K661" i="4"/>
  <c r="L661" i="4" s="1"/>
  <c r="L674" i="4"/>
  <c r="L662" i="4"/>
  <c r="K727" i="4"/>
  <c r="L727" i="4" s="1"/>
  <c r="K728" i="4"/>
  <c r="L728" i="4" s="1"/>
  <c r="K729" i="4"/>
  <c r="L729" i="4" s="1"/>
  <c r="K730" i="4"/>
  <c r="L730" i="4" s="1"/>
  <c r="K731" i="4"/>
  <c r="L731" i="4" s="1"/>
  <c r="K732" i="4"/>
  <c r="L732" i="4" s="1"/>
  <c r="K733" i="4"/>
  <c r="L733" i="4" s="1"/>
  <c r="K734" i="4"/>
  <c r="L734" i="4" s="1"/>
  <c r="K735" i="4"/>
  <c r="L735" i="4" s="1"/>
  <c r="K736" i="4"/>
  <c r="L736" i="4" s="1"/>
  <c r="K737" i="4"/>
  <c r="L737" i="4" s="1"/>
  <c r="K738" i="4"/>
  <c r="L738" i="4" s="1"/>
  <c r="K739" i="4"/>
  <c r="L739" i="4" s="1"/>
  <c r="K740" i="4"/>
  <c r="L740" i="4" s="1"/>
  <c r="K741" i="4"/>
  <c r="L741" i="4" s="1"/>
  <c r="K742" i="4"/>
  <c r="L742" i="4" s="1"/>
  <c r="K743" i="4"/>
  <c r="L743" i="4" s="1"/>
  <c r="K744" i="4"/>
  <c r="L744" i="4" s="1"/>
  <c r="K745" i="4"/>
  <c r="L745" i="4" s="1"/>
  <c r="K746" i="4"/>
  <c r="L746" i="4" s="1"/>
  <c r="K747" i="4"/>
  <c r="L747" i="4" s="1"/>
  <c r="K760" i="4"/>
  <c r="L760" i="4" s="1"/>
  <c r="K761" i="4"/>
  <c r="L761" i="4" s="1"/>
  <c r="K762" i="4"/>
  <c r="L762" i="4" s="1"/>
  <c r="K748" i="4"/>
  <c r="L748" i="4" s="1"/>
  <c r="K749" i="4"/>
  <c r="L749" i="4" s="1"/>
  <c r="K750" i="4"/>
  <c r="L750" i="4" s="1"/>
  <c r="K751" i="4"/>
  <c r="L751" i="4" s="1"/>
  <c r="K752" i="4"/>
  <c r="L752" i="4" s="1"/>
  <c r="K753" i="4"/>
  <c r="L753" i="4" s="1"/>
  <c r="K754" i="4"/>
  <c r="L754" i="4" s="1"/>
  <c r="K755" i="4"/>
  <c r="L755" i="4" s="1"/>
  <c r="K756" i="4"/>
  <c r="L756" i="4" s="1"/>
  <c r="K757" i="4"/>
  <c r="L757" i="4" s="1"/>
  <c r="K758" i="4"/>
  <c r="L758" i="4" s="1"/>
  <c r="K759" i="4"/>
  <c r="L759" i="4" s="1"/>
  <c r="L817" i="4"/>
  <c r="L818" i="4"/>
  <c r="L819" i="4"/>
  <c r="L820" i="4"/>
  <c r="K821" i="4"/>
  <c r="L821" i="4" s="1"/>
  <c r="K822" i="4"/>
  <c r="L822" i="4" s="1"/>
  <c r="K823" i="4"/>
  <c r="L823" i="4" s="1"/>
  <c r="L824" i="4"/>
  <c r="L825" i="4"/>
  <c r="L826" i="4"/>
  <c r="K827" i="4"/>
  <c r="L827" i="4" s="1"/>
  <c r="L828" i="4"/>
  <c r="K829" i="4"/>
  <c r="L829" i="4" s="1"/>
  <c r="L830" i="4"/>
  <c r="L831" i="4"/>
  <c r="L832" i="4"/>
  <c r="L833" i="4"/>
  <c r="L834" i="4"/>
  <c r="L835" i="4"/>
  <c r="K836" i="4"/>
  <c r="L836" i="4" s="1"/>
  <c r="L837" i="4"/>
  <c r="K838" i="4"/>
  <c r="L838" i="4" s="1"/>
  <c r="K839" i="4"/>
  <c r="L839" i="4" s="1"/>
  <c r="K840" i="4"/>
  <c r="L840" i="4" s="1"/>
  <c r="L841" i="4"/>
  <c r="L842" i="4"/>
  <c r="K843" i="4"/>
  <c r="L843" i="4" s="1"/>
  <c r="L844" i="4"/>
  <c r="L845" i="4"/>
  <c r="L772" i="4"/>
  <c r="L773" i="4"/>
  <c r="L800" i="4"/>
  <c r="L774" i="4"/>
  <c r="L775" i="4"/>
  <c r="L796" i="4"/>
  <c r="K763" i="4"/>
  <c r="L763" i="4" s="1"/>
  <c r="L776" i="4"/>
  <c r="L777" i="4"/>
  <c r="K801" i="4"/>
  <c r="L801" i="4" s="1"/>
  <c r="K802" i="4"/>
  <c r="L802" i="4" s="1"/>
  <c r="K803" i="4"/>
  <c r="L803" i="4" s="1"/>
  <c r="K804" i="4"/>
  <c r="L804" i="4" s="1"/>
  <c r="K764" i="4"/>
  <c r="L764" i="4" s="1"/>
  <c r="L778" i="4"/>
  <c r="L779" i="4"/>
  <c r="K765" i="4"/>
  <c r="L765" i="4" s="1"/>
  <c r="L780" i="4"/>
  <c r="L781" i="4"/>
  <c r="L797" i="4"/>
  <c r="K805" i="4"/>
  <c r="L805" i="4" s="1"/>
  <c r="K806" i="4"/>
  <c r="L806" i="4" s="1"/>
  <c r="K807" i="4"/>
  <c r="L807" i="4" s="1"/>
  <c r="K808" i="4"/>
  <c r="L808" i="4" s="1"/>
  <c r="K766" i="4"/>
  <c r="L766" i="4" s="1"/>
  <c r="L782" i="4"/>
  <c r="L783" i="4"/>
  <c r="K767" i="4"/>
  <c r="L767" i="4" s="1"/>
  <c r="L784" i="4"/>
  <c r="L785" i="4"/>
  <c r="K768" i="4"/>
  <c r="L768" i="4" s="1"/>
  <c r="L786" i="4"/>
  <c r="L787" i="4"/>
  <c r="L798" i="4"/>
  <c r="K809" i="4"/>
  <c r="L809" i="4" s="1"/>
  <c r="K810" i="4"/>
  <c r="L810" i="4" s="1"/>
  <c r="K811" i="4"/>
  <c r="L811" i="4" s="1"/>
  <c r="K812" i="4"/>
  <c r="L812" i="4" s="1"/>
  <c r="K769" i="4"/>
  <c r="L769" i="4" s="1"/>
  <c r="L788" i="4"/>
  <c r="L789" i="4"/>
  <c r="K770" i="4"/>
  <c r="L770" i="4" s="1"/>
  <c r="L790" i="4"/>
  <c r="L791" i="4"/>
  <c r="K771" i="4"/>
  <c r="L771" i="4" s="1"/>
  <c r="L792" i="4"/>
  <c r="L793" i="4"/>
  <c r="L799" i="4"/>
  <c r="K813" i="4"/>
  <c r="L813" i="4" s="1"/>
  <c r="K814" i="4"/>
  <c r="L814" i="4" s="1"/>
  <c r="K815" i="4"/>
  <c r="L815" i="4" s="1"/>
  <c r="K816" i="4"/>
  <c r="L816" i="4" s="1"/>
  <c r="L794" i="4"/>
  <c r="L795" i="4"/>
  <c r="L851" i="4"/>
  <c r="L852" i="4"/>
  <c r="K846" i="4"/>
  <c r="L846" i="4" s="1"/>
  <c r="K847" i="4"/>
  <c r="L847" i="4" s="1"/>
  <c r="K848" i="4"/>
  <c r="L848" i="4" s="1"/>
  <c r="K849" i="4"/>
  <c r="L849" i="4" s="1"/>
  <c r="K850" i="4"/>
  <c r="L850" i="4" s="1"/>
  <c r="L853" i="4"/>
  <c r="L902" i="4"/>
  <c r="L888" i="4"/>
  <c r="L889" i="4"/>
  <c r="L903" i="4"/>
  <c r="L904" i="4"/>
  <c r="L905" i="4"/>
  <c r="L906" i="4"/>
  <c r="K890" i="4"/>
  <c r="L890" i="4" s="1"/>
  <c r="K891" i="4"/>
  <c r="L891" i="4" s="1"/>
  <c r="L907" i="4"/>
  <c r="L908" i="4"/>
  <c r="K892" i="4"/>
  <c r="L892" i="4" s="1"/>
  <c r="K893" i="4"/>
  <c r="L893" i="4" s="1"/>
  <c r="L909" i="4"/>
  <c r="L910" i="4"/>
  <c r="K894" i="4"/>
  <c r="L894" i="4" s="1"/>
  <c r="K895" i="4"/>
  <c r="L895" i="4" s="1"/>
  <c r="K896" i="4"/>
  <c r="L896" i="4" s="1"/>
  <c r="K897" i="4"/>
  <c r="L897" i="4" s="1"/>
  <c r="K898" i="4"/>
  <c r="L898" i="4" s="1"/>
  <c r="K899" i="4"/>
  <c r="L899" i="4" s="1"/>
  <c r="K900" i="4"/>
  <c r="L900" i="4" s="1"/>
  <c r="K901" i="4"/>
  <c r="L901" i="4" s="1"/>
  <c r="L856" i="4"/>
  <c r="L857" i="4"/>
  <c r="K854" i="4"/>
  <c r="L854" i="4" s="1"/>
  <c r="L858" i="4"/>
  <c r="K855" i="4"/>
  <c r="L855" i="4" s="1"/>
  <c r="L859" i="4"/>
  <c r="L860" i="4"/>
  <c r="L861" i="4"/>
  <c r="L862" i="4"/>
  <c r="L863" i="4"/>
  <c r="L884" i="4"/>
  <c r="L865" i="4"/>
  <c r="L864" i="4"/>
  <c r="L866" i="4"/>
  <c r="L867" i="4"/>
  <c r="L868" i="4"/>
  <c r="L869" i="4"/>
  <c r="L885" i="4"/>
  <c r="L870" i="4"/>
  <c r="L871" i="4"/>
  <c r="L872" i="4"/>
  <c r="L873" i="4"/>
  <c r="L875" i="4"/>
  <c r="L874" i="4"/>
  <c r="K886" i="4"/>
  <c r="L886" i="4" s="1"/>
  <c r="L876" i="4"/>
  <c r="L877" i="4"/>
  <c r="L878" i="4"/>
  <c r="L879" i="4"/>
  <c r="L880" i="4"/>
  <c r="L881" i="4"/>
  <c r="L887" i="4"/>
  <c r="L882" i="4"/>
  <c r="L883" i="4"/>
  <c r="K911" i="4"/>
  <c r="L911" i="4" s="1"/>
  <c r="K912" i="4"/>
  <c r="L912" i="4" s="1"/>
  <c r="K913" i="4"/>
  <c r="L913" i="4" s="1"/>
  <c r="K914" i="4"/>
  <c r="L914" i="4" s="1"/>
  <c r="K915" i="4"/>
  <c r="L915" i="4" s="1"/>
  <c r="K916" i="4"/>
  <c r="L916" i="4" s="1"/>
  <c r="K917" i="4"/>
  <c r="L917" i="4" s="1"/>
  <c r="K918" i="4"/>
  <c r="L918" i="4" s="1"/>
  <c r="L925" i="4"/>
  <c r="L929" i="4"/>
  <c r="K930" i="4"/>
  <c r="L930" i="4" s="1"/>
  <c r="K935" i="4"/>
  <c r="L935" i="4" s="1"/>
  <c r="K940" i="4"/>
  <c r="L940" i="4" s="1"/>
  <c r="L941" i="4"/>
  <c r="K945" i="4"/>
  <c r="L945" i="4" s="1"/>
  <c r="L946" i="4"/>
  <c r="K950" i="4"/>
  <c r="L950" i="4" s="1"/>
  <c r="L951" i="4"/>
  <c r="K954" i="4"/>
  <c r="L954" i="4" s="1"/>
  <c r="K959" i="4"/>
  <c r="L959" i="4" s="1"/>
  <c r="L963" i="4"/>
  <c r="L964" i="4"/>
  <c r="L919" i="4"/>
  <c r="L926" i="4"/>
  <c r="L936" i="4"/>
  <c r="L947" i="4"/>
  <c r="L955" i="4"/>
  <c r="L965" i="4"/>
  <c r="L920" i="4"/>
  <c r="L922" i="4"/>
  <c r="K927" i="4"/>
  <c r="L927" i="4" s="1"/>
  <c r="L931" i="4"/>
  <c r="L937" i="4"/>
  <c r="L942" i="4"/>
  <c r="L948" i="4"/>
  <c r="K952" i="4"/>
  <c r="L952" i="4" s="1"/>
  <c r="L956" i="4"/>
  <c r="L960" i="4"/>
  <c r="L966" i="4"/>
  <c r="L969" i="4"/>
  <c r="L923" i="4"/>
  <c r="L938" i="4"/>
  <c r="L957" i="4"/>
  <c r="L967" i="4"/>
  <c r="K943" i="4"/>
  <c r="L943" i="4" s="1"/>
  <c r="K961" i="4"/>
  <c r="L961" i="4" s="1"/>
  <c r="L921" i="4"/>
  <c r="L924" i="4"/>
  <c r="L928" i="4"/>
  <c r="L932" i="4"/>
  <c r="L939" i="4"/>
  <c r="L944" i="4"/>
  <c r="L949" i="4"/>
  <c r="L953" i="4"/>
  <c r="L958" i="4"/>
  <c r="L962" i="4"/>
  <c r="L968" i="4"/>
  <c r="L970" i="4"/>
  <c r="K977" i="4"/>
  <c r="L977" i="4" s="1"/>
  <c r="K978" i="4"/>
  <c r="L978" i="4" s="1"/>
  <c r="K979" i="4"/>
  <c r="L979" i="4" s="1"/>
  <c r="K980" i="4"/>
  <c r="L980" i="4" s="1"/>
  <c r="K981" i="4"/>
  <c r="L981" i="4" s="1"/>
  <c r="K982" i="4"/>
  <c r="L982" i="4" s="1"/>
  <c r="K971" i="4"/>
  <c r="L971" i="4" s="1"/>
  <c r="K983" i="4"/>
  <c r="L983" i="4" s="1"/>
  <c r="K984" i="4"/>
  <c r="L984" i="4" s="1"/>
  <c r="K985" i="4"/>
  <c r="L985" i="4" s="1"/>
  <c r="K972" i="4"/>
  <c r="L972" i="4" s="1"/>
  <c r="K986" i="4"/>
  <c r="L986" i="4" s="1"/>
  <c r="K987" i="4"/>
  <c r="L987" i="4" s="1"/>
  <c r="K988" i="4"/>
  <c r="L988" i="4" s="1"/>
  <c r="K989" i="4"/>
  <c r="L989" i="4" s="1"/>
  <c r="K990" i="4"/>
  <c r="L990" i="4" s="1"/>
  <c r="K991" i="4"/>
  <c r="L991" i="4" s="1"/>
  <c r="K992" i="4"/>
  <c r="L992" i="4" s="1"/>
  <c r="K993" i="4"/>
  <c r="L993" i="4" s="1"/>
  <c r="K973" i="4"/>
  <c r="L973" i="4" s="1"/>
  <c r="K974" i="4"/>
  <c r="L974" i="4" s="1"/>
  <c r="K994" i="4"/>
  <c r="L994" i="4" s="1"/>
  <c r="K995" i="4"/>
  <c r="L995" i="4" s="1"/>
  <c r="K996" i="4"/>
  <c r="L996" i="4" s="1"/>
  <c r="K997" i="4"/>
  <c r="L997" i="4" s="1"/>
  <c r="K998" i="4"/>
  <c r="L998" i="4" s="1"/>
  <c r="K999" i="4"/>
  <c r="L999" i="4" s="1"/>
  <c r="K1000" i="4"/>
  <c r="L1000" i="4" s="1"/>
  <c r="K1001" i="4"/>
  <c r="L1001" i="4" s="1"/>
  <c r="K1002" i="4"/>
  <c r="L1002" i="4" s="1"/>
  <c r="K1003" i="4"/>
  <c r="L1003" i="4" s="1"/>
  <c r="K975" i="4"/>
  <c r="L975" i="4" s="1"/>
  <c r="K1004" i="4"/>
  <c r="L1004" i="4" s="1"/>
  <c r="K1005" i="4"/>
  <c r="L1005" i="4" s="1"/>
  <c r="K1006" i="4"/>
  <c r="L1006" i="4" s="1"/>
  <c r="K1007" i="4"/>
  <c r="L1007" i="4" s="1"/>
  <c r="K976" i="4"/>
  <c r="L976" i="4" s="1"/>
  <c r="L1008" i="4"/>
  <c r="L1009" i="4"/>
  <c r="L1010" i="4"/>
  <c r="L1011" i="4"/>
  <c r="L1012" i="4"/>
  <c r="L1016" i="4"/>
  <c r="L1023" i="4"/>
  <c r="L1024" i="4"/>
  <c r="L1025" i="4"/>
  <c r="L1026" i="4"/>
  <c r="L1027" i="4"/>
  <c r="L1028" i="4"/>
  <c r="L1029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50" i="4"/>
  <c r="L1051" i="4"/>
  <c r="L1053" i="4"/>
  <c r="L1054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8" i="4"/>
  <c r="L1089" i="4"/>
  <c r="L1091" i="4"/>
  <c r="L1092" i="4"/>
  <c r="L1093" i="4"/>
  <c r="L1094" i="4"/>
  <c r="L1095" i="4"/>
  <c r="L1096" i="4"/>
  <c r="L1097" i="4"/>
  <c r="L1098" i="4"/>
  <c r="L1099" i="4"/>
  <c r="L1100" i="4"/>
  <c r="L1105" i="4"/>
  <c r="L1106" i="4"/>
  <c r="L1107" i="4"/>
  <c r="L1108" i="4"/>
  <c r="L1109" i="4"/>
  <c r="L1110" i="4"/>
  <c r="L1111" i="4"/>
  <c r="L1112" i="4"/>
  <c r="L1113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35" i="4"/>
  <c r="L1136" i="4"/>
  <c r="L1137" i="4"/>
  <c r="L1140" i="4"/>
  <c r="L1141" i="4"/>
  <c r="L1144" i="4"/>
  <c r="L1145" i="4"/>
  <c r="L1147" i="4"/>
  <c r="L1148" i="4"/>
  <c r="L1149" i="4"/>
  <c r="L1150" i="4"/>
  <c r="L1151" i="4"/>
  <c r="L1152" i="4"/>
  <c r="L1153" i="4"/>
  <c r="L1154" i="4"/>
  <c r="L1155" i="4"/>
  <c r="L1156" i="4"/>
  <c r="L1161" i="4"/>
  <c r="L1162" i="4"/>
  <c r="L1163" i="4"/>
  <c r="L1164" i="4"/>
  <c r="L1166" i="4"/>
  <c r="L1167" i="4"/>
  <c r="L1175" i="4"/>
  <c r="L1176" i="4"/>
  <c r="L1177" i="4"/>
  <c r="L1178" i="4"/>
  <c r="L1179" i="4"/>
  <c r="L1180" i="4"/>
  <c r="L1181" i="4"/>
  <c r="L1182" i="4"/>
  <c r="L1183" i="4"/>
  <c r="L1184" i="4"/>
  <c r="L1194" i="4"/>
  <c r="L1195" i="4"/>
  <c r="L1188" i="4"/>
  <c r="L1197" i="4"/>
  <c r="L1203" i="4"/>
  <c r="L1196" i="4"/>
  <c r="L1205" i="4"/>
  <c r="L1206" i="4"/>
  <c r="L1207" i="4"/>
  <c r="L1208" i="4"/>
  <c r="L1209" i="4"/>
  <c r="L1210" i="4"/>
  <c r="L1211" i="4"/>
  <c r="L1212" i="4"/>
  <c r="L1219" i="4"/>
  <c r="L1220" i="4"/>
  <c r="L1228" i="4"/>
  <c r="L1229" i="4"/>
  <c r="L1230" i="4"/>
  <c r="L1235" i="4"/>
  <c r="L1236" i="4"/>
  <c r="L1239" i="4"/>
  <c r="L1240" i="4"/>
  <c r="L1243" i="4"/>
  <c r="L1244" i="4"/>
  <c r="L1245" i="4"/>
  <c r="L1246" i="4"/>
  <c r="L1275" i="4"/>
  <c r="L1247" i="4"/>
  <c r="L1251" i="4"/>
  <c r="L1252" i="4"/>
  <c r="L1254" i="4"/>
  <c r="L1255" i="4"/>
  <c r="L1257" i="4"/>
  <c r="L1258" i="4"/>
  <c r="L1259" i="4"/>
  <c r="L1260" i="4"/>
  <c r="L1261" i="4"/>
  <c r="L1262" i="4"/>
  <c r="L1263" i="4"/>
  <c r="L1264" i="4"/>
  <c r="L1265" i="4"/>
  <c r="L1266" i="4"/>
  <c r="L1271" i="4"/>
  <c r="L1272" i="4"/>
  <c r="L1273" i="4"/>
  <c r="L1279" i="4"/>
  <c r="L1280" i="4"/>
  <c r="L1281" i="4"/>
  <c r="L1286" i="4"/>
  <c r="L1287" i="4"/>
  <c r="L1288" i="4"/>
  <c r="L1347" i="4"/>
  <c r="L1348" i="4"/>
  <c r="L1289" i="4"/>
  <c r="L1349" i="4"/>
  <c r="L1290" i="4"/>
  <c r="L1350" i="4"/>
  <c r="L1294" i="4"/>
  <c r="L1295" i="4"/>
  <c r="L1296" i="4"/>
  <c r="L1298" i="4"/>
  <c r="L1353" i="4"/>
  <c r="L1299" i="4"/>
  <c r="L1300" i="4"/>
  <c r="L1303" i="4"/>
  <c r="L1355" i="4"/>
  <c r="L1356" i="4"/>
  <c r="L1304" i="4"/>
  <c r="L1357" i="4"/>
  <c r="L1358" i="4"/>
  <c r="L1359" i="4"/>
  <c r="L1305" i="4"/>
  <c r="L1306" i="4"/>
  <c r="L1361" i="4"/>
  <c r="L1362" i="4"/>
  <c r="L1310" i="4"/>
  <c r="L1311" i="4"/>
  <c r="L1312" i="4"/>
  <c r="L1313" i="4"/>
  <c r="L1314" i="4"/>
  <c r="L1315" i="4"/>
  <c r="L1316" i="4"/>
  <c r="L1322" i="4"/>
  <c r="L1323" i="4"/>
  <c r="L1324" i="4"/>
  <c r="L1366" i="4"/>
  <c r="L1367" i="4"/>
  <c r="L1325" i="4"/>
  <c r="L1326" i="4"/>
  <c r="L1327" i="4"/>
  <c r="L1328" i="4"/>
  <c r="L1329" i="4"/>
  <c r="L1333" i="4"/>
  <c r="L1334" i="4"/>
  <c r="L1335" i="4"/>
  <c r="L1339" i="4"/>
  <c r="L1340" i="4"/>
  <c r="L1341" i="4"/>
  <c r="L1342" i="4"/>
  <c r="L1343" i="4"/>
  <c r="L1344" i="4"/>
  <c r="L1377" i="4"/>
  <c r="L1398" i="4"/>
  <c r="L1391" i="4"/>
  <c r="L1399" i="4"/>
  <c r="L1400" i="4"/>
  <c r="L1401" i="4"/>
  <c r="L1374" i="4"/>
  <c r="L1375" i="4"/>
  <c r="L1376" i="4"/>
  <c r="L1378" i="4"/>
  <c r="L1402" i="4"/>
  <c r="L1394" i="4"/>
  <c r="L1409" i="4"/>
  <c r="L1418" i="4"/>
  <c r="L1382" i="4"/>
  <c r="L1392" i="4"/>
  <c r="L1383" i="4"/>
  <c r="L1384" i="4"/>
  <c r="L1385" i="4"/>
  <c r="L1386" i="4"/>
  <c r="L1444" i="4"/>
  <c r="L1450" i="4"/>
  <c r="L1451" i="4"/>
  <c r="L1452" i="4"/>
  <c r="L1474" i="4"/>
  <c r="L1494" i="4"/>
  <c r="L1495" i="4"/>
  <c r="L1496" i="4"/>
  <c r="L1514" i="4"/>
  <c r="L1562" i="4"/>
  <c r="L1563" i="4"/>
  <c r="L1564" i="4"/>
  <c r="L1565" i="4"/>
  <c r="L1566" i="4"/>
  <c r="L1567" i="4"/>
  <c r="L1568" i="4"/>
  <c r="L1569" i="4"/>
  <c r="L1570" i="4"/>
  <c r="L512" i="4"/>
  <c r="L513" i="4"/>
  <c r="L522" i="4"/>
  <c r="L488" i="4"/>
  <c r="L579" i="4"/>
  <c r="L582" i="4"/>
  <c r="L610" i="4"/>
  <c r="L1013" i="4"/>
  <c r="L1014" i="4"/>
  <c r="L1015" i="4"/>
  <c r="L1017" i="4"/>
  <c r="L1018" i="4"/>
  <c r="L1019" i="4"/>
  <c r="L1020" i="4"/>
  <c r="L1021" i="4"/>
  <c r="L1022" i="4"/>
  <c r="L1030" i="4"/>
  <c r="L1047" i="4"/>
  <c r="L1048" i="4"/>
  <c r="L1049" i="4"/>
  <c r="L1055" i="4"/>
  <c r="L1056" i="4"/>
  <c r="L1057" i="4"/>
  <c r="L1058" i="4"/>
  <c r="L1059" i="4"/>
  <c r="L1060" i="4"/>
  <c r="L1073" i="4"/>
  <c r="L1086" i="4"/>
  <c r="L1087" i="4"/>
  <c r="L1090" i="4"/>
  <c r="L1101" i="4"/>
  <c r="L1102" i="4"/>
  <c r="L1103" i="4"/>
  <c r="L1104" i="4"/>
  <c r="L1114" i="4"/>
  <c r="L1115" i="4"/>
  <c r="L1116" i="4"/>
  <c r="L1129" i="4"/>
  <c r="L1130" i="4"/>
  <c r="L1131" i="4"/>
  <c r="L1132" i="4"/>
  <c r="L1133" i="4"/>
  <c r="L1134" i="4"/>
  <c r="L1138" i="4"/>
  <c r="L1139" i="4"/>
  <c r="L1142" i="4"/>
  <c r="L1143" i="4"/>
  <c r="L1146" i="4"/>
  <c r="L1157" i="4"/>
  <c r="L1158" i="4"/>
  <c r="L1159" i="4"/>
  <c r="L1160" i="4"/>
  <c r="L1165" i="4"/>
  <c r="L1168" i="4"/>
  <c r="L1169" i="4"/>
  <c r="L1170" i="4"/>
  <c r="L1171" i="4"/>
  <c r="L1172" i="4"/>
  <c r="L1173" i="4"/>
  <c r="L1174" i="4"/>
  <c r="L1185" i="4"/>
  <c r="L1186" i="4"/>
  <c r="L1187" i="4"/>
  <c r="L1200" i="4"/>
  <c r="L1189" i="4"/>
  <c r="L1190" i="4"/>
  <c r="L1191" i="4"/>
  <c r="L1192" i="4"/>
  <c r="L1193" i="4"/>
  <c r="L1198" i="4"/>
  <c r="L1199" i="4"/>
  <c r="L1204" i="4"/>
  <c r="L1201" i="4"/>
  <c r="L1202" i="4"/>
  <c r="L1213" i="4"/>
  <c r="L1214" i="4"/>
  <c r="L1215" i="4"/>
  <c r="L1216" i="4"/>
  <c r="L1217" i="4"/>
  <c r="L1218" i="4"/>
  <c r="L1221" i="4"/>
  <c r="L1222" i="4"/>
  <c r="L1223" i="4"/>
  <c r="L1224" i="4"/>
  <c r="L1225" i="4"/>
  <c r="L1226" i="4"/>
  <c r="L1227" i="4"/>
  <c r="L1231" i="4"/>
  <c r="L1232" i="4"/>
  <c r="L1233" i="4"/>
  <c r="L1234" i="4"/>
  <c r="L1237" i="4"/>
  <c r="L1238" i="4"/>
  <c r="L1241" i="4"/>
  <c r="L1242" i="4"/>
  <c r="L1248" i="4"/>
  <c r="L1249" i="4"/>
  <c r="L1250" i="4"/>
  <c r="L1253" i="4"/>
  <c r="L1276" i="4"/>
  <c r="L1256" i="4"/>
  <c r="L1267" i="4"/>
  <c r="L1268" i="4"/>
  <c r="L1269" i="4"/>
  <c r="L1270" i="4"/>
  <c r="L1274" i="4"/>
  <c r="L1277" i="4"/>
  <c r="L1278" i="4"/>
  <c r="L1282" i="4"/>
  <c r="L1283" i="4"/>
  <c r="L1284" i="4"/>
  <c r="L1285" i="4"/>
  <c r="L1345" i="4"/>
  <c r="L1346" i="4"/>
  <c r="L1351" i="4"/>
  <c r="L1352" i="4"/>
  <c r="L1291" i="4"/>
  <c r="L1292" i="4"/>
  <c r="L1293" i="4"/>
  <c r="L1297" i="4"/>
  <c r="L1301" i="4"/>
  <c r="L1354" i="4"/>
  <c r="L1302" i="4"/>
  <c r="L1360" i="4"/>
  <c r="L1307" i="4"/>
  <c r="L1363" i="4"/>
  <c r="L1364" i="4"/>
  <c r="L1365" i="4"/>
  <c r="L1308" i="4"/>
  <c r="L1309" i="4"/>
  <c r="L1317" i="4"/>
  <c r="L1318" i="4"/>
  <c r="L1319" i="4"/>
  <c r="L1320" i="4"/>
  <c r="L1321" i="4"/>
  <c r="L1368" i="4"/>
  <c r="L1330" i="4"/>
  <c r="L1369" i="4"/>
  <c r="L1370" i="4"/>
  <c r="L1371" i="4"/>
  <c r="L1331" i="4"/>
  <c r="L1332" i="4"/>
  <c r="L1336" i="4"/>
  <c r="L1337" i="4"/>
  <c r="L1372" i="4"/>
  <c r="L1373" i="4"/>
  <c r="L1338" i="4"/>
  <c r="L1407" i="4"/>
  <c r="L1411" i="4"/>
  <c r="L1415" i="4"/>
  <c r="L1389" i="4"/>
  <c r="L1390" i="4"/>
  <c r="L1393" i="4"/>
  <c r="L1403" i="4"/>
  <c r="L1408" i="4"/>
  <c r="L1412" i="4"/>
  <c r="L1416" i="4"/>
  <c r="L1417" i="4"/>
  <c r="L1379" i="4"/>
  <c r="L1380" i="4"/>
  <c r="L1381" i="4"/>
  <c r="L1395" i="4"/>
  <c r="L1396" i="4"/>
  <c r="L1404" i="4"/>
  <c r="L1405" i="4"/>
  <c r="L1413" i="4"/>
  <c r="L1438" i="4"/>
  <c r="L1397" i="4"/>
  <c r="L1406" i="4"/>
  <c r="L1410" i="4"/>
  <c r="L1414" i="4"/>
  <c r="L1387" i="4"/>
  <c r="L1388" i="4"/>
  <c r="L1439" i="4"/>
  <c r="L1475" i="4"/>
  <c r="L1515" i="4"/>
  <c r="L1526" i="4"/>
  <c r="L1536" i="4"/>
  <c r="L1552" i="4"/>
  <c r="L1561" i="4"/>
  <c r="L1571" i="4"/>
  <c r="L1572" i="4"/>
  <c r="U469" i="4"/>
  <c r="L74" i="4" l="1"/>
  <c r="N74" i="4" s="1"/>
  <c r="N152" i="4"/>
  <c r="P8" i="4"/>
  <c r="R8" i="4" s="1"/>
  <c r="P9" i="4"/>
  <c r="R9" i="4" s="1"/>
  <c r="P10" i="4"/>
  <c r="R10" i="4" s="1"/>
  <c r="P11" i="4"/>
  <c r="R11" i="4" s="1"/>
  <c r="P12" i="4"/>
  <c r="R12" i="4" s="1"/>
  <c r="P13" i="4"/>
  <c r="R13" i="4" s="1"/>
  <c r="R15" i="4"/>
  <c r="R16" i="4"/>
  <c r="R17" i="4"/>
  <c r="R18" i="4"/>
  <c r="R19" i="4"/>
  <c r="R20" i="4"/>
  <c r="R21" i="4"/>
  <c r="R22" i="4"/>
  <c r="R23" i="4"/>
  <c r="R24" i="4"/>
  <c r="R25" i="4"/>
  <c r="N8" i="4"/>
  <c r="N9" i="4"/>
  <c r="N10" i="4"/>
  <c r="N11" i="4"/>
  <c r="N12" i="4"/>
  <c r="N13" i="4"/>
  <c r="P38" i="4" l="1"/>
  <c r="R38" i="4" s="1"/>
  <c r="P39" i="4"/>
  <c r="R39" i="4" s="1"/>
  <c r="P40" i="4"/>
  <c r="R40" i="4" s="1"/>
  <c r="P41" i="4"/>
  <c r="R41" i="4" s="1"/>
  <c r="P42" i="4"/>
  <c r="R42" i="4" s="1"/>
  <c r="P43" i="4"/>
  <c r="R43" i="4" s="1"/>
  <c r="P44" i="4"/>
  <c r="R44" i="4" s="1"/>
  <c r="P45" i="4"/>
  <c r="R45" i="4" s="1"/>
  <c r="P46" i="4"/>
  <c r="R46" i="4" s="1"/>
  <c r="P47" i="4"/>
  <c r="R47" i="4" s="1"/>
  <c r="P48" i="4"/>
  <c r="R48" i="4" s="1"/>
  <c r="P49" i="4"/>
  <c r="R49" i="4" s="1"/>
  <c r="P50" i="4"/>
  <c r="R50" i="4" s="1"/>
  <c r="P51" i="4"/>
  <c r="R51" i="4" s="1"/>
  <c r="P52" i="4"/>
  <c r="R52" i="4" s="1"/>
  <c r="P53" i="4"/>
  <c r="R53" i="4" s="1"/>
  <c r="P54" i="4"/>
  <c r="R54" i="4" s="1"/>
  <c r="P55" i="4"/>
  <c r="R55" i="4" s="1"/>
  <c r="P56" i="4"/>
  <c r="R56" i="4" s="1"/>
  <c r="P57" i="4"/>
  <c r="R57" i="4" s="1"/>
  <c r="P58" i="4"/>
  <c r="R58" i="4" s="1"/>
  <c r="P59" i="4"/>
  <c r="R59" i="4" s="1"/>
  <c r="P60" i="4"/>
  <c r="R60" i="4" s="1"/>
  <c r="P61" i="4"/>
  <c r="R61" i="4" s="1"/>
  <c r="P62" i="4"/>
  <c r="R62" i="4" s="1"/>
  <c r="P63" i="4"/>
  <c r="R63" i="4" s="1"/>
  <c r="P64" i="4"/>
  <c r="R64" i="4" s="1"/>
  <c r="P65" i="4"/>
  <c r="R65" i="4" s="1"/>
  <c r="P67" i="4"/>
  <c r="R67" i="4" s="1"/>
  <c r="P113" i="4"/>
  <c r="R113" i="4" s="1"/>
  <c r="P114" i="4"/>
  <c r="R114" i="4" s="1"/>
  <c r="P115" i="4"/>
  <c r="R115" i="4" s="1"/>
  <c r="P116" i="4"/>
  <c r="R116" i="4" s="1"/>
  <c r="P117" i="4"/>
  <c r="R117" i="4" s="1"/>
  <c r="P118" i="4"/>
  <c r="R118" i="4" s="1"/>
  <c r="P170" i="4"/>
  <c r="R170" i="4" s="1"/>
  <c r="P171" i="4"/>
  <c r="R171" i="4" s="1"/>
  <c r="P180" i="4"/>
  <c r="R180" i="4" s="1"/>
  <c r="P205" i="4"/>
  <c r="R205" i="4" s="1"/>
  <c r="P216" i="4"/>
  <c r="R216" i="4" s="1"/>
  <c r="P223" i="4"/>
  <c r="R223" i="4" s="1"/>
  <c r="P172" i="4"/>
  <c r="R172" i="4" s="1"/>
  <c r="P173" i="4"/>
  <c r="R173" i="4" s="1"/>
  <c r="P175" i="4"/>
  <c r="R175" i="4" s="1"/>
  <c r="P193" i="4"/>
  <c r="R193" i="4" s="1"/>
  <c r="P182" i="4"/>
  <c r="R182" i="4" s="1"/>
  <c r="P194" i="4"/>
  <c r="R194" i="4" s="1"/>
  <c r="P202" i="4"/>
  <c r="R202" i="4" s="1"/>
  <c r="P207" i="4"/>
  <c r="R207" i="4" s="1"/>
  <c r="P214" i="4"/>
  <c r="R214" i="4" s="1"/>
  <c r="P217" i="4"/>
  <c r="R217" i="4" s="1"/>
  <c r="P218" i="4"/>
  <c r="R218" i="4" s="1"/>
  <c r="P190" i="4"/>
  <c r="R190" i="4" s="1"/>
  <c r="P191" i="4"/>
  <c r="R191" i="4" s="1"/>
  <c r="P187" i="4"/>
  <c r="R187" i="4" s="1"/>
  <c r="P188" i="4"/>
  <c r="R188" i="4" s="1"/>
  <c r="P189" i="4"/>
  <c r="R189" i="4" s="1"/>
  <c r="P196" i="4"/>
  <c r="R196" i="4" s="1"/>
  <c r="P167" i="4"/>
  <c r="R167" i="4" s="1"/>
  <c r="P185" i="4"/>
  <c r="R185" i="4" s="1"/>
  <c r="P186" i="4"/>
  <c r="R186" i="4" s="1"/>
  <c r="P203" i="4"/>
  <c r="R203" i="4" s="1"/>
  <c r="P204" i="4"/>
  <c r="R204" i="4" s="1"/>
  <c r="P209" i="4"/>
  <c r="R209" i="4" s="1"/>
  <c r="P210" i="4"/>
  <c r="R210" i="4" s="1"/>
  <c r="P227" i="4"/>
  <c r="R227" i="4" s="1"/>
  <c r="P228" i="4"/>
  <c r="R228" i="4" s="1"/>
  <c r="P220" i="4"/>
  <c r="R220" i="4" s="1"/>
  <c r="P221" i="4"/>
  <c r="R221" i="4" s="1"/>
  <c r="P225" i="4"/>
  <c r="R225" i="4" s="1"/>
  <c r="P226" i="4"/>
  <c r="R226" i="4" s="1"/>
  <c r="P159" i="4"/>
  <c r="R159" i="4" s="1"/>
  <c r="P160" i="4"/>
  <c r="R160" i="4" s="1"/>
  <c r="P161" i="4"/>
  <c r="R161" i="4" s="1"/>
  <c r="P162" i="4"/>
  <c r="R162" i="4" s="1"/>
  <c r="P195" i="4"/>
  <c r="R195" i="4" s="1"/>
  <c r="P163" i="4"/>
  <c r="R163" i="4" s="1"/>
  <c r="P164" i="4"/>
  <c r="R164" i="4" s="1"/>
  <c r="P184" i="4"/>
  <c r="R184" i="4" s="1"/>
  <c r="P165" i="4"/>
  <c r="R165" i="4" s="1"/>
  <c r="P166" i="4"/>
  <c r="R166" i="4" s="1"/>
  <c r="P168" i="4"/>
  <c r="R168" i="4" s="1"/>
  <c r="P169" i="4"/>
  <c r="R169" i="4" s="1"/>
  <c r="P208" i="4"/>
  <c r="R208" i="4" s="1"/>
  <c r="P219" i="4"/>
  <c r="R219" i="4" s="1"/>
  <c r="P224" i="4"/>
  <c r="R224" i="4" s="1"/>
  <c r="P232" i="4"/>
  <c r="R232" i="4" s="1"/>
  <c r="P158" i="4"/>
  <c r="R158" i="4" s="1"/>
  <c r="P174" i="4"/>
  <c r="R174" i="4" s="1"/>
  <c r="P206" i="4"/>
  <c r="R206" i="4" s="1"/>
  <c r="P181" i="4"/>
  <c r="R181" i="4" s="1"/>
  <c r="P229" i="4"/>
  <c r="R229" i="4" s="1"/>
  <c r="P183" i="4"/>
  <c r="R183" i="4" s="1"/>
  <c r="P213" i="4"/>
  <c r="R213" i="4" s="1"/>
  <c r="P212" i="4"/>
  <c r="R212" i="4" s="1"/>
  <c r="P192" i="4"/>
  <c r="R192" i="4" s="1"/>
  <c r="P176" i="4"/>
  <c r="R176" i="4" s="1"/>
  <c r="P177" i="4"/>
  <c r="R177" i="4" s="1"/>
  <c r="P178" i="4"/>
  <c r="R178" i="4" s="1"/>
  <c r="P179" i="4"/>
  <c r="R179" i="4" s="1"/>
  <c r="P198" i="4"/>
  <c r="R198" i="4" s="1"/>
  <c r="P199" i="4"/>
  <c r="R199" i="4" s="1"/>
  <c r="P200" i="4"/>
  <c r="R200" i="4" s="1"/>
  <c r="P201" i="4"/>
  <c r="R201" i="4" s="1"/>
  <c r="P197" i="4"/>
  <c r="R197" i="4" s="1"/>
  <c r="P211" i="4"/>
  <c r="R211" i="4" s="1"/>
  <c r="P215" i="4"/>
  <c r="R215" i="4" s="1"/>
  <c r="P222" i="4"/>
  <c r="R222" i="4" s="1"/>
  <c r="P242" i="4"/>
  <c r="R242" i="4" s="1"/>
  <c r="P254" i="4"/>
  <c r="R254" i="4" s="1"/>
  <c r="P260" i="4"/>
  <c r="R260" i="4" s="1"/>
  <c r="P266" i="4"/>
  <c r="R266" i="4" s="1"/>
  <c r="P278" i="4"/>
  <c r="R278" i="4" s="1"/>
  <c r="P284" i="4"/>
  <c r="R284" i="4" s="1"/>
  <c r="P292" i="4"/>
  <c r="R292" i="4" s="1"/>
  <c r="P299" i="4"/>
  <c r="R299" i="4" s="1"/>
  <c r="P293" i="4"/>
  <c r="R293" i="4" s="1"/>
  <c r="P294" i="4"/>
  <c r="R294" i="4" s="1"/>
  <c r="P233" i="4"/>
  <c r="R233" i="4" s="1"/>
  <c r="P243" i="4"/>
  <c r="R243" i="4" s="1"/>
  <c r="P240" i="4"/>
  <c r="R240" i="4" s="1"/>
  <c r="P267" i="4"/>
  <c r="R267" i="4" s="1"/>
  <c r="P285" i="4"/>
  <c r="R285" i="4" s="1"/>
  <c r="P300" i="4"/>
  <c r="R300" i="4" s="1"/>
  <c r="P234" i="4"/>
  <c r="R234" i="4" s="1"/>
  <c r="P236" i="4"/>
  <c r="R236" i="4" s="1"/>
  <c r="P244" i="4"/>
  <c r="R244" i="4" s="1"/>
  <c r="P248" i="4"/>
  <c r="R248" i="4" s="1"/>
  <c r="P255" i="4"/>
  <c r="R255" i="4" s="1"/>
  <c r="P261" i="4"/>
  <c r="R261" i="4" s="1"/>
  <c r="P268" i="4"/>
  <c r="R268" i="4" s="1"/>
  <c r="P279" i="4"/>
  <c r="R279" i="4" s="1"/>
  <c r="P286" i="4"/>
  <c r="R286" i="4" s="1"/>
  <c r="P295" i="4"/>
  <c r="R295" i="4" s="1"/>
  <c r="P301" i="4"/>
  <c r="R301" i="4" s="1"/>
  <c r="P306" i="4"/>
  <c r="R306" i="4" s="1"/>
  <c r="P235" i="4"/>
  <c r="R235" i="4" s="1"/>
  <c r="P237" i="4"/>
  <c r="R237" i="4" s="1"/>
  <c r="P245" i="4"/>
  <c r="R245" i="4" s="1"/>
  <c r="P249" i="4"/>
  <c r="R249" i="4" s="1"/>
  <c r="P256" i="4"/>
  <c r="R256" i="4" s="1"/>
  <c r="P262" i="4"/>
  <c r="R262" i="4" s="1"/>
  <c r="P269" i="4"/>
  <c r="R269" i="4" s="1"/>
  <c r="P280" i="4"/>
  <c r="R280" i="4" s="1"/>
  <c r="P287" i="4"/>
  <c r="R287" i="4" s="1"/>
  <c r="P296" i="4"/>
  <c r="R296" i="4" s="1"/>
  <c r="P302" i="4"/>
  <c r="R302" i="4" s="1"/>
  <c r="P307" i="4"/>
  <c r="R307" i="4" s="1"/>
  <c r="P238" i="4"/>
  <c r="R238" i="4" s="1"/>
  <c r="P257" i="4"/>
  <c r="R257" i="4" s="1"/>
  <c r="P281" i="4"/>
  <c r="R281" i="4" s="1"/>
  <c r="P303" i="4"/>
  <c r="R303" i="4" s="1"/>
  <c r="P246" i="4"/>
  <c r="R246" i="4" s="1"/>
  <c r="P263" i="4"/>
  <c r="R263" i="4" s="1"/>
  <c r="P288" i="4"/>
  <c r="R288" i="4" s="1"/>
  <c r="P308" i="4"/>
  <c r="R308" i="4" s="1"/>
  <c r="P239" i="4"/>
  <c r="R239" i="4" s="1"/>
  <c r="P250" i="4"/>
  <c r="R250" i="4" s="1"/>
  <c r="P264" i="4"/>
  <c r="R264" i="4" s="1"/>
  <c r="P282" i="4"/>
  <c r="R282" i="4" s="1"/>
  <c r="P297" i="4"/>
  <c r="R297" i="4" s="1"/>
  <c r="P309" i="4"/>
  <c r="R309" i="4" s="1"/>
  <c r="P251" i="4"/>
  <c r="R251" i="4" s="1"/>
  <c r="P258" i="4"/>
  <c r="R258" i="4" s="1"/>
  <c r="P265" i="4"/>
  <c r="R265" i="4" s="1"/>
  <c r="P270" i="4"/>
  <c r="R270" i="4" s="1"/>
  <c r="P283" i="4"/>
  <c r="R283" i="4" s="1"/>
  <c r="P289" i="4"/>
  <c r="R289" i="4" s="1"/>
  <c r="P298" i="4"/>
  <c r="R298" i="4" s="1"/>
  <c r="P304" i="4"/>
  <c r="R304" i="4" s="1"/>
  <c r="P252" i="4"/>
  <c r="R252" i="4" s="1"/>
  <c r="P271" i="4"/>
  <c r="R271" i="4" s="1"/>
  <c r="P290" i="4"/>
  <c r="R290" i="4" s="1"/>
  <c r="P247" i="4"/>
  <c r="R247" i="4" s="1"/>
  <c r="P259" i="4"/>
  <c r="R259" i="4" s="1"/>
  <c r="P272" i="4"/>
  <c r="R272" i="4" s="1"/>
  <c r="P291" i="4"/>
  <c r="R291" i="4" s="1"/>
  <c r="P305" i="4"/>
  <c r="R305" i="4" s="1"/>
  <c r="P241" i="4"/>
  <c r="R241" i="4" s="1"/>
  <c r="P253" i="4"/>
  <c r="R253" i="4" s="1"/>
  <c r="P273" i="4"/>
  <c r="R273" i="4" s="1"/>
  <c r="P274" i="4"/>
  <c r="R274" i="4" s="1"/>
  <c r="P275" i="4"/>
  <c r="R275" i="4" s="1"/>
  <c r="P276" i="4"/>
  <c r="R276" i="4" s="1"/>
  <c r="P277" i="4"/>
  <c r="R277" i="4" s="1"/>
  <c r="P310" i="4"/>
  <c r="R310" i="4" s="1"/>
  <c r="P311" i="4"/>
  <c r="R311" i="4" s="1"/>
  <c r="P312" i="4"/>
  <c r="R312" i="4" s="1"/>
  <c r="P333" i="4"/>
  <c r="R333" i="4" s="1"/>
  <c r="P313" i="4"/>
  <c r="R313" i="4" s="1"/>
  <c r="P314" i="4"/>
  <c r="R314" i="4" s="1"/>
  <c r="P334" i="4"/>
  <c r="R334" i="4" s="1"/>
  <c r="P315" i="4"/>
  <c r="R315" i="4" s="1"/>
  <c r="P316" i="4"/>
  <c r="R316" i="4" s="1"/>
  <c r="P317" i="4"/>
  <c r="R317" i="4" s="1"/>
  <c r="P318" i="4"/>
  <c r="R318" i="4" s="1"/>
  <c r="P319" i="4"/>
  <c r="R319" i="4" s="1"/>
  <c r="P320" i="4"/>
  <c r="R320" i="4" s="1"/>
  <c r="P321" i="4"/>
  <c r="R321" i="4" s="1"/>
  <c r="P322" i="4"/>
  <c r="R322" i="4" s="1"/>
  <c r="P323" i="4"/>
  <c r="R323" i="4" s="1"/>
  <c r="P324" i="4"/>
  <c r="R324" i="4" s="1"/>
  <c r="P325" i="4"/>
  <c r="R325" i="4" s="1"/>
  <c r="P326" i="4"/>
  <c r="R326" i="4" s="1"/>
  <c r="P327" i="4"/>
  <c r="R327" i="4" s="1"/>
  <c r="P328" i="4"/>
  <c r="R328" i="4" s="1"/>
  <c r="P329" i="4"/>
  <c r="R329" i="4" s="1"/>
  <c r="P330" i="4"/>
  <c r="R330" i="4" s="1"/>
  <c r="P331" i="4"/>
  <c r="R331" i="4" s="1"/>
  <c r="P332" i="4"/>
  <c r="R332" i="4" s="1"/>
  <c r="P340" i="4"/>
  <c r="R340" i="4" s="1"/>
  <c r="P351" i="4"/>
  <c r="R351" i="4" s="1"/>
  <c r="P341" i="4"/>
  <c r="R341" i="4" s="1"/>
  <c r="P342" i="4"/>
  <c r="R342" i="4" s="1"/>
  <c r="P390" i="4"/>
  <c r="R390" i="4" s="1"/>
  <c r="P352" i="4"/>
  <c r="R352" i="4" s="1"/>
  <c r="P353" i="4"/>
  <c r="R353" i="4" s="1"/>
  <c r="P343" i="4"/>
  <c r="R343" i="4" s="1"/>
  <c r="P391" i="4"/>
  <c r="R391" i="4" s="1"/>
  <c r="P392" i="4"/>
  <c r="R392" i="4" s="1"/>
  <c r="P393" i="4"/>
  <c r="R393" i="4" s="1"/>
  <c r="P394" i="4"/>
  <c r="R394" i="4" s="1"/>
  <c r="P395" i="4"/>
  <c r="R395" i="4" s="1"/>
  <c r="P354" i="4"/>
  <c r="R354" i="4" s="1"/>
  <c r="P344" i="4"/>
  <c r="R344" i="4" s="1"/>
  <c r="P396" i="4"/>
  <c r="R396" i="4" s="1"/>
  <c r="P355" i="4"/>
  <c r="R355" i="4" s="1"/>
  <c r="P356" i="4"/>
  <c r="R356" i="4" s="1"/>
  <c r="P357" i="4"/>
  <c r="R357" i="4" s="1"/>
  <c r="P397" i="4"/>
  <c r="R397" i="4" s="1"/>
  <c r="P358" i="4"/>
  <c r="R358" i="4" s="1"/>
  <c r="P359" i="4"/>
  <c r="R359" i="4" s="1"/>
  <c r="P335" i="4"/>
  <c r="R335" i="4" s="1"/>
  <c r="P336" i="4"/>
  <c r="R336" i="4" s="1"/>
  <c r="P360" i="4"/>
  <c r="R360" i="4" s="1"/>
  <c r="P361" i="4"/>
  <c r="R361" i="4" s="1"/>
  <c r="P362" i="4"/>
  <c r="R362" i="4" s="1"/>
  <c r="P363" i="4"/>
  <c r="R363" i="4" s="1"/>
  <c r="P364" i="4"/>
  <c r="R364" i="4" s="1"/>
  <c r="P365" i="4"/>
  <c r="R365" i="4" s="1"/>
  <c r="P366" i="4"/>
  <c r="R366" i="4" s="1"/>
  <c r="P367" i="4"/>
  <c r="R367" i="4" s="1"/>
  <c r="P368" i="4"/>
  <c r="R368" i="4" s="1"/>
  <c r="P369" i="4"/>
  <c r="R369" i="4" s="1"/>
  <c r="P370" i="4"/>
  <c r="R370" i="4" s="1"/>
  <c r="P371" i="4"/>
  <c r="R371" i="4" s="1"/>
  <c r="P372" i="4"/>
  <c r="R372" i="4" s="1"/>
  <c r="P373" i="4"/>
  <c r="R373" i="4" s="1"/>
  <c r="P337" i="4"/>
  <c r="R337" i="4" s="1"/>
  <c r="P374" i="4"/>
  <c r="R374" i="4" s="1"/>
  <c r="P375" i="4"/>
  <c r="R375" i="4" s="1"/>
  <c r="P376" i="4"/>
  <c r="R376" i="4" s="1"/>
  <c r="P377" i="4"/>
  <c r="R377" i="4" s="1"/>
  <c r="P378" i="4"/>
  <c r="R378" i="4" s="1"/>
  <c r="P379" i="4"/>
  <c r="R379" i="4" s="1"/>
  <c r="P338" i="4"/>
  <c r="R338" i="4" s="1"/>
  <c r="P380" i="4"/>
  <c r="R380" i="4" s="1"/>
  <c r="P381" i="4"/>
  <c r="R381" i="4" s="1"/>
  <c r="P382" i="4"/>
  <c r="R382" i="4" s="1"/>
  <c r="P383" i="4"/>
  <c r="R383" i="4" s="1"/>
  <c r="P345" i="4"/>
  <c r="R345" i="4" s="1"/>
  <c r="P346" i="4"/>
  <c r="R346" i="4" s="1"/>
  <c r="P398" i="4"/>
  <c r="R398" i="4" s="1"/>
  <c r="P399" i="4"/>
  <c r="R399" i="4" s="1"/>
  <c r="P400" i="4"/>
  <c r="R400" i="4" s="1"/>
  <c r="P401" i="4"/>
  <c r="R401" i="4" s="1"/>
  <c r="P384" i="4"/>
  <c r="R384" i="4" s="1"/>
  <c r="P385" i="4"/>
  <c r="R385" i="4" s="1"/>
  <c r="P339" i="4"/>
  <c r="R339" i="4" s="1"/>
  <c r="P386" i="4"/>
  <c r="R386" i="4" s="1"/>
  <c r="P387" i="4"/>
  <c r="R387" i="4" s="1"/>
  <c r="P388" i="4"/>
  <c r="R388" i="4" s="1"/>
  <c r="P389" i="4"/>
  <c r="R389" i="4" s="1"/>
  <c r="P347" i="4"/>
  <c r="R347" i="4" s="1"/>
  <c r="P402" i="4"/>
  <c r="R402" i="4" s="1"/>
  <c r="P403" i="4"/>
  <c r="R403" i="4" s="1"/>
  <c r="P348" i="4"/>
  <c r="R348" i="4" s="1"/>
  <c r="P349" i="4"/>
  <c r="R349" i="4" s="1"/>
  <c r="P404" i="4"/>
  <c r="R404" i="4" s="1"/>
  <c r="P350" i="4"/>
  <c r="R350" i="4" s="1"/>
  <c r="R405" i="4"/>
  <c r="R406" i="4"/>
  <c r="R407" i="4"/>
  <c r="R408" i="4"/>
  <c r="R409" i="4"/>
  <c r="R410" i="4"/>
  <c r="R411" i="4"/>
  <c r="P420" i="4"/>
  <c r="R420" i="4" s="1"/>
  <c r="P523" i="4"/>
  <c r="R523" i="4" s="1"/>
  <c r="P524" i="4"/>
  <c r="R524" i="4" s="1"/>
  <c r="P525" i="4"/>
  <c r="R525" i="4" s="1"/>
  <c r="P526" i="4"/>
  <c r="R526" i="4" s="1"/>
  <c r="P527" i="4"/>
  <c r="R527" i="4" s="1"/>
  <c r="P528" i="4"/>
  <c r="R528" i="4" s="1"/>
  <c r="P529" i="4"/>
  <c r="R529" i="4" s="1"/>
  <c r="P530" i="4"/>
  <c r="R530" i="4" s="1"/>
  <c r="P485" i="4"/>
  <c r="R485" i="4" s="1"/>
  <c r="P486" i="4"/>
  <c r="R486" i="4" s="1"/>
  <c r="P492" i="4"/>
  <c r="R492" i="4" s="1"/>
  <c r="P493" i="4"/>
  <c r="R493" i="4" s="1"/>
  <c r="P507" i="4"/>
  <c r="R507" i="4" s="1"/>
  <c r="P512" i="4"/>
  <c r="R512" i="4" s="1"/>
  <c r="P513" i="4"/>
  <c r="R513" i="4" s="1"/>
  <c r="P522" i="4"/>
  <c r="R522" i="4" s="1"/>
  <c r="P484" i="4"/>
  <c r="R484" i="4" s="1"/>
  <c r="P487" i="4"/>
  <c r="R487" i="4" s="1"/>
  <c r="P490" i="4"/>
  <c r="R490" i="4" s="1"/>
  <c r="P494" i="4"/>
  <c r="R494" i="4" s="1"/>
  <c r="P499" i="4"/>
  <c r="R499" i="4" s="1"/>
  <c r="P504" i="4"/>
  <c r="R504" i="4" s="1"/>
  <c r="P510" i="4"/>
  <c r="R510" i="4" s="1"/>
  <c r="P514" i="4"/>
  <c r="R514" i="4" s="1"/>
  <c r="P518" i="4"/>
  <c r="R518" i="4" s="1"/>
  <c r="P531" i="4"/>
  <c r="R531" i="4" s="1"/>
  <c r="P534" i="4"/>
  <c r="R534" i="4" s="1"/>
  <c r="P536" i="4"/>
  <c r="R536" i="4" s="1"/>
  <c r="P491" i="4"/>
  <c r="R491" i="4" s="1"/>
  <c r="P500" i="4"/>
  <c r="R500" i="4" s="1"/>
  <c r="P501" i="4"/>
  <c r="R501" i="4" s="1"/>
  <c r="P515" i="4"/>
  <c r="R515" i="4" s="1"/>
  <c r="P519" i="4"/>
  <c r="R519" i="4" s="1"/>
  <c r="P520" i="4"/>
  <c r="R520" i="4" s="1"/>
  <c r="P535" i="4"/>
  <c r="R535" i="4" s="1"/>
  <c r="P505" i="4"/>
  <c r="R505" i="4" s="1"/>
  <c r="P511" i="4"/>
  <c r="R511" i="4" s="1"/>
  <c r="P495" i="4"/>
  <c r="R495" i="4" s="1"/>
  <c r="P496" i="4"/>
  <c r="R496" i="4" s="1"/>
  <c r="P506" i="4"/>
  <c r="R506" i="4" s="1"/>
  <c r="P521" i="4"/>
  <c r="R521" i="4" s="1"/>
  <c r="P532" i="4"/>
  <c r="R532" i="4" s="1"/>
  <c r="P533" i="4"/>
  <c r="R533" i="4" s="1"/>
  <c r="P488" i="4"/>
  <c r="R488" i="4" s="1"/>
  <c r="P489" i="4"/>
  <c r="R489" i="4" s="1"/>
  <c r="P497" i="4"/>
  <c r="R497" i="4" s="1"/>
  <c r="P498" i="4"/>
  <c r="R498" i="4" s="1"/>
  <c r="P502" i="4"/>
  <c r="R502" i="4" s="1"/>
  <c r="P503" i="4"/>
  <c r="R503" i="4" s="1"/>
  <c r="P508" i="4"/>
  <c r="R508" i="4" s="1"/>
  <c r="P516" i="4"/>
  <c r="R516" i="4" s="1"/>
  <c r="P517" i="4"/>
  <c r="R517" i="4" s="1"/>
  <c r="P509" i="4"/>
  <c r="R509" i="4" s="1"/>
  <c r="P537" i="4"/>
  <c r="R537" i="4" s="1"/>
  <c r="P538" i="4"/>
  <c r="R538" i="4" s="1"/>
  <c r="P539" i="4"/>
  <c r="R539" i="4" s="1"/>
  <c r="P540" i="4"/>
  <c r="R540" i="4" s="1"/>
  <c r="P541" i="4"/>
  <c r="R541" i="4" s="1"/>
  <c r="P542" i="4"/>
  <c r="R542" i="4" s="1"/>
  <c r="P543" i="4"/>
  <c r="R543" i="4" s="1"/>
  <c r="P544" i="4"/>
  <c r="R544" i="4" s="1"/>
  <c r="P545" i="4"/>
  <c r="R545" i="4" s="1"/>
  <c r="P546" i="4"/>
  <c r="R546" i="4" s="1"/>
  <c r="P547" i="4"/>
  <c r="R547" i="4" s="1"/>
  <c r="P548" i="4"/>
  <c r="R548" i="4" s="1"/>
  <c r="P549" i="4"/>
  <c r="R549" i="4" s="1"/>
  <c r="P550" i="4"/>
  <c r="R550" i="4" s="1"/>
  <c r="P551" i="4"/>
  <c r="R551" i="4" s="1"/>
  <c r="P552" i="4"/>
  <c r="R552" i="4" s="1"/>
  <c r="P553" i="4"/>
  <c r="R553" i="4" s="1"/>
  <c r="P554" i="4"/>
  <c r="R554" i="4" s="1"/>
  <c r="P555" i="4"/>
  <c r="R555" i="4" s="1"/>
  <c r="P556" i="4"/>
  <c r="R556" i="4" s="1"/>
  <c r="P557" i="4"/>
  <c r="R557" i="4" s="1"/>
  <c r="P558" i="4"/>
  <c r="R558" i="4" s="1"/>
  <c r="P559" i="4"/>
  <c r="R559" i="4" s="1"/>
  <c r="P560" i="4"/>
  <c r="R560" i="4" s="1"/>
  <c r="P561" i="4"/>
  <c r="R561" i="4" s="1"/>
  <c r="P562" i="4"/>
  <c r="R562" i="4" s="1"/>
  <c r="P563" i="4"/>
  <c r="R563" i="4" s="1"/>
  <c r="P564" i="4"/>
  <c r="R564" i="4" s="1"/>
  <c r="P565" i="4"/>
  <c r="R565" i="4" s="1"/>
  <c r="P566" i="4"/>
  <c r="R566" i="4" s="1"/>
  <c r="P567" i="4"/>
  <c r="R567" i="4" s="1"/>
  <c r="P568" i="4"/>
  <c r="R568" i="4" s="1"/>
  <c r="P569" i="4"/>
  <c r="R569" i="4" s="1"/>
  <c r="P570" i="4"/>
  <c r="R570" i="4" s="1"/>
  <c r="P571" i="4"/>
  <c r="R571" i="4" s="1"/>
  <c r="P572" i="4"/>
  <c r="R572" i="4" s="1"/>
  <c r="P573" i="4"/>
  <c r="R573" i="4" s="1"/>
  <c r="P574" i="4"/>
  <c r="R574" i="4" s="1"/>
  <c r="P575" i="4"/>
  <c r="R575" i="4" s="1"/>
  <c r="P576" i="4"/>
  <c r="R576" i="4" s="1"/>
  <c r="P577" i="4"/>
  <c r="R577" i="4" s="1"/>
  <c r="P578" i="4"/>
  <c r="R578" i="4" s="1"/>
  <c r="P579" i="4"/>
  <c r="R579" i="4" s="1"/>
  <c r="P580" i="4"/>
  <c r="R580" i="4" s="1"/>
  <c r="P581" i="4"/>
  <c r="R581" i="4" s="1"/>
  <c r="P582" i="4"/>
  <c r="R582" i="4" s="1"/>
  <c r="P583" i="4"/>
  <c r="R583" i="4" s="1"/>
  <c r="P584" i="4"/>
  <c r="R584" i="4" s="1"/>
  <c r="P585" i="4"/>
  <c r="R585" i="4" s="1"/>
  <c r="P586" i="4"/>
  <c r="R586" i="4" s="1"/>
  <c r="P587" i="4"/>
  <c r="R587" i="4" s="1"/>
  <c r="P635" i="4"/>
  <c r="R635" i="4" s="1"/>
  <c r="P588" i="4"/>
  <c r="R588" i="4" s="1"/>
  <c r="P589" i="4"/>
  <c r="R589" i="4" s="1"/>
  <c r="P590" i="4"/>
  <c r="R590" i="4" s="1"/>
  <c r="P591" i="4"/>
  <c r="R591" i="4" s="1"/>
  <c r="P592" i="4"/>
  <c r="R592" i="4" s="1"/>
  <c r="P593" i="4"/>
  <c r="R593" i="4" s="1"/>
  <c r="P594" i="4"/>
  <c r="R594" i="4" s="1"/>
  <c r="P595" i="4"/>
  <c r="R595" i="4" s="1"/>
  <c r="P596" i="4"/>
  <c r="R596" i="4" s="1"/>
  <c r="P597" i="4"/>
  <c r="R597" i="4" s="1"/>
  <c r="P598" i="4"/>
  <c r="R598" i="4" s="1"/>
  <c r="P599" i="4"/>
  <c r="R599" i="4" s="1"/>
  <c r="P600" i="4"/>
  <c r="R600" i="4" s="1"/>
  <c r="P601" i="4"/>
  <c r="R601" i="4" s="1"/>
  <c r="P602" i="4"/>
  <c r="R602" i="4" s="1"/>
  <c r="P603" i="4"/>
  <c r="R603" i="4" s="1"/>
  <c r="P604" i="4"/>
  <c r="R604" i="4" s="1"/>
  <c r="P605" i="4"/>
  <c r="R605" i="4" s="1"/>
  <c r="P606" i="4"/>
  <c r="R606" i="4" s="1"/>
  <c r="P607" i="4"/>
  <c r="R607" i="4" s="1"/>
  <c r="P608" i="4"/>
  <c r="R608" i="4" s="1"/>
  <c r="P609" i="4"/>
  <c r="R609" i="4" s="1"/>
  <c r="P610" i="4"/>
  <c r="R610" i="4" s="1"/>
  <c r="P611" i="4"/>
  <c r="R611" i="4" s="1"/>
  <c r="P612" i="4"/>
  <c r="R612" i="4" s="1"/>
  <c r="P613" i="4"/>
  <c r="R613" i="4" s="1"/>
  <c r="P614" i="4"/>
  <c r="R614" i="4" s="1"/>
  <c r="P615" i="4"/>
  <c r="R615" i="4" s="1"/>
  <c r="P616" i="4"/>
  <c r="R616" i="4" s="1"/>
  <c r="P617" i="4"/>
  <c r="R617" i="4" s="1"/>
  <c r="P618" i="4"/>
  <c r="R618" i="4" s="1"/>
  <c r="P619" i="4"/>
  <c r="R619" i="4" s="1"/>
  <c r="P620" i="4"/>
  <c r="R620" i="4" s="1"/>
  <c r="P621" i="4"/>
  <c r="R621" i="4" s="1"/>
  <c r="P622" i="4"/>
  <c r="R622" i="4" s="1"/>
  <c r="P623" i="4"/>
  <c r="R623" i="4" s="1"/>
  <c r="P624" i="4"/>
  <c r="R624" i="4" s="1"/>
  <c r="P625" i="4"/>
  <c r="R625" i="4" s="1"/>
  <c r="P626" i="4"/>
  <c r="R626" i="4" s="1"/>
  <c r="P627" i="4"/>
  <c r="R627" i="4" s="1"/>
  <c r="P628" i="4"/>
  <c r="R628" i="4" s="1"/>
  <c r="P629" i="4"/>
  <c r="R629" i="4" s="1"/>
  <c r="P630" i="4"/>
  <c r="R630" i="4" s="1"/>
  <c r="P631" i="4"/>
  <c r="R631" i="4" s="1"/>
  <c r="P632" i="4"/>
  <c r="R632" i="4" s="1"/>
  <c r="P633" i="4"/>
  <c r="R633" i="4" s="1"/>
  <c r="P634" i="4"/>
  <c r="R634" i="4" s="1"/>
  <c r="P646" i="4"/>
  <c r="R646" i="4" s="1"/>
  <c r="P647" i="4"/>
  <c r="R647" i="4" s="1"/>
  <c r="P653" i="4"/>
  <c r="R653" i="4" s="1"/>
  <c r="P654" i="4"/>
  <c r="R654" i="4" s="1"/>
  <c r="P663" i="4"/>
  <c r="R663" i="4" s="1"/>
  <c r="P664" i="4"/>
  <c r="R664" i="4" s="1"/>
  <c r="P665" i="4"/>
  <c r="R665" i="4" s="1"/>
  <c r="P666" i="4"/>
  <c r="R666" i="4" s="1"/>
  <c r="P677" i="4"/>
  <c r="R677" i="4" s="1"/>
  <c r="P678" i="4"/>
  <c r="R678" i="4" s="1"/>
  <c r="P684" i="4"/>
  <c r="R684" i="4" s="1"/>
  <c r="P685" i="4"/>
  <c r="R685" i="4" s="1"/>
  <c r="P697" i="4"/>
  <c r="R697" i="4" s="1"/>
  <c r="P698" i="4"/>
  <c r="R698" i="4" s="1"/>
  <c r="P704" i="4"/>
  <c r="R704" i="4" s="1"/>
  <c r="P709" i="4"/>
  <c r="R709" i="4" s="1"/>
  <c r="P710" i="4"/>
  <c r="R710" i="4" s="1"/>
  <c r="P715" i="4"/>
  <c r="R715" i="4" s="1"/>
  <c r="P716" i="4"/>
  <c r="R716" i="4" s="1"/>
  <c r="P675" i="4"/>
  <c r="R675" i="4" s="1"/>
  <c r="P676" i="4"/>
  <c r="R676" i="4" s="1"/>
  <c r="P638" i="4"/>
  <c r="R638" i="4" s="1"/>
  <c r="P648" i="4"/>
  <c r="R648" i="4" s="1"/>
  <c r="P667" i="4"/>
  <c r="R667" i="4" s="1"/>
  <c r="P686" i="4"/>
  <c r="R686" i="4" s="1"/>
  <c r="P705" i="4"/>
  <c r="R705" i="4" s="1"/>
  <c r="P717" i="4"/>
  <c r="R717" i="4" s="1"/>
  <c r="P639" i="4"/>
  <c r="R639" i="4" s="1"/>
  <c r="P641" i="4"/>
  <c r="R641" i="4" s="1"/>
  <c r="P642" i="4"/>
  <c r="R642" i="4" s="1"/>
  <c r="P649" i="4"/>
  <c r="R649" i="4" s="1"/>
  <c r="P655" i="4"/>
  <c r="R655" i="4" s="1"/>
  <c r="P668" i="4"/>
  <c r="R668" i="4" s="1"/>
  <c r="P669" i="4"/>
  <c r="R669" i="4" s="1"/>
  <c r="P679" i="4"/>
  <c r="R679" i="4" s="1"/>
  <c r="P687" i="4"/>
  <c r="R687" i="4" s="1"/>
  <c r="P699" i="4"/>
  <c r="R699" i="4" s="1"/>
  <c r="P700" i="4"/>
  <c r="R700" i="4" s="1"/>
  <c r="P706" i="4"/>
  <c r="R706" i="4" s="1"/>
  <c r="P711" i="4"/>
  <c r="R711" i="4" s="1"/>
  <c r="P718" i="4"/>
  <c r="R718" i="4" s="1"/>
  <c r="P719" i="4"/>
  <c r="R719" i="4" s="1"/>
  <c r="P722" i="4"/>
  <c r="R722" i="4" s="1"/>
  <c r="P643" i="4"/>
  <c r="R643" i="4" s="1"/>
  <c r="P656" i="4"/>
  <c r="R656" i="4" s="1"/>
  <c r="P680" i="4"/>
  <c r="R680" i="4" s="1"/>
  <c r="P701" i="4"/>
  <c r="R701" i="4" s="1"/>
  <c r="P712" i="4"/>
  <c r="R712" i="4" s="1"/>
  <c r="P723" i="4"/>
  <c r="R723" i="4" s="1"/>
  <c r="P688" i="4"/>
  <c r="R688" i="4" s="1"/>
  <c r="R690" i="4"/>
  <c r="P691" i="4"/>
  <c r="R691" i="4" s="1"/>
  <c r="P692" i="4"/>
  <c r="R692" i="4" s="1"/>
  <c r="P693" i="4"/>
  <c r="R693" i="4" s="1"/>
  <c r="P694" i="4"/>
  <c r="R694" i="4" s="1"/>
  <c r="P636" i="4"/>
  <c r="R636" i="4" s="1"/>
  <c r="P650" i="4"/>
  <c r="R650" i="4" s="1"/>
  <c r="P670" i="4"/>
  <c r="R670" i="4" s="1"/>
  <c r="P657" i="4"/>
  <c r="R657" i="4" s="1"/>
  <c r="P658" i="4"/>
  <c r="R658" i="4" s="1"/>
  <c r="P637" i="4"/>
  <c r="R637" i="4" s="1"/>
  <c r="P640" i="4"/>
  <c r="R640" i="4" s="1"/>
  <c r="P644" i="4"/>
  <c r="R644" i="4" s="1"/>
  <c r="P645" i="4"/>
  <c r="R645" i="4" s="1"/>
  <c r="P651" i="4"/>
  <c r="R651" i="4" s="1"/>
  <c r="P652" i="4"/>
  <c r="R652" i="4" s="1"/>
  <c r="P659" i="4"/>
  <c r="R659" i="4" s="1"/>
  <c r="P660" i="4"/>
  <c r="R660" i="4" s="1"/>
  <c r="P671" i="4"/>
  <c r="R671" i="4" s="1"/>
  <c r="P672" i="4"/>
  <c r="R672" i="4" s="1"/>
  <c r="P681" i="4"/>
  <c r="R681" i="4" s="1"/>
  <c r="P682" i="4"/>
  <c r="R682" i="4" s="1"/>
  <c r="P695" i="4"/>
  <c r="R695" i="4" s="1"/>
  <c r="P696" i="4"/>
  <c r="R696" i="4" s="1"/>
  <c r="P702" i="4"/>
  <c r="R702" i="4" s="1"/>
  <c r="P703" i="4"/>
  <c r="R703" i="4" s="1"/>
  <c r="P707" i="4"/>
  <c r="R707" i="4" s="1"/>
  <c r="P708" i="4"/>
  <c r="R708" i="4" s="1"/>
  <c r="P713" i="4"/>
  <c r="R713" i="4" s="1"/>
  <c r="P714" i="4"/>
  <c r="R714" i="4" s="1"/>
  <c r="P720" i="4"/>
  <c r="R720" i="4" s="1"/>
  <c r="P721" i="4"/>
  <c r="R721" i="4" s="1"/>
  <c r="P724" i="4"/>
  <c r="R724" i="4" s="1"/>
  <c r="P725" i="4"/>
  <c r="R725" i="4" s="1"/>
  <c r="P726" i="4"/>
  <c r="R726" i="4" s="1"/>
  <c r="P673" i="4"/>
  <c r="R673" i="4" s="1"/>
  <c r="P683" i="4"/>
  <c r="R683" i="4" s="1"/>
  <c r="P661" i="4"/>
  <c r="R661" i="4" s="1"/>
  <c r="P674" i="4"/>
  <c r="R674" i="4" s="1"/>
  <c r="P662" i="4"/>
  <c r="R662" i="4" s="1"/>
  <c r="P727" i="4"/>
  <c r="R727" i="4" s="1"/>
  <c r="P728" i="4"/>
  <c r="R728" i="4" s="1"/>
  <c r="P729" i="4"/>
  <c r="R729" i="4" s="1"/>
  <c r="P730" i="4"/>
  <c r="R730" i="4" s="1"/>
  <c r="P731" i="4"/>
  <c r="R731" i="4" s="1"/>
  <c r="P732" i="4"/>
  <c r="R732" i="4" s="1"/>
  <c r="P733" i="4"/>
  <c r="R733" i="4" s="1"/>
  <c r="P734" i="4"/>
  <c r="R734" i="4" s="1"/>
  <c r="P735" i="4"/>
  <c r="R735" i="4" s="1"/>
  <c r="P736" i="4"/>
  <c r="R736" i="4" s="1"/>
  <c r="P737" i="4"/>
  <c r="R737" i="4" s="1"/>
  <c r="P738" i="4"/>
  <c r="R738" i="4" s="1"/>
  <c r="P739" i="4"/>
  <c r="R739" i="4" s="1"/>
  <c r="P740" i="4"/>
  <c r="R740" i="4" s="1"/>
  <c r="P741" i="4"/>
  <c r="R741" i="4" s="1"/>
  <c r="P742" i="4"/>
  <c r="R742" i="4" s="1"/>
  <c r="P743" i="4"/>
  <c r="R743" i="4" s="1"/>
  <c r="P744" i="4"/>
  <c r="R744" i="4" s="1"/>
  <c r="P745" i="4"/>
  <c r="R745" i="4" s="1"/>
  <c r="P746" i="4"/>
  <c r="R746" i="4" s="1"/>
  <c r="P747" i="4"/>
  <c r="R747" i="4" s="1"/>
  <c r="P760" i="4"/>
  <c r="R760" i="4" s="1"/>
  <c r="P761" i="4"/>
  <c r="R761" i="4" s="1"/>
  <c r="P762" i="4"/>
  <c r="R762" i="4" s="1"/>
  <c r="P748" i="4"/>
  <c r="R748" i="4" s="1"/>
  <c r="P749" i="4"/>
  <c r="R749" i="4" s="1"/>
  <c r="P750" i="4"/>
  <c r="R750" i="4" s="1"/>
  <c r="P751" i="4"/>
  <c r="R751" i="4" s="1"/>
  <c r="P752" i="4"/>
  <c r="R752" i="4" s="1"/>
  <c r="P753" i="4"/>
  <c r="R753" i="4" s="1"/>
  <c r="P754" i="4"/>
  <c r="R754" i="4" s="1"/>
  <c r="P755" i="4"/>
  <c r="R755" i="4" s="1"/>
  <c r="P756" i="4"/>
  <c r="R756" i="4" s="1"/>
  <c r="P757" i="4"/>
  <c r="R757" i="4" s="1"/>
  <c r="P758" i="4"/>
  <c r="R758" i="4" s="1"/>
  <c r="P759" i="4"/>
  <c r="R759" i="4" s="1"/>
  <c r="P817" i="4"/>
  <c r="R817" i="4" s="1"/>
  <c r="P818" i="4"/>
  <c r="R818" i="4" s="1"/>
  <c r="P819" i="4"/>
  <c r="R819" i="4" s="1"/>
  <c r="P820" i="4"/>
  <c r="R820" i="4" s="1"/>
  <c r="P821" i="4"/>
  <c r="R821" i="4" s="1"/>
  <c r="P822" i="4"/>
  <c r="R822" i="4" s="1"/>
  <c r="P823" i="4"/>
  <c r="R823" i="4" s="1"/>
  <c r="P824" i="4"/>
  <c r="R824" i="4" s="1"/>
  <c r="P825" i="4"/>
  <c r="R825" i="4" s="1"/>
  <c r="P826" i="4"/>
  <c r="R826" i="4" s="1"/>
  <c r="P827" i="4"/>
  <c r="R827" i="4" s="1"/>
  <c r="P828" i="4"/>
  <c r="R828" i="4" s="1"/>
  <c r="P829" i="4"/>
  <c r="R829" i="4" s="1"/>
  <c r="P830" i="4"/>
  <c r="R830" i="4" s="1"/>
  <c r="P831" i="4"/>
  <c r="R831" i="4" s="1"/>
  <c r="P832" i="4"/>
  <c r="R832" i="4" s="1"/>
  <c r="P833" i="4"/>
  <c r="R833" i="4" s="1"/>
  <c r="P834" i="4"/>
  <c r="R834" i="4" s="1"/>
  <c r="P835" i="4"/>
  <c r="R835" i="4" s="1"/>
  <c r="P836" i="4"/>
  <c r="R836" i="4" s="1"/>
  <c r="P837" i="4"/>
  <c r="R837" i="4" s="1"/>
  <c r="P838" i="4"/>
  <c r="R838" i="4" s="1"/>
  <c r="P839" i="4"/>
  <c r="R839" i="4" s="1"/>
  <c r="P840" i="4"/>
  <c r="R840" i="4" s="1"/>
  <c r="P841" i="4"/>
  <c r="R841" i="4" s="1"/>
  <c r="P842" i="4"/>
  <c r="R842" i="4" s="1"/>
  <c r="P843" i="4"/>
  <c r="R843" i="4" s="1"/>
  <c r="P844" i="4"/>
  <c r="R844" i="4" s="1"/>
  <c r="P845" i="4"/>
  <c r="R845" i="4" s="1"/>
  <c r="P772" i="4"/>
  <c r="R772" i="4" s="1"/>
  <c r="P773" i="4"/>
  <c r="R773" i="4" s="1"/>
  <c r="P800" i="4"/>
  <c r="R800" i="4" s="1"/>
  <c r="P774" i="4"/>
  <c r="R774" i="4" s="1"/>
  <c r="P775" i="4"/>
  <c r="R775" i="4" s="1"/>
  <c r="P796" i="4"/>
  <c r="R796" i="4" s="1"/>
  <c r="P763" i="4"/>
  <c r="R763" i="4" s="1"/>
  <c r="P776" i="4"/>
  <c r="R776" i="4" s="1"/>
  <c r="P777" i="4"/>
  <c r="R777" i="4" s="1"/>
  <c r="P801" i="4"/>
  <c r="R801" i="4" s="1"/>
  <c r="P802" i="4"/>
  <c r="R802" i="4" s="1"/>
  <c r="P803" i="4"/>
  <c r="R803" i="4" s="1"/>
  <c r="P804" i="4"/>
  <c r="R804" i="4" s="1"/>
  <c r="P764" i="4"/>
  <c r="R764" i="4" s="1"/>
  <c r="P778" i="4"/>
  <c r="R778" i="4" s="1"/>
  <c r="P779" i="4"/>
  <c r="R779" i="4" s="1"/>
  <c r="P765" i="4"/>
  <c r="R765" i="4" s="1"/>
  <c r="P780" i="4"/>
  <c r="R780" i="4" s="1"/>
  <c r="P781" i="4"/>
  <c r="R781" i="4" s="1"/>
  <c r="P797" i="4"/>
  <c r="R797" i="4" s="1"/>
  <c r="P805" i="4"/>
  <c r="R805" i="4" s="1"/>
  <c r="P806" i="4"/>
  <c r="R806" i="4" s="1"/>
  <c r="P807" i="4"/>
  <c r="R807" i="4" s="1"/>
  <c r="P808" i="4"/>
  <c r="R808" i="4" s="1"/>
  <c r="P766" i="4"/>
  <c r="R766" i="4" s="1"/>
  <c r="P782" i="4"/>
  <c r="R782" i="4" s="1"/>
  <c r="P783" i="4"/>
  <c r="R783" i="4" s="1"/>
  <c r="P767" i="4"/>
  <c r="R767" i="4" s="1"/>
  <c r="P784" i="4"/>
  <c r="R784" i="4" s="1"/>
  <c r="P785" i="4"/>
  <c r="R785" i="4" s="1"/>
  <c r="P768" i="4"/>
  <c r="R768" i="4" s="1"/>
  <c r="P786" i="4"/>
  <c r="R786" i="4" s="1"/>
  <c r="P787" i="4"/>
  <c r="R787" i="4" s="1"/>
  <c r="P798" i="4"/>
  <c r="R798" i="4" s="1"/>
  <c r="P809" i="4"/>
  <c r="R809" i="4" s="1"/>
  <c r="P810" i="4"/>
  <c r="R810" i="4" s="1"/>
  <c r="P811" i="4"/>
  <c r="R811" i="4" s="1"/>
  <c r="P812" i="4"/>
  <c r="R812" i="4" s="1"/>
  <c r="P769" i="4"/>
  <c r="R769" i="4" s="1"/>
  <c r="P788" i="4"/>
  <c r="R788" i="4" s="1"/>
  <c r="P789" i="4"/>
  <c r="R789" i="4" s="1"/>
  <c r="P770" i="4"/>
  <c r="R770" i="4" s="1"/>
  <c r="P790" i="4"/>
  <c r="R790" i="4" s="1"/>
  <c r="P791" i="4"/>
  <c r="R791" i="4" s="1"/>
  <c r="P771" i="4"/>
  <c r="R771" i="4" s="1"/>
  <c r="P792" i="4"/>
  <c r="R792" i="4" s="1"/>
  <c r="P793" i="4"/>
  <c r="R793" i="4" s="1"/>
  <c r="P799" i="4"/>
  <c r="R799" i="4" s="1"/>
  <c r="P813" i="4"/>
  <c r="R813" i="4" s="1"/>
  <c r="P814" i="4"/>
  <c r="R814" i="4" s="1"/>
  <c r="P815" i="4"/>
  <c r="R815" i="4" s="1"/>
  <c r="P816" i="4"/>
  <c r="R816" i="4" s="1"/>
  <c r="P794" i="4"/>
  <c r="R794" i="4" s="1"/>
  <c r="P795" i="4"/>
  <c r="R795" i="4" s="1"/>
  <c r="P851" i="4"/>
  <c r="R851" i="4" s="1"/>
  <c r="P852" i="4"/>
  <c r="R852" i="4" s="1"/>
  <c r="P846" i="4"/>
  <c r="R846" i="4" s="1"/>
  <c r="P847" i="4"/>
  <c r="R847" i="4" s="1"/>
  <c r="P848" i="4"/>
  <c r="R848" i="4" s="1"/>
  <c r="P849" i="4"/>
  <c r="R849" i="4" s="1"/>
  <c r="P850" i="4"/>
  <c r="R850" i="4" s="1"/>
  <c r="P853" i="4"/>
  <c r="R853" i="4" s="1"/>
  <c r="P902" i="4"/>
  <c r="R902" i="4" s="1"/>
  <c r="P888" i="4"/>
  <c r="R888" i="4" s="1"/>
  <c r="P889" i="4"/>
  <c r="R889" i="4" s="1"/>
  <c r="P903" i="4"/>
  <c r="R903" i="4" s="1"/>
  <c r="P904" i="4"/>
  <c r="R904" i="4" s="1"/>
  <c r="P905" i="4"/>
  <c r="R905" i="4" s="1"/>
  <c r="P906" i="4"/>
  <c r="R906" i="4" s="1"/>
  <c r="P890" i="4"/>
  <c r="R890" i="4" s="1"/>
  <c r="P891" i="4"/>
  <c r="R891" i="4" s="1"/>
  <c r="P907" i="4"/>
  <c r="R907" i="4" s="1"/>
  <c r="P908" i="4"/>
  <c r="R908" i="4" s="1"/>
  <c r="P892" i="4"/>
  <c r="R892" i="4" s="1"/>
  <c r="P893" i="4"/>
  <c r="R893" i="4" s="1"/>
  <c r="P909" i="4"/>
  <c r="R909" i="4" s="1"/>
  <c r="P910" i="4"/>
  <c r="R910" i="4" s="1"/>
  <c r="P894" i="4"/>
  <c r="R894" i="4" s="1"/>
  <c r="P895" i="4"/>
  <c r="R895" i="4" s="1"/>
  <c r="P896" i="4"/>
  <c r="R896" i="4" s="1"/>
  <c r="P897" i="4"/>
  <c r="R897" i="4" s="1"/>
  <c r="P898" i="4"/>
  <c r="R898" i="4" s="1"/>
  <c r="P899" i="4"/>
  <c r="R899" i="4" s="1"/>
  <c r="P900" i="4"/>
  <c r="R900" i="4" s="1"/>
  <c r="P901" i="4"/>
  <c r="R901" i="4" s="1"/>
  <c r="P856" i="4"/>
  <c r="R856" i="4" s="1"/>
  <c r="P857" i="4"/>
  <c r="R857" i="4" s="1"/>
  <c r="P854" i="4"/>
  <c r="R854" i="4" s="1"/>
  <c r="P858" i="4"/>
  <c r="R858" i="4" s="1"/>
  <c r="P855" i="4"/>
  <c r="R855" i="4" s="1"/>
  <c r="P859" i="4"/>
  <c r="R859" i="4" s="1"/>
  <c r="P860" i="4"/>
  <c r="R860" i="4" s="1"/>
  <c r="P861" i="4"/>
  <c r="R861" i="4" s="1"/>
  <c r="P862" i="4"/>
  <c r="R862" i="4" s="1"/>
  <c r="P863" i="4"/>
  <c r="R863" i="4" s="1"/>
  <c r="P884" i="4"/>
  <c r="R884" i="4" s="1"/>
  <c r="P865" i="4"/>
  <c r="R865" i="4" s="1"/>
  <c r="P864" i="4"/>
  <c r="R864" i="4" s="1"/>
  <c r="P866" i="4"/>
  <c r="R866" i="4" s="1"/>
  <c r="P867" i="4"/>
  <c r="R867" i="4" s="1"/>
  <c r="P868" i="4"/>
  <c r="R868" i="4" s="1"/>
  <c r="P869" i="4"/>
  <c r="R869" i="4" s="1"/>
  <c r="P885" i="4"/>
  <c r="R885" i="4" s="1"/>
  <c r="P870" i="4"/>
  <c r="R870" i="4" s="1"/>
  <c r="P871" i="4"/>
  <c r="R871" i="4" s="1"/>
  <c r="P872" i="4"/>
  <c r="R872" i="4" s="1"/>
  <c r="P873" i="4"/>
  <c r="R873" i="4" s="1"/>
  <c r="P875" i="4"/>
  <c r="R875" i="4" s="1"/>
  <c r="P874" i="4"/>
  <c r="R874" i="4" s="1"/>
  <c r="P886" i="4"/>
  <c r="R886" i="4" s="1"/>
  <c r="P876" i="4"/>
  <c r="R876" i="4" s="1"/>
  <c r="P877" i="4"/>
  <c r="R877" i="4" s="1"/>
  <c r="P878" i="4"/>
  <c r="R878" i="4" s="1"/>
  <c r="P879" i="4"/>
  <c r="R879" i="4" s="1"/>
  <c r="P880" i="4"/>
  <c r="R880" i="4" s="1"/>
  <c r="P881" i="4"/>
  <c r="R881" i="4" s="1"/>
  <c r="P887" i="4"/>
  <c r="R887" i="4" s="1"/>
  <c r="P882" i="4"/>
  <c r="R882" i="4" s="1"/>
  <c r="P883" i="4"/>
  <c r="R883" i="4" s="1"/>
  <c r="P911" i="4"/>
  <c r="R911" i="4" s="1"/>
  <c r="P912" i="4"/>
  <c r="R912" i="4" s="1"/>
  <c r="P913" i="4"/>
  <c r="R913" i="4" s="1"/>
  <c r="P914" i="4"/>
  <c r="R914" i="4" s="1"/>
  <c r="P915" i="4"/>
  <c r="R915" i="4" s="1"/>
  <c r="P916" i="4"/>
  <c r="R916" i="4" s="1"/>
  <c r="P917" i="4"/>
  <c r="R917" i="4" s="1"/>
  <c r="P918" i="4"/>
  <c r="R918" i="4" s="1"/>
  <c r="P925" i="4"/>
  <c r="R925" i="4" s="1"/>
  <c r="P929" i="4"/>
  <c r="R929" i="4" s="1"/>
  <c r="P930" i="4"/>
  <c r="R930" i="4" s="1"/>
  <c r="P935" i="4"/>
  <c r="R935" i="4" s="1"/>
  <c r="P940" i="4"/>
  <c r="R940" i="4" s="1"/>
  <c r="P941" i="4"/>
  <c r="R941" i="4" s="1"/>
  <c r="P945" i="4"/>
  <c r="R945" i="4" s="1"/>
  <c r="P946" i="4"/>
  <c r="R946" i="4" s="1"/>
  <c r="P950" i="4"/>
  <c r="R950" i="4" s="1"/>
  <c r="P951" i="4"/>
  <c r="R951" i="4" s="1"/>
  <c r="P954" i="4"/>
  <c r="R954" i="4" s="1"/>
  <c r="P959" i="4"/>
  <c r="R959" i="4" s="1"/>
  <c r="P963" i="4"/>
  <c r="R963" i="4" s="1"/>
  <c r="P964" i="4"/>
  <c r="R964" i="4" s="1"/>
  <c r="P919" i="4"/>
  <c r="R919" i="4" s="1"/>
  <c r="P926" i="4"/>
  <c r="R926" i="4" s="1"/>
  <c r="P936" i="4"/>
  <c r="R936" i="4" s="1"/>
  <c r="P947" i="4"/>
  <c r="R947" i="4" s="1"/>
  <c r="P955" i="4"/>
  <c r="R955" i="4" s="1"/>
  <c r="P965" i="4"/>
  <c r="R965" i="4" s="1"/>
  <c r="P920" i="4"/>
  <c r="R920" i="4" s="1"/>
  <c r="P922" i="4"/>
  <c r="R922" i="4" s="1"/>
  <c r="P927" i="4"/>
  <c r="R927" i="4" s="1"/>
  <c r="P931" i="4"/>
  <c r="R931" i="4" s="1"/>
  <c r="P937" i="4"/>
  <c r="R937" i="4" s="1"/>
  <c r="P942" i="4"/>
  <c r="R942" i="4" s="1"/>
  <c r="P948" i="4"/>
  <c r="R948" i="4" s="1"/>
  <c r="P952" i="4"/>
  <c r="R952" i="4" s="1"/>
  <c r="P956" i="4"/>
  <c r="R956" i="4" s="1"/>
  <c r="P960" i="4"/>
  <c r="R960" i="4" s="1"/>
  <c r="P966" i="4"/>
  <c r="R966" i="4" s="1"/>
  <c r="P969" i="4"/>
  <c r="R969" i="4" s="1"/>
  <c r="P923" i="4"/>
  <c r="R923" i="4" s="1"/>
  <c r="P938" i="4"/>
  <c r="R938" i="4" s="1"/>
  <c r="P957" i="4"/>
  <c r="R957" i="4" s="1"/>
  <c r="P967" i="4"/>
  <c r="R967" i="4" s="1"/>
  <c r="P943" i="4"/>
  <c r="R943" i="4" s="1"/>
  <c r="P961" i="4"/>
  <c r="R961" i="4" s="1"/>
  <c r="P921" i="4"/>
  <c r="R921" i="4" s="1"/>
  <c r="P924" i="4"/>
  <c r="R924" i="4" s="1"/>
  <c r="P928" i="4"/>
  <c r="R928" i="4" s="1"/>
  <c r="P939" i="4"/>
  <c r="R939" i="4" s="1"/>
  <c r="P944" i="4"/>
  <c r="R944" i="4" s="1"/>
  <c r="P949" i="4"/>
  <c r="R949" i="4" s="1"/>
  <c r="P953" i="4"/>
  <c r="R953" i="4" s="1"/>
  <c r="P958" i="4"/>
  <c r="R958" i="4" s="1"/>
  <c r="P962" i="4"/>
  <c r="R962" i="4" s="1"/>
  <c r="P968" i="4"/>
  <c r="R968" i="4" s="1"/>
  <c r="P970" i="4"/>
  <c r="R970" i="4" s="1"/>
  <c r="P977" i="4"/>
  <c r="R977" i="4" s="1"/>
  <c r="P978" i="4"/>
  <c r="R978" i="4" s="1"/>
  <c r="P979" i="4"/>
  <c r="R979" i="4" s="1"/>
  <c r="P980" i="4"/>
  <c r="R980" i="4" s="1"/>
  <c r="P981" i="4"/>
  <c r="R981" i="4" s="1"/>
  <c r="P982" i="4"/>
  <c r="R982" i="4" s="1"/>
  <c r="P971" i="4"/>
  <c r="R971" i="4" s="1"/>
  <c r="P983" i="4"/>
  <c r="R983" i="4" s="1"/>
  <c r="P984" i="4"/>
  <c r="R984" i="4" s="1"/>
  <c r="P985" i="4"/>
  <c r="R985" i="4" s="1"/>
  <c r="P972" i="4"/>
  <c r="R972" i="4" s="1"/>
  <c r="P986" i="4"/>
  <c r="R986" i="4" s="1"/>
  <c r="P987" i="4"/>
  <c r="R987" i="4" s="1"/>
  <c r="P988" i="4"/>
  <c r="R988" i="4" s="1"/>
  <c r="P989" i="4"/>
  <c r="R989" i="4" s="1"/>
  <c r="P990" i="4"/>
  <c r="R990" i="4" s="1"/>
  <c r="P991" i="4"/>
  <c r="R991" i="4" s="1"/>
  <c r="P992" i="4"/>
  <c r="R992" i="4" s="1"/>
  <c r="P993" i="4"/>
  <c r="R993" i="4" s="1"/>
  <c r="P973" i="4"/>
  <c r="R973" i="4" s="1"/>
  <c r="P974" i="4"/>
  <c r="R974" i="4" s="1"/>
  <c r="P994" i="4"/>
  <c r="R994" i="4" s="1"/>
  <c r="P995" i="4"/>
  <c r="R995" i="4" s="1"/>
  <c r="P996" i="4"/>
  <c r="R996" i="4" s="1"/>
  <c r="P997" i="4"/>
  <c r="R997" i="4" s="1"/>
  <c r="P998" i="4"/>
  <c r="R998" i="4" s="1"/>
  <c r="P999" i="4"/>
  <c r="R999" i="4" s="1"/>
  <c r="P1000" i="4"/>
  <c r="R1000" i="4" s="1"/>
  <c r="P1001" i="4"/>
  <c r="R1001" i="4" s="1"/>
  <c r="P1002" i="4"/>
  <c r="R1002" i="4" s="1"/>
  <c r="P1003" i="4"/>
  <c r="R1003" i="4" s="1"/>
  <c r="P975" i="4"/>
  <c r="R975" i="4" s="1"/>
  <c r="P1004" i="4"/>
  <c r="R1004" i="4" s="1"/>
  <c r="P1005" i="4"/>
  <c r="R1005" i="4" s="1"/>
  <c r="P1006" i="4"/>
  <c r="R1006" i="4" s="1"/>
  <c r="P1007" i="4"/>
  <c r="R1007" i="4" s="1"/>
  <c r="P976" i="4"/>
  <c r="R976" i="4" s="1"/>
  <c r="P1008" i="4"/>
  <c r="R1008" i="4" s="1"/>
  <c r="P1009" i="4"/>
  <c r="R1009" i="4" s="1"/>
  <c r="P1010" i="4"/>
  <c r="R1010" i="4" s="1"/>
  <c r="P1011" i="4"/>
  <c r="R1011" i="4" s="1"/>
  <c r="P1012" i="4"/>
  <c r="R1012" i="4" s="1"/>
  <c r="P1013" i="4"/>
  <c r="R1013" i="4" s="1"/>
  <c r="P1014" i="4"/>
  <c r="R1014" i="4" s="1"/>
  <c r="P1015" i="4"/>
  <c r="R1015" i="4" s="1"/>
  <c r="P1016" i="4"/>
  <c r="R1016" i="4" s="1"/>
  <c r="P1017" i="4"/>
  <c r="R1017" i="4" s="1"/>
  <c r="P1018" i="4"/>
  <c r="R1018" i="4" s="1"/>
  <c r="P1019" i="4"/>
  <c r="R1019" i="4" s="1"/>
  <c r="P1020" i="4"/>
  <c r="R1020" i="4" s="1"/>
  <c r="P1021" i="4"/>
  <c r="R1021" i="4" s="1"/>
  <c r="P1022" i="4"/>
  <c r="R1022" i="4" s="1"/>
  <c r="P1023" i="4"/>
  <c r="R1023" i="4" s="1"/>
  <c r="P1024" i="4"/>
  <c r="R1024" i="4" s="1"/>
  <c r="P1025" i="4"/>
  <c r="R1025" i="4" s="1"/>
  <c r="P1026" i="4"/>
  <c r="R1026" i="4" s="1"/>
  <c r="P1027" i="4"/>
  <c r="R1027" i="4" s="1"/>
  <c r="P1028" i="4"/>
  <c r="R1028" i="4" s="1"/>
  <c r="P1029" i="4"/>
  <c r="R1029" i="4" s="1"/>
  <c r="P1030" i="4"/>
  <c r="R1030" i="4" s="1"/>
  <c r="P1031" i="4"/>
  <c r="R1031" i="4" s="1"/>
  <c r="P1032" i="4"/>
  <c r="R1032" i="4" s="1"/>
  <c r="P1033" i="4"/>
  <c r="R1033" i="4" s="1"/>
  <c r="P1034" i="4"/>
  <c r="R1034" i="4" s="1"/>
  <c r="P1035" i="4"/>
  <c r="R1035" i="4" s="1"/>
  <c r="P1036" i="4"/>
  <c r="R1036" i="4" s="1"/>
  <c r="P1037" i="4"/>
  <c r="R1037" i="4" s="1"/>
  <c r="P1038" i="4"/>
  <c r="R1038" i="4" s="1"/>
  <c r="P1039" i="4"/>
  <c r="R1039" i="4" s="1"/>
  <c r="P1040" i="4"/>
  <c r="R1040" i="4" s="1"/>
  <c r="P1041" i="4"/>
  <c r="R1041" i="4" s="1"/>
  <c r="P1042" i="4"/>
  <c r="R1042" i="4" s="1"/>
  <c r="P1043" i="4"/>
  <c r="R1043" i="4" s="1"/>
  <c r="P1044" i="4"/>
  <c r="R1044" i="4" s="1"/>
  <c r="P1045" i="4"/>
  <c r="R1045" i="4" s="1"/>
  <c r="P1046" i="4"/>
  <c r="R1046" i="4" s="1"/>
  <c r="P1047" i="4"/>
  <c r="R1047" i="4" s="1"/>
  <c r="P1048" i="4"/>
  <c r="R1048" i="4" s="1"/>
  <c r="P1049" i="4"/>
  <c r="R1049" i="4" s="1"/>
  <c r="P1050" i="4"/>
  <c r="R1050" i="4" s="1"/>
  <c r="P1051" i="4"/>
  <c r="R1051" i="4" s="1"/>
  <c r="P1052" i="4"/>
  <c r="R1052" i="4" s="1"/>
  <c r="P1053" i="4"/>
  <c r="R1053" i="4" s="1"/>
  <c r="P1054" i="4"/>
  <c r="R1054" i="4" s="1"/>
  <c r="P1055" i="4"/>
  <c r="R1055" i="4" s="1"/>
  <c r="P1056" i="4"/>
  <c r="R1056" i="4" s="1"/>
  <c r="P1057" i="4"/>
  <c r="R1057" i="4" s="1"/>
  <c r="P1058" i="4"/>
  <c r="R1058" i="4" s="1"/>
  <c r="P1059" i="4"/>
  <c r="R1059" i="4" s="1"/>
  <c r="P1060" i="4"/>
  <c r="R1060" i="4" s="1"/>
  <c r="P1061" i="4"/>
  <c r="R1061" i="4" s="1"/>
  <c r="P1062" i="4"/>
  <c r="R1062" i="4" s="1"/>
  <c r="P1063" i="4"/>
  <c r="R1063" i="4" s="1"/>
  <c r="P1064" i="4"/>
  <c r="R1064" i="4" s="1"/>
  <c r="P1065" i="4"/>
  <c r="R1065" i="4" s="1"/>
  <c r="P1066" i="4"/>
  <c r="R1066" i="4" s="1"/>
  <c r="P1067" i="4"/>
  <c r="R1067" i="4" s="1"/>
  <c r="P1068" i="4"/>
  <c r="R1068" i="4" s="1"/>
  <c r="P1069" i="4"/>
  <c r="R1069" i="4" s="1"/>
  <c r="P1070" i="4"/>
  <c r="R1070" i="4" s="1"/>
  <c r="P1071" i="4"/>
  <c r="R1071" i="4" s="1"/>
  <c r="P1072" i="4"/>
  <c r="R1072" i="4" s="1"/>
  <c r="P1073" i="4"/>
  <c r="R1073" i="4" s="1"/>
  <c r="P1074" i="4"/>
  <c r="R1074" i="4" s="1"/>
  <c r="P1075" i="4"/>
  <c r="R1075" i="4" s="1"/>
  <c r="P1076" i="4"/>
  <c r="R1076" i="4" s="1"/>
  <c r="P1077" i="4"/>
  <c r="R1077" i="4" s="1"/>
  <c r="P1078" i="4"/>
  <c r="R1078" i="4" s="1"/>
  <c r="P1079" i="4"/>
  <c r="R1079" i="4" s="1"/>
  <c r="P1080" i="4"/>
  <c r="R1080" i="4" s="1"/>
  <c r="P1081" i="4"/>
  <c r="R1081" i="4" s="1"/>
  <c r="P1082" i="4"/>
  <c r="R1082" i="4" s="1"/>
  <c r="P1083" i="4"/>
  <c r="R1083" i="4" s="1"/>
  <c r="P1084" i="4"/>
  <c r="R1084" i="4" s="1"/>
  <c r="P1085" i="4"/>
  <c r="R1085" i="4" s="1"/>
  <c r="P1086" i="4"/>
  <c r="R1086" i="4" s="1"/>
  <c r="P1087" i="4"/>
  <c r="R1087" i="4" s="1"/>
  <c r="P1088" i="4"/>
  <c r="R1088" i="4" s="1"/>
  <c r="P1089" i="4"/>
  <c r="R1089" i="4" s="1"/>
  <c r="P1090" i="4"/>
  <c r="R1090" i="4" s="1"/>
  <c r="P1091" i="4"/>
  <c r="R1091" i="4" s="1"/>
  <c r="P1092" i="4"/>
  <c r="R1092" i="4" s="1"/>
  <c r="P1093" i="4"/>
  <c r="R1093" i="4" s="1"/>
  <c r="P1094" i="4"/>
  <c r="R1094" i="4" s="1"/>
  <c r="P1095" i="4"/>
  <c r="R1095" i="4" s="1"/>
  <c r="P1096" i="4"/>
  <c r="R1096" i="4" s="1"/>
  <c r="P1097" i="4"/>
  <c r="R1097" i="4" s="1"/>
  <c r="P1098" i="4"/>
  <c r="R1098" i="4" s="1"/>
  <c r="P1099" i="4"/>
  <c r="R1099" i="4" s="1"/>
  <c r="P1100" i="4"/>
  <c r="R1100" i="4" s="1"/>
  <c r="P1101" i="4"/>
  <c r="R1101" i="4" s="1"/>
  <c r="P1102" i="4"/>
  <c r="R1102" i="4" s="1"/>
  <c r="P1103" i="4"/>
  <c r="R1103" i="4" s="1"/>
  <c r="P1104" i="4"/>
  <c r="R1104" i="4" s="1"/>
  <c r="P1105" i="4"/>
  <c r="R1105" i="4" s="1"/>
  <c r="P1106" i="4"/>
  <c r="R1106" i="4" s="1"/>
  <c r="P1107" i="4"/>
  <c r="R1107" i="4" s="1"/>
  <c r="P1108" i="4"/>
  <c r="R1108" i="4" s="1"/>
  <c r="P1109" i="4"/>
  <c r="R1109" i="4" s="1"/>
  <c r="P1110" i="4"/>
  <c r="R1110" i="4" s="1"/>
  <c r="P1111" i="4"/>
  <c r="R1111" i="4" s="1"/>
  <c r="P1112" i="4"/>
  <c r="R1112" i="4" s="1"/>
  <c r="P1113" i="4"/>
  <c r="R1113" i="4" s="1"/>
  <c r="P1114" i="4"/>
  <c r="R1114" i="4" s="1"/>
  <c r="P1115" i="4"/>
  <c r="R1115" i="4" s="1"/>
  <c r="P1116" i="4"/>
  <c r="R1116" i="4" s="1"/>
  <c r="P1117" i="4"/>
  <c r="R1117" i="4" s="1"/>
  <c r="P1118" i="4"/>
  <c r="R1118" i="4" s="1"/>
  <c r="P1119" i="4"/>
  <c r="R1119" i="4" s="1"/>
  <c r="P1120" i="4"/>
  <c r="R1120" i="4" s="1"/>
  <c r="P1121" i="4"/>
  <c r="R1121" i="4" s="1"/>
  <c r="P1122" i="4"/>
  <c r="R1122" i="4" s="1"/>
  <c r="P1123" i="4"/>
  <c r="R1123" i="4" s="1"/>
  <c r="P1124" i="4"/>
  <c r="R1124" i="4" s="1"/>
  <c r="P1125" i="4"/>
  <c r="R1125" i="4" s="1"/>
  <c r="P1126" i="4"/>
  <c r="R1126" i="4" s="1"/>
  <c r="P1127" i="4"/>
  <c r="R1127" i="4" s="1"/>
  <c r="P1128" i="4"/>
  <c r="R1128" i="4" s="1"/>
  <c r="P1129" i="4"/>
  <c r="R1129" i="4" s="1"/>
  <c r="P1130" i="4"/>
  <c r="R1130" i="4" s="1"/>
  <c r="P1131" i="4"/>
  <c r="R1131" i="4" s="1"/>
  <c r="P1132" i="4"/>
  <c r="R1132" i="4" s="1"/>
  <c r="P1133" i="4"/>
  <c r="R1133" i="4" s="1"/>
  <c r="P1134" i="4"/>
  <c r="R1134" i="4" s="1"/>
  <c r="P1135" i="4"/>
  <c r="R1135" i="4" s="1"/>
  <c r="P1136" i="4"/>
  <c r="R1136" i="4" s="1"/>
  <c r="P1137" i="4"/>
  <c r="R1137" i="4" s="1"/>
  <c r="P1138" i="4"/>
  <c r="R1138" i="4" s="1"/>
  <c r="P1139" i="4"/>
  <c r="R1139" i="4" s="1"/>
  <c r="P1140" i="4"/>
  <c r="R1140" i="4" s="1"/>
  <c r="P1141" i="4"/>
  <c r="R1141" i="4" s="1"/>
  <c r="P1142" i="4"/>
  <c r="R1142" i="4" s="1"/>
  <c r="P1143" i="4"/>
  <c r="R1143" i="4" s="1"/>
  <c r="P1144" i="4"/>
  <c r="R1144" i="4" s="1"/>
  <c r="P1145" i="4"/>
  <c r="R1145" i="4" s="1"/>
  <c r="P1146" i="4"/>
  <c r="R1146" i="4" s="1"/>
  <c r="P1147" i="4"/>
  <c r="R1147" i="4" s="1"/>
  <c r="P1148" i="4"/>
  <c r="R1148" i="4" s="1"/>
  <c r="P1149" i="4"/>
  <c r="R1149" i="4" s="1"/>
  <c r="P1150" i="4"/>
  <c r="R1150" i="4" s="1"/>
  <c r="P1151" i="4"/>
  <c r="R1151" i="4" s="1"/>
  <c r="P1152" i="4"/>
  <c r="R1152" i="4" s="1"/>
  <c r="P1153" i="4"/>
  <c r="R1153" i="4" s="1"/>
  <c r="P1154" i="4"/>
  <c r="R1154" i="4" s="1"/>
  <c r="P1155" i="4"/>
  <c r="R1155" i="4" s="1"/>
  <c r="P1156" i="4"/>
  <c r="R1156" i="4" s="1"/>
  <c r="P1157" i="4"/>
  <c r="R1157" i="4" s="1"/>
  <c r="P1158" i="4"/>
  <c r="R1158" i="4" s="1"/>
  <c r="P1159" i="4"/>
  <c r="R1159" i="4" s="1"/>
  <c r="P1160" i="4"/>
  <c r="R1160" i="4" s="1"/>
  <c r="P1161" i="4"/>
  <c r="R1161" i="4" s="1"/>
  <c r="P1162" i="4"/>
  <c r="R1162" i="4" s="1"/>
  <c r="P1163" i="4"/>
  <c r="R1163" i="4" s="1"/>
  <c r="P1164" i="4"/>
  <c r="R1164" i="4" s="1"/>
  <c r="P1165" i="4"/>
  <c r="R1165" i="4" s="1"/>
  <c r="P1166" i="4"/>
  <c r="R1166" i="4" s="1"/>
  <c r="P1167" i="4"/>
  <c r="R1167" i="4" s="1"/>
  <c r="P1168" i="4"/>
  <c r="R1168" i="4" s="1"/>
  <c r="P1169" i="4"/>
  <c r="R1169" i="4" s="1"/>
  <c r="P1170" i="4"/>
  <c r="R1170" i="4" s="1"/>
  <c r="P1171" i="4"/>
  <c r="R1171" i="4" s="1"/>
  <c r="P1172" i="4"/>
  <c r="R1172" i="4" s="1"/>
  <c r="P1173" i="4"/>
  <c r="R1173" i="4" s="1"/>
  <c r="P1174" i="4"/>
  <c r="R1174" i="4" s="1"/>
  <c r="P1175" i="4"/>
  <c r="R1175" i="4" s="1"/>
  <c r="P1176" i="4"/>
  <c r="R1176" i="4" s="1"/>
  <c r="P1177" i="4"/>
  <c r="R1177" i="4" s="1"/>
  <c r="P1178" i="4"/>
  <c r="R1178" i="4" s="1"/>
  <c r="P1179" i="4"/>
  <c r="R1179" i="4" s="1"/>
  <c r="P1180" i="4"/>
  <c r="R1180" i="4" s="1"/>
  <c r="P1181" i="4"/>
  <c r="R1181" i="4" s="1"/>
  <c r="P1182" i="4"/>
  <c r="R1182" i="4" s="1"/>
  <c r="P1183" i="4"/>
  <c r="R1183" i="4" s="1"/>
  <c r="P1184" i="4"/>
  <c r="R1184" i="4" s="1"/>
  <c r="P1185" i="4"/>
  <c r="R1185" i="4" s="1"/>
  <c r="P1186" i="4"/>
  <c r="R1186" i="4" s="1"/>
  <c r="P1187" i="4"/>
  <c r="R1187" i="4" s="1"/>
  <c r="P1200" i="4"/>
  <c r="R1200" i="4" s="1"/>
  <c r="P1189" i="4"/>
  <c r="R1189" i="4" s="1"/>
  <c r="P1190" i="4"/>
  <c r="R1190" i="4" s="1"/>
  <c r="P1191" i="4"/>
  <c r="R1191" i="4" s="1"/>
  <c r="P1192" i="4"/>
  <c r="R1192" i="4" s="1"/>
  <c r="P1193" i="4"/>
  <c r="R1193" i="4" s="1"/>
  <c r="P1194" i="4"/>
  <c r="R1194" i="4" s="1"/>
  <c r="P1195" i="4"/>
  <c r="R1195" i="4" s="1"/>
  <c r="P1188" i="4"/>
  <c r="R1188" i="4" s="1"/>
  <c r="P1197" i="4"/>
  <c r="R1197" i="4" s="1"/>
  <c r="P1198" i="4"/>
  <c r="R1198" i="4" s="1"/>
  <c r="P1199" i="4"/>
  <c r="R1199" i="4" s="1"/>
  <c r="P1204" i="4"/>
  <c r="R1204" i="4" s="1"/>
  <c r="P1201" i="4"/>
  <c r="R1201" i="4" s="1"/>
  <c r="P1202" i="4"/>
  <c r="R1202" i="4" s="1"/>
  <c r="P1203" i="4"/>
  <c r="R1203" i="4" s="1"/>
  <c r="P1196" i="4"/>
  <c r="R1196" i="4" s="1"/>
  <c r="P1205" i="4"/>
  <c r="R1205" i="4" s="1"/>
  <c r="P1206" i="4"/>
  <c r="R1206" i="4" s="1"/>
  <c r="P1207" i="4"/>
  <c r="R1207" i="4" s="1"/>
  <c r="P1208" i="4"/>
  <c r="R1208" i="4" s="1"/>
  <c r="P1209" i="4"/>
  <c r="R1209" i="4" s="1"/>
  <c r="P1210" i="4"/>
  <c r="R1210" i="4" s="1"/>
  <c r="P1211" i="4"/>
  <c r="R1211" i="4" s="1"/>
  <c r="P1212" i="4"/>
  <c r="R1212" i="4" s="1"/>
  <c r="P1213" i="4"/>
  <c r="R1213" i="4" s="1"/>
  <c r="P1214" i="4"/>
  <c r="R1214" i="4" s="1"/>
  <c r="P1215" i="4"/>
  <c r="R1215" i="4" s="1"/>
  <c r="P1216" i="4"/>
  <c r="R1216" i="4" s="1"/>
  <c r="P1217" i="4"/>
  <c r="R1217" i="4" s="1"/>
  <c r="P1218" i="4"/>
  <c r="R1218" i="4" s="1"/>
  <c r="P1219" i="4"/>
  <c r="R1219" i="4" s="1"/>
  <c r="P1220" i="4"/>
  <c r="R1220" i="4" s="1"/>
  <c r="P1221" i="4"/>
  <c r="R1221" i="4" s="1"/>
  <c r="P1222" i="4"/>
  <c r="R1222" i="4" s="1"/>
  <c r="P1223" i="4"/>
  <c r="R1223" i="4" s="1"/>
  <c r="P1224" i="4"/>
  <c r="R1224" i="4" s="1"/>
  <c r="P1225" i="4"/>
  <c r="R1225" i="4" s="1"/>
  <c r="P1226" i="4"/>
  <c r="R1226" i="4" s="1"/>
  <c r="P1227" i="4"/>
  <c r="R1227" i="4" s="1"/>
  <c r="P1228" i="4"/>
  <c r="R1228" i="4" s="1"/>
  <c r="P1229" i="4"/>
  <c r="R1229" i="4" s="1"/>
  <c r="P1230" i="4"/>
  <c r="R1230" i="4" s="1"/>
  <c r="P1231" i="4"/>
  <c r="R1231" i="4" s="1"/>
  <c r="P1232" i="4"/>
  <c r="R1232" i="4" s="1"/>
  <c r="P1233" i="4"/>
  <c r="R1233" i="4" s="1"/>
  <c r="P1234" i="4"/>
  <c r="R1234" i="4" s="1"/>
  <c r="P1235" i="4"/>
  <c r="R1235" i="4" s="1"/>
  <c r="P1236" i="4"/>
  <c r="R1236" i="4" s="1"/>
  <c r="P1237" i="4"/>
  <c r="R1237" i="4" s="1"/>
  <c r="P1238" i="4"/>
  <c r="R1238" i="4" s="1"/>
  <c r="P1239" i="4"/>
  <c r="R1239" i="4" s="1"/>
  <c r="P1240" i="4"/>
  <c r="R1240" i="4" s="1"/>
  <c r="P1241" i="4"/>
  <c r="R1241" i="4" s="1"/>
  <c r="P1242" i="4"/>
  <c r="R1242" i="4" s="1"/>
  <c r="P1243" i="4"/>
  <c r="R1243" i="4" s="1"/>
  <c r="P1244" i="4"/>
  <c r="R1244" i="4" s="1"/>
  <c r="P1245" i="4"/>
  <c r="R1245" i="4" s="1"/>
  <c r="P1246" i="4"/>
  <c r="R1246" i="4" s="1"/>
  <c r="P1275" i="4"/>
  <c r="R1275" i="4" s="1"/>
  <c r="P1247" i="4"/>
  <c r="R1247" i="4" s="1"/>
  <c r="P1248" i="4"/>
  <c r="R1248" i="4" s="1"/>
  <c r="P1249" i="4"/>
  <c r="R1249" i="4" s="1"/>
  <c r="P1250" i="4"/>
  <c r="R1250" i="4" s="1"/>
  <c r="P1251" i="4"/>
  <c r="R1251" i="4" s="1"/>
  <c r="P1252" i="4"/>
  <c r="R1252" i="4" s="1"/>
  <c r="P1253" i="4"/>
  <c r="R1253" i="4" s="1"/>
  <c r="P1276" i="4"/>
  <c r="R1276" i="4" s="1"/>
  <c r="P1254" i="4"/>
  <c r="R1254" i="4" s="1"/>
  <c r="P1255" i="4"/>
  <c r="R1255" i="4" s="1"/>
  <c r="P1256" i="4"/>
  <c r="R1256" i="4" s="1"/>
  <c r="P1257" i="4"/>
  <c r="R1257" i="4" s="1"/>
  <c r="P1258" i="4"/>
  <c r="R1258" i="4" s="1"/>
  <c r="P1259" i="4"/>
  <c r="R1259" i="4" s="1"/>
  <c r="P1260" i="4"/>
  <c r="R1260" i="4" s="1"/>
  <c r="P1261" i="4"/>
  <c r="R1261" i="4" s="1"/>
  <c r="P1262" i="4"/>
  <c r="R1262" i="4" s="1"/>
  <c r="P1263" i="4"/>
  <c r="R1263" i="4" s="1"/>
  <c r="P1264" i="4"/>
  <c r="R1264" i="4" s="1"/>
  <c r="P1265" i="4"/>
  <c r="R1265" i="4" s="1"/>
  <c r="P1266" i="4"/>
  <c r="R1266" i="4" s="1"/>
  <c r="P1267" i="4"/>
  <c r="R1267" i="4" s="1"/>
  <c r="P1268" i="4"/>
  <c r="R1268" i="4" s="1"/>
  <c r="P1269" i="4"/>
  <c r="R1269" i="4" s="1"/>
  <c r="P1270" i="4"/>
  <c r="R1270" i="4" s="1"/>
  <c r="P1271" i="4"/>
  <c r="R1271" i="4" s="1"/>
  <c r="P1272" i="4"/>
  <c r="R1272" i="4" s="1"/>
  <c r="P1273" i="4"/>
  <c r="R1273" i="4" s="1"/>
  <c r="P1274" i="4"/>
  <c r="R1274" i="4" s="1"/>
  <c r="P1277" i="4"/>
  <c r="R1277" i="4" s="1"/>
  <c r="P1278" i="4"/>
  <c r="R1278" i="4" s="1"/>
  <c r="P1279" i="4"/>
  <c r="R1279" i="4" s="1"/>
  <c r="P1280" i="4"/>
  <c r="R1280" i="4" s="1"/>
  <c r="P1281" i="4"/>
  <c r="R1281" i="4" s="1"/>
  <c r="P1282" i="4"/>
  <c r="R1282" i="4" s="1"/>
  <c r="P1283" i="4"/>
  <c r="R1283" i="4" s="1"/>
  <c r="P1284" i="4"/>
  <c r="R1284" i="4" s="1"/>
  <c r="P1285" i="4"/>
  <c r="R1285" i="4" s="1"/>
  <c r="P1286" i="4"/>
  <c r="R1286" i="4" s="1"/>
  <c r="P1287" i="4"/>
  <c r="R1287" i="4" s="1"/>
  <c r="P1345" i="4"/>
  <c r="R1345" i="4" s="1"/>
  <c r="P1346" i="4"/>
  <c r="R1346" i="4" s="1"/>
  <c r="P1288" i="4"/>
  <c r="R1288" i="4" s="1"/>
  <c r="P1347" i="4"/>
  <c r="R1347" i="4" s="1"/>
  <c r="P1348" i="4"/>
  <c r="R1348" i="4" s="1"/>
  <c r="P1289" i="4"/>
  <c r="R1289" i="4" s="1"/>
  <c r="P1349" i="4"/>
  <c r="R1349" i="4" s="1"/>
  <c r="P1290" i="4"/>
  <c r="R1290" i="4" s="1"/>
  <c r="P1350" i="4"/>
  <c r="R1350" i="4" s="1"/>
  <c r="P1351" i="4"/>
  <c r="R1351" i="4" s="1"/>
  <c r="P1352" i="4"/>
  <c r="R1352" i="4" s="1"/>
  <c r="P1291" i="4"/>
  <c r="R1291" i="4" s="1"/>
  <c r="P1292" i="4"/>
  <c r="R1292" i="4" s="1"/>
  <c r="P1293" i="4"/>
  <c r="R1293" i="4" s="1"/>
  <c r="P1294" i="4"/>
  <c r="R1294" i="4" s="1"/>
  <c r="P1295" i="4"/>
  <c r="R1295" i="4" s="1"/>
  <c r="P1296" i="4"/>
  <c r="R1296" i="4" s="1"/>
  <c r="P1297" i="4"/>
  <c r="R1297" i="4" s="1"/>
  <c r="P1298" i="4"/>
  <c r="R1298" i="4" s="1"/>
  <c r="P1353" i="4"/>
  <c r="R1353" i="4" s="1"/>
  <c r="P1299" i="4"/>
  <c r="R1299" i="4" s="1"/>
  <c r="P1300" i="4"/>
  <c r="R1300" i="4" s="1"/>
  <c r="P1301" i="4"/>
  <c r="R1301" i="4" s="1"/>
  <c r="P1354" i="4"/>
  <c r="R1354" i="4" s="1"/>
  <c r="P1302" i="4"/>
  <c r="R1302" i="4" s="1"/>
  <c r="P1303" i="4"/>
  <c r="R1303" i="4" s="1"/>
  <c r="P1355" i="4"/>
  <c r="R1355" i="4" s="1"/>
  <c r="P1356" i="4"/>
  <c r="R1356" i="4" s="1"/>
  <c r="P1304" i="4"/>
  <c r="R1304" i="4" s="1"/>
  <c r="P1357" i="4"/>
  <c r="R1357" i="4" s="1"/>
  <c r="P1358" i="4"/>
  <c r="R1358" i="4" s="1"/>
  <c r="P1359" i="4"/>
  <c r="R1359" i="4" s="1"/>
  <c r="P1305" i="4"/>
  <c r="R1305" i="4" s="1"/>
  <c r="P1306" i="4"/>
  <c r="R1306" i="4" s="1"/>
  <c r="P1360" i="4"/>
  <c r="R1360" i="4" s="1"/>
  <c r="P1361" i="4"/>
  <c r="R1361" i="4" s="1"/>
  <c r="P1362" i="4"/>
  <c r="R1362" i="4" s="1"/>
  <c r="P1307" i="4"/>
  <c r="R1307" i="4" s="1"/>
  <c r="P1363" i="4"/>
  <c r="R1363" i="4" s="1"/>
  <c r="P1364" i="4"/>
  <c r="R1364" i="4" s="1"/>
  <c r="P1365" i="4"/>
  <c r="R1365" i="4" s="1"/>
  <c r="P1308" i="4"/>
  <c r="R1308" i="4" s="1"/>
  <c r="P1309" i="4"/>
  <c r="R1309" i="4" s="1"/>
  <c r="P1310" i="4"/>
  <c r="R1310" i="4" s="1"/>
  <c r="P1311" i="4"/>
  <c r="R1311" i="4" s="1"/>
  <c r="P1312" i="4"/>
  <c r="R1312" i="4" s="1"/>
  <c r="P1313" i="4"/>
  <c r="R1313" i="4" s="1"/>
  <c r="P1314" i="4"/>
  <c r="R1314" i="4" s="1"/>
  <c r="P1315" i="4"/>
  <c r="R1315" i="4" s="1"/>
  <c r="P1316" i="4"/>
  <c r="R1316" i="4" s="1"/>
  <c r="P1317" i="4"/>
  <c r="R1317" i="4" s="1"/>
  <c r="P1318" i="4"/>
  <c r="R1318" i="4" s="1"/>
  <c r="P1319" i="4"/>
  <c r="R1319" i="4" s="1"/>
  <c r="P1320" i="4"/>
  <c r="R1320" i="4" s="1"/>
  <c r="P1321" i="4"/>
  <c r="R1321" i="4" s="1"/>
  <c r="P1322" i="4"/>
  <c r="R1322" i="4" s="1"/>
  <c r="P1323" i="4"/>
  <c r="R1323" i="4" s="1"/>
  <c r="P1324" i="4"/>
  <c r="R1324" i="4" s="1"/>
  <c r="P1366" i="4"/>
  <c r="R1366" i="4" s="1"/>
  <c r="P1367" i="4"/>
  <c r="R1367" i="4" s="1"/>
  <c r="P1325" i="4"/>
  <c r="R1325" i="4" s="1"/>
  <c r="P1326" i="4"/>
  <c r="R1326" i="4" s="1"/>
  <c r="P1327" i="4"/>
  <c r="R1327" i="4" s="1"/>
  <c r="P1328" i="4"/>
  <c r="R1328" i="4" s="1"/>
  <c r="P1329" i="4"/>
  <c r="R1329" i="4" s="1"/>
  <c r="P1368" i="4"/>
  <c r="R1368" i="4" s="1"/>
  <c r="P1330" i="4"/>
  <c r="R1330" i="4" s="1"/>
  <c r="P1369" i="4"/>
  <c r="R1369" i="4" s="1"/>
  <c r="P1370" i="4"/>
  <c r="R1370" i="4" s="1"/>
  <c r="P1371" i="4"/>
  <c r="R1371" i="4" s="1"/>
  <c r="P1331" i="4"/>
  <c r="R1331" i="4" s="1"/>
  <c r="P1332" i="4"/>
  <c r="R1332" i="4" s="1"/>
  <c r="P1333" i="4"/>
  <c r="R1333" i="4" s="1"/>
  <c r="P1334" i="4"/>
  <c r="R1334" i="4" s="1"/>
  <c r="P1335" i="4"/>
  <c r="R1335" i="4" s="1"/>
  <c r="P1336" i="4"/>
  <c r="R1336" i="4" s="1"/>
  <c r="P1337" i="4"/>
  <c r="R1337" i="4" s="1"/>
  <c r="P1372" i="4"/>
  <c r="R1372" i="4" s="1"/>
  <c r="P1373" i="4"/>
  <c r="R1373" i="4" s="1"/>
  <c r="P1338" i="4"/>
  <c r="R1338" i="4" s="1"/>
  <c r="P1339" i="4"/>
  <c r="R1339" i="4" s="1"/>
  <c r="P1340" i="4"/>
  <c r="R1340" i="4" s="1"/>
  <c r="P1341" i="4"/>
  <c r="R1341" i="4" s="1"/>
  <c r="P1342" i="4"/>
  <c r="R1342" i="4" s="1"/>
  <c r="P1343" i="4"/>
  <c r="R1343" i="4" s="1"/>
  <c r="P1344" i="4"/>
  <c r="R1344" i="4" s="1"/>
  <c r="P1377" i="4"/>
  <c r="R1377" i="4" s="1"/>
  <c r="P1398" i="4"/>
  <c r="R1398" i="4" s="1"/>
  <c r="P1407" i="4"/>
  <c r="R1407" i="4" s="1"/>
  <c r="P1411" i="4"/>
  <c r="R1411" i="4" s="1"/>
  <c r="P1415" i="4"/>
  <c r="R1415" i="4" s="1"/>
  <c r="P1389" i="4"/>
  <c r="R1389" i="4" s="1"/>
  <c r="P1390" i="4"/>
  <c r="R1390" i="4" s="1"/>
  <c r="P1391" i="4"/>
  <c r="R1391" i="4" s="1"/>
  <c r="P1399" i="4"/>
  <c r="R1399" i="4" s="1"/>
  <c r="P1400" i="4"/>
  <c r="R1400" i="4" s="1"/>
  <c r="P1401" i="4"/>
  <c r="R1401" i="4" s="1"/>
  <c r="P1374" i="4"/>
  <c r="R1374" i="4" s="1"/>
  <c r="P1375" i="4"/>
  <c r="R1375" i="4" s="1"/>
  <c r="P1376" i="4"/>
  <c r="R1376" i="4" s="1"/>
  <c r="P1378" i="4"/>
  <c r="R1378" i="4" s="1"/>
  <c r="P1393" i="4"/>
  <c r="R1393" i="4" s="1"/>
  <c r="P1402" i="4"/>
  <c r="R1402" i="4" s="1"/>
  <c r="P1403" i="4"/>
  <c r="R1403" i="4" s="1"/>
  <c r="P1408" i="4"/>
  <c r="R1408" i="4" s="1"/>
  <c r="P1412" i="4"/>
  <c r="R1412" i="4" s="1"/>
  <c r="P1416" i="4"/>
  <c r="R1416" i="4" s="1"/>
  <c r="P1417" i="4"/>
  <c r="R1417" i="4" s="1"/>
  <c r="P1394" i="4"/>
  <c r="R1394" i="4" s="1"/>
  <c r="P1409" i="4"/>
  <c r="R1409" i="4" s="1"/>
  <c r="P1418" i="4"/>
  <c r="R1418" i="4" s="1"/>
  <c r="P1379" i="4"/>
  <c r="R1379" i="4" s="1"/>
  <c r="P1380" i="4"/>
  <c r="R1380" i="4" s="1"/>
  <c r="P1381" i="4"/>
  <c r="R1381" i="4" s="1"/>
  <c r="P1395" i="4"/>
  <c r="R1395" i="4" s="1"/>
  <c r="P1396" i="4"/>
  <c r="R1396" i="4" s="1"/>
  <c r="P1404" i="4"/>
  <c r="R1404" i="4" s="1"/>
  <c r="P1405" i="4"/>
  <c r="R1405" i="4" s="1"/>
  <c r="P1413" i="4"/>
  <c r="R1413" i="4" s="1"/>
  <c r="P1438" i="4"/>
  <c r="R1438" i="4" s="1"/>
  <c r="P1382" i="4"/>
  <c r="R1382" i="4" s="1"/>
  <c r="P1397" i="4"/>
  <c r="R1397" i="4" s="1"/>
  <c r="P1406" i="4"/>
  <c r="R1406" i="4" s="1"/>
  <c r="P1410" i="4"/>
  <c r="R1410" i="4" s="1"/>
  <c r="P1414" i="4"/>
  <c r="R1414" i="4" s="1"/>
  <c r="P1392" i="4"/>
  <c r="R1392" i="4" s="1"/>
  <c r="P1383" i="4"/>
  <c r="R1383" i="4" s="1"/>
  <c r="P1384" i="4"/>
  <c r="R1384" i="4" s="1"/>
  <c r="P1385" i="4"/>
  <c r="R1385" i="4" s="1"/>
  <c r="P1386" i="4"/>
  <c r="R1386" i="4" s="1"/>
  <c r="P1387" i="4"/>
  <c r="R1387" i="4" s="1"/>
  <c r="P1388" i="4"/>
  <c r="R1388" i="4" s="1"/>
  <c r="P1439" i="4"/>
  <c r="R1439" i="4" s="1"/>
  <c r="P1444" i="4"/>
  <c r="R1444" i="4" s="1"/>
  <c r="P1450" i="4"/>
  <c r="R1450" i="4" s="1"/>
  <c r="P1451" i="4"/>
  <c r="R1451" i="4" s="1"/>
  <c r="P1452" i="4"/>
  <c r="R1452" i="4" s="1"/>
  <c r="P1474" i="4"/>
  <c r="R1474" i="4" s="1"/>
  <c r="P1475" i="4"/>
  <c r="R1475" i="4" s="1"/>
  <c r="P1494" i="4"/>
  <c r="R1494" i="4" s="1"/>
  <c r="P1495" i="4"/>
  <c r="R1495" i="4" s="1"/>
  <c r="P1496" i="4"/>
  <c r="R1496" i="4" s="1"/>
  <c r="P1514" i="4"/>
  <c r="R1514" i="4" s="1"/>
  <c r="P1515" i="4"/>
  <c r="R1515" i="4" s="1"/>
  <c r="P1526" i="4"/>
  <c r="R1526" i="4" s="1"/>
  <c r="P1536" i="4"/>
  <c r="R1536" i="4" s="1"/>
  <c r="P1552" i="4"/>
  <c r="R1552" i="4" s="1"/>
  <c r="P1561" i="4"/>
  <c r="R1561" i="4" s="1"/>
  <c r="P1562" i="4"/>
  <c r="R1562" i="4" s="1"/>
  <c r="P1563" i="4"/>
  <c r="R1563" i="4" s="1"/>
  <c r="P1564" i="4"/>
  <c r="R1564" i="4" s="1"/>
  <c r="P1565" i="4"/>
  <c r="R1565" i="4" s="1"/>
  <c r="P1566" i="4"/>
  <c r="R1566" i="4" s="1"/>
  <c r="P1567" i="4"/>
  <c r="R1567" i="4" s="1"/>
  <c r="P1568" i="4"/>
  <c r="R1568" i="4" s="1"/>
  <c r="P1569" i="4"/>
  <c r="R1569" i="4" s="1"/>
  <c r="P1570" i="4"/>
  <c r="R1570" i="4" s="1"/>
  <c r="P1571" i="4"/>
  <c r="R1571" i="4" s="1"/>
  <c r="P1572" i="4"/>
  <c r="R1572" i="4" s="1"/>
  <c r="P1573" i="4"/>
  <c r="R1573" i="4" s="1"/>
  <c r="P1574" i="4"/>
  <c r="R1574" i="4" s="1"/>
  <c r="P1575" i="4"/>
  <c r="R1575" i="4" s="1"/>
  <c r="P1441" i="4"/>
  <c r="R1441" i="4" s="1"/>
  <c r="P1442" i="4"/>
  <c r="R1442" i="4" s="1"/>
  <c r="P1445" i="4"/>
  <c r="R1445" i="4" s="1"/>
  <c r="A42" i="6"/>
  <c r="A43" i="6"/>
  <c r="A44" i="6"/>
  <c r="A47" i="6"/>
  <c r="A48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5" i="6"/>
  <c r="A46" i="6"/>
  <c r="A49" i="6"/>
  <c r="A50" i="6"/>
  <c r="A51" i="6"/>
  <c r="A52" i="6"/>
  <c r="A53" i="6"/>
  <c r="A54" i="6"/>
  <c r="A55" i="6"/>
  <c r="A56" i="6"/>
  <c r="A57" i="6"/>
  <c r="A58" i="6"/>
  <c r="A59" i="6"/>
  <c r="A2875" i="4" l="1"/>
  <c r="A2876" i="4"/>
  <c r="A2874" i="4"/>
  <c r="A3144" i="4"/>
  <c r="A3108" i="4"/>
  <c r="A3109" i="4"/>
  <c r="A3110" i="4"/>
  <c r="A3111" i="4"/>
  <c r="A3112" i="4"/>
  <c r="A3113" i="4"/>
  <c r="A3120" i="4"/>
  <c r="A3121" i="4"/>
  <c r="A3122" i="4"/>
  <c r="A3123" i="4"/>
  <c r="A3124" i="4"/>
  <c r="A3126" i="4"/>
  <c r="A3127" i="4"/>
  <c r="A3128" i="4"/>
  <c r="A3129" i="4"/>
  <c r="A3107" i="4"/>
  <c r="A3106" i="4"/>
  <c r="A3125" i="4"/>
  <c r="A3114" i="4"/>
  <c r="A3115" i="4"/>
  <c r="A3116" i="4"/>
  <c r="A3117" i="4"/>
  <c r="A3118" i="4"/>
  <c r="A3119" i="4"/>
  <c r="A2973" i="4"/>
  <c r="A2974" i="4"/>
  <c r="A2926" i="4"/>
  <c r="A2927" i="4"/>
  <c r="A2928" i="4"/>
  <c r="A2929" i="4"/>
  <c r="A2930" i="4"/>
  <c r="A2931" i="4"/>
  <c r="A2932" i="4"/>
  <c r="A2933" i="4"/>
  <c r="A2934" i="4"/>
  <c r="A2935" i="4"/>
  <c r="A2936" i="4"/>
  <c r="A2937" i="4"/>
  <c r="A2940" i="4"/>
  <c r="A2942" i="4"/>
  <c r="A2943" i="4"/>
  <c r="A2945" i="4"/>
  <c r="A2946" i="4"/>
  <c r="A2938" i="4"/>
  <c r="A2941" i="4"/>
  <c r="A2944" i="4"/>
  <c r="A2939" i="4"/>
  <c r="A14" i="4"/>
  <c r="A106" i="4"/>
  <c r="A107" i="4"/>
  <c r="A108" i="4"/>
  <c r="A109" i="4"/>
  <c r="A110" i="4"/>
  <c r="A111" i="4"/>
  <c r="A95" i="4"/>
  <c r="A97" i="4"/>
  <c r="A101" i="4"/>
  <c r="A103" i="4"/>
  <c r="A105" i="4"/>
  <c r="A112" i="4"/>
  <c r="A92" i="4"/>
  <c r="A93" i="4"/>
  <c r="A94" i="4"/>
  <c r="A96" i="4"/>
  <c r="A98" i="4"/>
  <c r="A99" i="4"/>
  <c r="A100" i="4"/>
  <c r="A102" i="4"/>
  <c r="A104" i="4"/>
  <c r="A153" i="4"/>
  <c r="A369" i="4"/>
  <c r="A1040" i="4"/>
  <c r="A1271" i="4"/>
  <c r="A962" i="4"/>
  <c r="A1310" i="4"/>
  <c r="A887" i="4"/>
  <c r="A734" i="4"/>
  <c r="A772" i="4"/>
  <c r="A1381" i="4"/>
  <c r="A848" i="4"/>
  <c r="A526" i="4"/>
  <c r="A316" i="4"/>
  <c r="A1156" i="4"/>
  <c r="A733" i="4"/>
  <c r="A525" i="4"/>
  <c r="A334" i="4"/>
  <c r="A1213" i="4"/>
  <c r="A731" i="4"/>
  <c r="A599" i="4"/>
  <c r="A374" i="4"/>
  <c r="A221" i="4"/>
  <c r="A949" i="4"/>
  <c r="A638" i="4"/>
  <c r="A523" i="4"/>
  <c r="A294" i="4"/>
  <c r="A1374" i="4"/>
  <c r="A878" i="4"/>
  <c r="A597" i="4"/>
  <c r="A372" i="4"/>
  <c r="A228" i="4"/>
  <c r="A1266" i="4"/>
  <c r="A795" i="4"/>
  <c r="A675" i="4"/>
  <c r="A447" i="4"/>
  <c r="A299" i="4"/>
  <c r="A1136" i="4"/>
  <c r="A716" i="4"/>
  <c r="A446" i="4"/>
  <c r="A290" i="4"/>
  <c r="A1566" i="4"/>
  <c r="A886" i="4"/>
  <c r="A420" i="4"/>
  <c r="A1391" i="4"/>
  <c r="A1134" i="4"/>
  <c r="A875" i="4"/>
  <c r="A452" i="4"/>
  <c r="A1259" i="4"/>
  <c r="A921" i="4"/>
  <c r="A709" i="4"/>
  <c r="A1305" i="4"/>
  <c r="A1074" i="4"/>
  <c r="A591" i="4"/>
  <c r="A409" i="4"/>
  <c r="A185" i="4"/>
  <c r="A1562" i="4"/>
  <c r="A1189" i="4"/>
  <c r="A859" i="4"/>
  <c r="A423" i="4"/>
  <c r="A254" i="4"/>
  <c r="A1246" i="4"/>
  <c r="A819" i="4"/>
  <c r="A283" i="4"/>
  <c r="A1536" i="4"/>
  <c r="A1344" i="4"/>
  <c r="A1295" i="4"/>
  <c r="A1245" i="4"/>
  <c r="A1187" i="4"/>
  <c r="A1129" i="4"/>
  <c r="A1071" i="4"/>
  <c r="A1012" i="4"/>
  <c r="A965" i="4"/>
  <c r="A858" i="4"/>
  <c r="A768" i="4"/>
  <c r="A818" i="4"/>
  <c r="A672" i="4"/>
  <c r="A684" i="4"/>
  <c r="A586" i="4"/>
  <c r="A520" i="4"/>
  <c r="A482" i="4"/>
  <c r="A406" i="4"/>
  <c r="A354" i="4"/>
  <c r="A270" i="4"/>
  <c r="A215" i="4"/>
  <c r="A173" i="4"/>
  <c r="A1526" i="4"/>
  <c r="A1333" i="4"/>
  <c r="A1294" i="4"/>
  <c r="A1244" i="4"/>
  <c r="A1186" i="4"/>
  <c r="A1128" i="4"/>
  <c r="A1069" i="4"/>
  <c r="A1009" i="4"/>
  <c r="A955" i="4"/>
  <c r="A854" i="4"/>
  <c r="A785" i="4"/>
  <c r="A817" i="4"/>
  <c r="A671" i="4"/>
  <c r="A678" i="4"/>
  <c r="A573" i="4"/>
  <c r="A519" i="4"/>
  <c r="A481" i="4"/>
  <c r="A405" i="4"/>
  <c r="A395" i="4"/>
  <c r="A258" i="4"/>
  <c r="A201" i="4"/>
  <c r="A172" i="4"/>
  <c r="A1097" i="4"/>
  <c r="A953" i="4"/>
  <c r="A1023" i="4"/>
  <c r="A944" i="4"/>
  <c r="A1079" i="4"/>
  <c r="A1265" i="4"/>
  <c r="A715" i="4"/>
  <c r="A356" i="4"/>
  <c r="A1016" i="4"/>
  <c r="A967" i="4"/>
  <c r="A588" i="4"/>
  <c r="A404" i="4"/>
  <c r="A1214" i="4"/>
  <c r="A1096" i="4"/>
  <c r="A1093" i="4"/>
  <c r="A1080" i="4"/>
  <c r="A939" i="4"/>
  <c r="A1020" i="4"/>
  <c r="A824" i="4"/>
  <c r="A252" i="4"/>
  <c r="A304" i="4"/>
  <c r="A870" i="4"/>
  <c r="A1131" i="4"/>
  <c r="A535" i="4"/>
  <c r="A223" i="4"/>
  <c r="A856" i="4"/>
  <c r="A1384" i="4"/>
  <c r="A1371" i="4"/>
  <c r="A1291" i="4"/>
  <c r="A1241" i="4"/>
  <c r="A1183" i="4"/>
  <c r="A1124" i="4"/>
  <c r="A1052" i="4"/>
  <c r="A996" i="4"/>
  <c r="A926" i="4"/>
  <c r="A901" i="4"/>
  <c r="A783" i="4"/>
  <c r="A756" i="4"/>
  <c r="A644" i="4"/>
  <c r="A627" i="4"/>
  <c r="A570" i="4"/>
  <c r="A500" i="4"/>
  <c r="A476" i="4"/>
  <c r="A349" i="4"/>
  <c r="A391" i="4"/>
  <c r="A302" i="4"/>
  <c r="A174" i="4"/>
  <c r="A205" i="4"/>
  <c r="A1212" i="4"/>
  <c r="A1364" i="4"/>
  <c r="A1568" i="4"/>
  <c r="A1567" i="4"/>
  <c r="A1077" i="4"/>
  <c r="A823" i="4"/>
  <c r="A1017" i="4"/>
  <c r="A1389" i="4"/>
  <c r="A1072" i="4"/>
  <c r="A251" i="4"/>
  <c r="A936" i="4"/>
  <c r="A1383" i="4"/>
  <c r="A1370" i="4"/>
  <c r="A1352" i="4"/>
  <c r="A1240" i="4"/>
  <c r="A1181" i="4"/>
  <c r="A1121" i="4"/>
  <c r="A1051" i="4"/>
  <c r="A995" i="4"/>
  <c r="A919" i="4"/>
  <c r="A900" i="4"/>
  <c r="A782" i="4"/>
  <c r="A755" i="4"/>
  <c r="A688" i="4"/>
  <c r="A626" i="4"/>
  <c r="A569" i="4"/>
  <c r="A491" i="4"/>
  <c r="A475" i="4"/>
  <c r="A403" i="4"/>
  <c r="A352" i="4"/>
  <c r="A296" i="4"/>
  <c r="A158" i="4"/>
  <c r="A180" i="4"/>
  <c r="A881" i="4"/>
  <c r="A880" i="4"/>
  <c r="A843" i="4"/>
  <c r="A676" i="4"/>
  <c r="A1021" i="4"/>
  <c r="A932" i="4"/>
  <c r="A266" i="4"/>
  <c r="A704" i="4"/>
  <c r="A698" i="4"/>
  <c r="A222" i="4"/>
  <c r="A784" i="4"/>
  <c r="A1385" i="4"/>
  <c r="A501" i="4"/>
  <c r="A1369" i="4"/>
  <c r="A994" i="4"/>
  <c r="A964" i="4"/>
  <c r="A899" i="4"/>
  <c r="A808" i="4"/>
  <c r="A752" i="4"/>
  <c r="A723" i="4"/>
  <c r="A625" i="4"/>
  <c r="A568" i="4"/>
  <c r="A536" i="4"/>
  <c r="A472" i="4"/>
  <c r="A402" i="4"/>
  <c r="A325" i="4"/>
  <c r="A287" i="4"/>
  <c r="A232" i="4"/>
  <c r="A171" i="4"/>
  <c r="A1378" i="4"/>
  <c r="A1155" i="4"/>
  <c r="A852" i="4"/>
  <c r="A1022" i="4"/>
  <c r="A877" i="4"/>
  <c r="A1208" i="4"/>
  <c r="A703" i="4"/>
  <c r="A278" i="4"/>
  <c r="A434" i="4"/>
  <c r="A695" i="4"/>
  <c r="A682" i="4"/>
  <c r="A1407" i="4"/>
  <c r="A681" i="4"/>
  <c r="A997" i="4"/>
  <c r="A1237" i="4"/>
  <c r="A974" i="4"/>
  <c r="A898" i="4"/>
  <c r="A807" i="4"/>
  <c r="A742" i="4"/>
  <c r="A712" i="4"/>
  <c r="A624" i="4"/>
  <c r="A567" i="4"/>
  <c r="A534" i="4"/>
  <c r="A470" i="4"/>
  <c r="A388" i="4"/>
  <c r="A324" i="4"/>
  <c r="A280" i="4"/>
  <c r="A170" i="4"/>
  <c r="A958" i="4"/>
  <c r="A1268" i="4"/>
  <c r="A1569" i="4"/>
  <c r="A928" i="4"/>
  <c r="A710" i="4"/>
  <c r="A1133" i="4"/>
  <c r="A1013" i="4"/>
  <c r="A350" i="4"/>
  <c r="A767" i="4"/>
  <c r="A1108" i="4"/>
  <c r="A1414" i="4"/>
  <c r="A1368" i="4"/>
  <c r="A959" i="4"/>
  <c r="A623" i="4"/>
  <c r="A469" i="4"/>
  <c r="A382" i="4"/>
  <c r="A323" i="4"/>
  <c r="A269" i="4"/>
  <c r="A1215" i="4"/>
  <c r="A427" i="4"/>
  <c r="A1270" i="4"/>
  <c r="A600" i="4"/>
  <c r="A279" i="4"/>
  <c r="A844" i="4"/>
  <c r="A314" i="4"/>
  <c r="A1365" i="4"/>
  <c r="A598" i="4"/>
  <c r="A1267" i="4"/>
  <c r="A540" i="4"/>
  <c r="A1401" i="4"/>
  <c r="A474" i="4"/>
  <c r="A707" i="4"/>
  <c r="A210" i="4"/>
  <c r="A1263" i="4"/>
  <c r="A271" i="4"/>
  <c r="A1192" i="4"/>
  <c r="A537" i="4"/>
  <c r="A1390" i="4"/>
  <c r="A822" i="4"/>
  <c r="A516" i="4"/>
  <c r="A1015" i="4"/>
  <c r="A1561" i="4"/>
  <c r="A855" i="4"/>
  <c r="A407" i="4"/>
  <c r="A1332" i="4"/>
  <c r="A947" i="4"/>
  <c r="A478" i="4"/>
  <c r="A1125" i="4"/>
  <c r="A628" i="4"/>
  <c r="A1239" i="4"/>
  <c r="A1350" i="4"/>
  <c r="A1049" i="4"/>
  <c r="A1410" i="4"/>
  <c r="A1164" i="4"/>
  <c r="A1106" i="4"/>
  <c r="A1048" i="4"/>
  <c r="A973" i="4"/>
  <c r="A797" i="4"/>
  <c r="A1406" i="4"/>
  <c r="A1329" i="4"/>
  <c r="A1289" i="4"/>
  <c r="A1233" i="4"/>
  <c r="A1163" i="4"/>
  <c r="A1105" i="4"/>
  <c r="A1047" i="4"/>
  <c r="A993" i="4"/>
  <c r="A954" i="4"/>
  <c r="A895" i="4"/>
  <c r="A763" i="4"/>
  <c r="A740" i="4"/>
  <c r="A680" i="4"/>
  <c r="A622" i="4"/>
  <c r="A565" i="4"/>
  <c r="A514" i="4"/>
  <c r="A464" i="4"/>
  <c r="A381" i="4"/>
  <c r="A322" i="4"/>
  <c r="A262" i="4"/>
  <c r="A224" i="4"/>
  <c r="A1157" i="4"/>
  <c r="A544" i="4"/>
  <c r="A301" i="4"/>
  <c r="A148" i="4"/>
  <c r="A151" i="4"/>
  <c r="A149" i="4"/>
  <c r="A150" i="4"/>
  <c r="A120" i="4"/>
  <c r="A121" i="4"/>
  <c r="A124" i="4"/>
  <c r="A125" i="4"/>
  <c r="A127" i="4"/>
  <c r="A129" i="4"/>
  <c r="A130" i="4"/>
  <c r="A134" i="4"/>
  <c r="A136" i="4"/>
  <c r="A138" i="4"/>
  <c r="A140" i="4"/>
  <c r="A142" i="4"/>
  <c r="A144" i="4"/>
  <c r="A122" i="4"/>
  <c r="A126" i="4"/>
  <c r="A128" i="4"/>
  <c r="A131" i="4"/>
  <c r="A133" i="4"/>
  <c r="A135" i="4"/>
  <c r="A137" i="4"/>
  <c r="A139" i="4"/>
  <c r="A141" i="4"/>
  <c r="A143" i="4"/>
  <c r="A145" i="4"/>
  <c r="A123" i="4"/>
  <c r="A132" i="4"/>
  <c r="A91" i="4"/>
  <c r="A2925" i="4"/>
  <c r="A7" i="4"/>
  <c r="A67" i="4"/>
  <c r="A39" i="4"/>
  <c r="A59" i="4"/>
  <c r="A54" i="4"/>
  <c r="A51" i="4"/>
  <c r="A47" i="4"/>
  <c r="A43" i="4"/>
  <c r="A66" i="4"/>
  <c r="A63" i="4"/>
  <c r="A61" i="4"/>
  <c r="A58" i="4"/>
  <c r="A55" i="4"/>
  <c r="A50" i="4"/>
  <c r="A45" i="4"/>
  <c r="A65" i="4"/>
  <c r="A62" i="4"/>
  <c r="A57" i="4"/>
  <c r="A53" i="4"/>
  <c r="A49" i="4"/>
  <c r="A46" i="4"/>
  <c r="A40" i="4"/>
  <c r="A64" i="4"/>
  <c r="A60" i="4"/>
  <c r="A52" i="4"/>
  <c r="A48" i="4"/>
  <c r="A44" i="4"/>
  <c r="A41" i="4"/>
  <c r="A56" i="4"/>
  <c r="A42" i="4"/>
  <c r="A2971" i="4"/>
  <c r="A2975" i="4"/>
  <c r="A27" i="4"/>
  <c r="A2979" i="4"/>
  <c r="A2954" i="4"/>
  <c r="A2982" i="4"/>
  <c r="A32" i="4"/>
  <c r="A2960" i="4"/>
  <c r="A2988" i="4"/>
  <c r="A2965" i="4"/>
  <c r="A2970" i="4"/>
  <c r="A2972" i="4"/>
  <c r="A2976" i="4"/>
  <c r="A1579" i="4"/>
  <c r="A34" i="4"/>
  <c r="A2986" i="4"/>
  <c r="A2987" i="4"/>
  <c r="A2963" i="4"/>
  <c r="A26" i="4"/>
  <c r="A30" i="4"/>
  <c r="A2955" i="4"/>
  <c r="A2983" i="4"/>
  <c r="A2957" i="4"/>
  <c r="A2985" i="4"/>
  <c r="A2961" i="4"/>
  <c r="A2967" i="4"/>
  <c r="A2977" i="4"/>
  <c r="A2978" i="4"/>
  <c r="A29" i="4"/>
  <c r="A2981" i="4"/>
  <c r="A2956" i="4"/>
  <c r="A33" i="4"/>
  <c r="A35" i="4"/>
  <c r="A2966" i="4"/>
  <c r="A2948" i="4"/>
  <c r="A2951" i="4"/>
  <c r="A28" i="4"/>
  <c r="A2980" i="4"/>
  <c r="A31" i="4"/>
  <c r="A2958" i="4"/>
  <c r="A2959" i="4"/>
  <c r="A36" i="4"/>
  <c r="A2962" i="4"/>
  <c r="A2964" i="4"/>
  <c r="A2968" i="4"/>
  <c r="A2969" i="4"/>
  <c r="A2949" i="4"/>
  <c r="A2950" i="4"/>
  <c r="A2952" i="4"/>
  <c r="A2953" i="4"/>
  <c r="A2984" i="4"/>
  <c r="A37" i="4"/>
  <c r="A2989" i="4"/>
  <c r="A2947" i="4"/>
  <c r="A2123" i="4"/>
  <c r="A2121" i="4"/>
  <c r="A2120" i="4"/>
  <c r="A2115" i="4"/>
  <c r="A2112" i="4"/>
  <c r="A2109" i="4"/>
  <c r="A2095" i="4"/>
  <c r="A2124" i="4"/>
  <c r="A2114" i="4"/>
  <c r="A2104" i="4"/>
  <c r="A2093" i="4"/>
  <c r="A72" i="4"/>
  <c r="A2118" i="4"/>
  <c r="A2113" i="4"/>
  <c r="A2103" i="4"/>
  <c r="A2122" i="4"/>
  <c r="A2116" i="4"/>
  <c r="A2110" i="4"/>
  <c r="A2096" i="4"/>
  <c r="A2117" i="4"/>
  <c r="A2092" i="4"/>
  <c r="A2111" i="4"/>
  <c r="A3130" i="4"/>
  <c r="A3134" i="4"/>
  <c r="A3136" i="4"/>
  <c r="A3138" i="4"/>
  <c r="A3143" i="4"/>
  <c r="A3131" i="4"/>
  <c r="A3139" i="4"/>
  <c r="A3132" i="4"/>
  <c r="A3135" i="4"/>
  <c r="A3137" i="4"/>
  <c r="A3141" i="4"/>
  <c r="A3133" i="4"/>
  <c r="A3142" i="4"/>
  <c r="A3140" i="4"/>
  <c r="A1420" i="4"/>
  <c r="A1422" i="4"/>
  <c r="A1430" i="4"/>
  <c r="A1433" i="4"/>
  <c r="A1435" i="4"/>
  <c r="A1423" i="4"/>
  <c r="A1431" i="4"/>
  <c r="A1436" i="4"/>
  <c r="A1427" i="4"/>
  <c r="A1419" i="4"/>
  <c r="A1421" i="4"/>
  <c r="A1424" i="4"/>
  <c r="A1425" i="4"/>
  <c r="A1426" i="4"/>
  <c r="A1428" i="4"/>
  <c r="A1429" i="4"/>
  <c r="A1434" i="4"/>
  <c r="A1432" i="4"/>
  <c r="A1437" i="4"/>
  <c r="A231" i="4"/>
  <c r="A230" i="4"/>
  <c r="A3094" i="4"/>
  <c r="A3076" i="4"/>
  <c r="A3079" i="4"/>
  <c r="A3081" i="4"/>
  <c r="A3086" i="4"/>
  <c r="A3093" i="4"/>
  <c r="A3072" i="4"/>
  <c r="A3077" i="4"/>
  <c r="A3088" i="4"/>
  <c r="A3092" i="4"/>
  <c r="A3073" i="4"/>
  <c r="A3078" i="4"/>
  <c r="A3082" i="4"/>
  <c r="A3090" i="4"/>
  <c r="A3074" i="4"/>
  <c r="A3080" i="4"/>
  <c r="A3084" i="4"/>
  <c r="A3075" i="4"/>
  <c r="A3083" i="4"/>
  <c r="A3085" i="4"/>
  <c r="A3087" i="4"/>
  <c r="A3091" i="4"/>
  <c r="A3089" i="4"/>
  <c r="A3095" i="4"/>
  <c r="A3096" i="4"/>
  <c r="A3097" i="4"/>
  <c r="A3100" i="4"/>
  <c r="A3101" i="4"/>
  <c r="A3102" i="4"/>
  <c r="A3103" i="4"/>
  <c r="A3098" i="4"/>
  <c r="A3105" i="4"/>
  <c r="A3099" i="4"/>
  <c r="A3104" i="4"/>
  <c r="A3016" i="4"/>
  <c r="A3044" i="4"/>
  <c r="A3027" i="4"/>
  <c r="A3032" i="4"/>
  <c r="A3034" i="4"/>
  <c r="A3036" i="4"/>
  <c r="A3041" i="4"/>
  <c r="A3017" i="4"/>
  <c r="A3045" i="4"/>
  <c r="A3026" i="4"/>
  <c r="A3039" i="4"/>
  <c r="A3043" i="4"/>
  <c r="A3018" i="4"/>
  <c r="A3046" i="4"/>
  <c r="A3023" i="4"/>
  <c r="A3033" i="4"/>
  <c r="A3019" i="4"/>
  <c r="A3047" i="4"/>
  <c r="A3022" i="4"/>
  <c r="A3025" i="4"/>
  <c r="A3029" i="4"/>
  <c r="A3031" i="4"/>
  <c r="A3042" i="4"/>
  <c r="A3020" i="4"/>
  <c r="A3024" i="4"/>
  <c r="A3028" i="4"/>
  <c r="A3038" i="4"/>
  <c r="A3021" i="4"/>
  <c r="A3030" i="4"/>
  <c r="A3035" i="4"/>
  <c r="A3040" i="4"/>
  <c r="A3037" i="4"/>
  <c r="A2996" i="4"/>
  <c r="A2999" i="4"/>
  <c r="A3000" i="4"/>
  <c r="A3001" i="4"/>
  <c r="A3004" i="4"/>
  <c r="A3007" i="4"/>
  <c r="A2997" i="4"/>
  <c r="A3002" i="4"/>
  <c r="A2998" i="4"/>
  <c r="A3005" i="4"/>
  <c r="A3006" i="4"/>
  <c r="A3003" i="4"/>
  <c r="A3008" i="4"/>
  <c r="A2914" i="4"/>
  <c r="A2913" i="4"/>
  <c r="A2994" i="4"/>
  <c r="A2915" i="4"/>
  <c r="A2991" i="4"/>
  <c r="A2993" i="4"/>
  <c r="A2916" i="4"/>
  <c r="A2992" i="4"/>
  <c r="A2917" i="4"/>
  <c r="A2918" i="4"/>
  <c r="A2919" i="4"/>
  <c r="A2995" i="4"/>
  <c r="A2920" i="4"/>
  <c r="A2921" i="4"/>
  <c r="A2922" i="4"/>
  <c r="A2923" i="4"/>
  <c r="A2924" i="4"/>
  <c r="A2990" i="4"/>
  <c r="A2317" i="4"/>
  <c r="A2345" i="4"/>
  <c r="A2373" i="4"/>
  <c r="A2401" i="4"/>
  <c r="A2429" i="4"/>
  <c r="A2457" i="4"/>
  <c r="A2485" i="4"/>
  <c r="A2522" i="4"/>
  <c r="A2550" i="4"/>
  <c r="A2578" i="4"/>
  <c r="A2606" i="4"/>
  <c r="A2634" i="4"/>
  <c r="A2662" i="4"/>
  <c r="A2690" i="4"/>
  <c r="A2718" i="4"/>
  <c r="A2746" i="4"/>
  <c r="A2774" i="4"/>
  <c r="A2802" i="4"/>
  <c r="A2867" i="4"/>
  <c r="A2878" i="4"/>
  <c r="A2888" i="4"/>
  <c r="A2579" i="4"/>
  <c r="A2663" i="4"/>
  <c r="A2719" i="4"/>
  <c r="A2747" i="4"/>
  <c r="A2803" i="4"/>
  <c r="A2868" i="4"/>
  <c r="A2830" i="4"/>
  <c r="A2806" i="4"/>
  <c r="A2462" i="4"/>
  <c r="A2583" i="4"/>
  <c r="A2667" i="4"/>
  <c r="A2807" i="4"/>
  <c r="A2491" i="4"/>
  <c r="A2696" i="4"/>
  <c r="A2835" i="4"/>
  <c r="A2613" i="4"/>
  <c r="A2809" i="4"/>
  <c r="A2698" i="4"/>
  <c r="A2896" i="4"/>
  <c r="A2848" i="4"/>
  <c r="A2700" i="4"/>
  <c r="A2851" i="4"/>
  <c r="A2329" i="4"/>
  <c r="A2497" i="4"/>
  <c r="A2674" i="4"/>
  <c r="A2814" i="4"/>
  <c r="A2508" i="4"/>
  <c r="A2648" i="4"/>
  <c r="A2416" i="4"/>
  <c r="A2705" i="4"/>
  <c r="A2880" i="4"/>
  <c r="A2305" i="4"/>
  <c r="A2389" i="4"/>
  <c r="A2622" i="4"/>
  <c r="A2843" i="4"/>
  <c r="A2334" i="4"/>
  <c r="A2418" i="4"/>
  <c r="A2502" i="4"/>
  <c r="A2735" i="4"/>
  <c r="A2335" i="4"/>
  <c r="A2447" i="4"/>
  <c r="A2512" i="4"/>
  <c r="A2680" i="4"/>
  <c r="A2336" i="4"/>
  <c r="A2448" i="4"/>
  <c r="A2541" i="4"/>
  <c r="A2765" i="4"/>
  <c r="A2365" i="4"/>
  <c r="A2449" i="4"/>
  <c r="A2542" i="4"/>
  <c r="A2654" i="4"/>
  <c r="A2366" i="4"/>
  <c r="A2394" i="4"/>
  <c r="A2478" i="4"/>
  <c r="A2543" i="4"/>
  <c r="A2795" i="4"/>
  <c r="A2339" i="4"/>
  <c r="A2423" i="4"/>
  <c r="A2479" i="4"/>
  <c r="A2600" i="4"/>
  <c r="A2882" i="4"/>
  <c r="A2340" i="4"/>
  <c r="A2318" i="4"/>
  <c r="A2346" i="4"/>
  <c r="A2374" i="4"/>
  <c r="A2402" i="4"/>
  <c r="A2430" i="4"/>
  <c r="A2458" i="4"/>
  <c r="A2486" i="4"/>
  <c r="A2523" i="4"/>
  <c r="A2551" i="4"/>
  <c r="A2607" i="4"/>
  <c r="A2635" i="4"/>
  <c r="A2691" i="4"/>
  <c r="A2775" i="4"/>
  <c r="A2889" i="4"/>
  <c r="A2490" i="4"/>
  <c r="A2723" i="4"/>
  <c r="A2556" i="4"/>
  <c r="A2780" i="4"/>
  <c r="A2641" i="4"/>
  <c r="A2828" i="4"/>
  <c r="A2782" i="4"/>
  <c r="A2727" i="4"/>
  <c r="A2898" i="4"/>
  <c r="A2785" i="4"/>
  <c r="A2865" i="4"/>
  <c r="A2677" i="4"/>
  <c r="A2790" i="4"/>
  <c r="A2905" i="4"/>
  <c r="A2860" i="4"/>
  <c r="A2477" i="4"/>
  <c r="A2766" i="4"/>
  <c r="A2711" i="4"/>
  <c r="A2572" i="4"/>
  <c r="A2319" i="4"/>
  <c r="A2347" i="4"/>
  <c r="A2375" i="4"/>
  <c r="A2403" i="4"/>
  <c r="A2431" i="4"/>
  <c r="A2459" i="4"/>
  <c r="A2487" i="4"/>
  <c r="A2524" i="4"/>
  <c r="A2552" i="4"/>
  <c r="A2580" i="4"/>
  <c r="A2608" i="4"/>
  <c r="A2636" i="4"/>
  <c r="A2664" i="4"/>
  <c r="A2692" i="4"/>
  <c r="A2720" i="4"/>
  <c r="A2748" i="4"/>
  <c r="A2776" i="4"/>
  <c r="A2804" i="4"/>
  <c r="A2872" i="4"/>
  <c r="A2831" i="4"/>
  <c r="A2890" i="4"/>
  <c r="A2892" i="4"/>
  <c r="A2434" i="4"/>
  <c r="A2779" i="4"/>
  <c r="A2612" i="4"/>
  <c r="A2724" i="4"/>
  <c r="A2894" i="4"/>
  <c r="A2669" i="4"/>
  <c r="A2725" i="4"/>
  <c r="A2670" i="4"/>
  <c r="A2842" i="4"/>
  <c r="A2838" i="4"/>
  <c r="A2728" i="4"/>
  <c r="A2702" i="4"/>
  <c r="A2500" i="4"/>
  <c r="A2761" i="4"/>
  <c r="A2762" i="4"/>
  <c r="A2707" i="4"/>
  <c r="A2624" i="4"/>
  <c r="A2513" i="4"/>
  <c r="A2817" i="4"/>
  <c r="A2655" i="4"/>
  <c r="A2516" i="4"/>
  <c r="A2320" i="4"/>
  <c r="A2348" i="4"/>
  <c r="A2376" i="4"/>
  <c r="A2404" i="4"/>
  <c r="A2432" i="4"/>
  <c r="A2460" i="4"/>
  <c r="A2488" i="4"/>
  <c r="A2525" i="4"/>
  <c r="A2553" i="4"/>
  <c r="A2581" i="4"/>
  <c r="A2609" i="4"/>
  <c r="A2637" i="4"/>
  <c r="A2665" i="4"/>
  <c r="A2693" i="4"/>
  <c r="A2721" i="4"/>
  <c r="A2749" i="4"/>
  <c r="A2777" i="4"/>
  <c r="A2805" i="4"/>
  <c r="A2873" i="4"/>
  <c r="A2832" i="4"/>
  <c r="A2891" i="4"/>
  <c r="A2638" i="4"/>
  <c r="A2722" i="4"/>
  <c r="A2778" i="4"/>
  <c r="A2820" i="4"/>
  <c r="A2406" i="4"/>
  <c r="A2555" i="4"/>
  <c r="A2639" i="4"/>
  <c r="A2751" i="4"/>
  <c r="A2893" i="4"/>
  <c r="A2528" i="4"/>
  <c r="A2752" i="4"/>
  <c r="A2753" i="4"/>
  <c r="A2810" i="4"/>
  <c r="A2671" i="4"/>
  <c r="A2854" i="4"/>
  <c r="A2757" i="4"/>
  <c r="A2385" i="4"/>
  <c r="A2506" i="4"/>
  <c r="A2646" i="4"/>
  <c r="A2786" i="4"/>
  <c r="A2900" i="4"/>
  <c r="A2564" i="4"/>
  <c r="A2704" i="4"/>
  <c r="A2902" i="4"/>
  <c r="A2304" i="4"/>
  <c r="A2593" i="4"/>
  <c r="A2733" i="4"/>
  <c r="A2839" i="4"/>
  <c r="A2361" i="4"/>
  <c r="A2473" i="4"/>
  <c r="A2650" i="4"/>
  <c r="A2845" i="4"/>
  <c r="A2306" i="4"/>
  <c r="A2390" i="4"/>
  <c r="A2474" i="4"/>
  <c r="A2539" i="4"/>
  <c r="A2852" i="4"/>
  <c r="A2307" i="4"/>
  <c r="A2391" i="4"/>
  <c r="A2503" i="4"/>
  <c r="A2652" i="4"/>
  <c r="A2856" i="4"/>
  <c r="A2364" i="4"/>
  <c r="A2420" i="4"/>
  <c r="A2504" i="4"/>
  <c r="A2653" i="4"/>
  <c r="A2907" i="4"/>
  <c r="A2309" i="4"/>
  <c r="A2393" i="4"/>
  <c r="A2514" i="4"/>
  <c r="A2710" i="4"/>
  <c r="A2310" i="4"/>
  <c r="A2450" i="4"/>
  <c r="A2515" i="4"/>
  <c r="A2683" i="4"/>
  <c r="A2367" i="4"/>
  <c r="A2451" i="4"/>
  <c r="A2544" i="4"/>
  <c r="A2768" i="4"/>
  <c r="A2368" i="4"/>
  <c r="A2452" i="4"/>
  <c r="A2321" i="4"/>
  <c r="A2349" i="4"/>
  <c r="A2377" i="4"/>
  <c r="A2405" i="4"/>
  <c r="A2433" i="4"/>
  <c r="A2461" i="4"/>
  <c r="A2489" i="4"/>
  <c r="A2526" i="4"/>
  <c r="A2554" i="4"/>
  <c r="A2582" i="4"/>
  <c r="A2610" i="4"/>
  <c r="A2666" i="4"/>
  <c r="A2694" i="4"/>
  <c r="A2750" i="4"/>
  <c r="A2833" i="4"/>
  <c r="A2527" i="4"/>
  <c r="A2695" i="4"/>
  <c r="A2821" i="4"/>
  <c r="A2584" i="4"/>
  <c r="A2668" i="4"/>
  <c r="A2827" i="4"/>
  <c r="A2557" i="4"/>
  <c r="A2781" i="4"/>
  <c r="A2754" i="4"/>
  <c r="A2755" i="4"/>
  <c r="A2756" i="4"/>
  <c r="A2730" i="4"/>
  <c r="A2621" i="4"/>
  <c r="A2706" i="4"/>
  <c r="A2595" i="4"/>
  <c r="A2540" i="4"/>
  <c r="A2569" i="4"/>
  <c r="A2626" i="4"/>
  <c r="A2627" i="4"/>
  <c r="A2712" i="4"/>
  <c r="A2322" i="4"/>
  <c r="A2350" i="4"/>
  <c r="A2378" i="4"/>
  <c r="A2611" i="4"/>
  <c r="A2834" i="4"/>
  <c r="A2808" i="4"/>
  <c r="A2529" i="4"/>
  <c r="A2895" i="4"/>
  <c r="A2699" i="4"/>
  <c r="A2859" i="4"/>
  <c r="A2357" i="4"/>
  <c r="A2758" i="4"/>
  <c r="A2816" i="4"/>
  <c r="A2565" i="4"/>
  <c r="A2594" i="4"/>
  <c r="A2567" i="4"/>
  <c r="A2736" i="4"/>
  <c r="A2737" i="4"/>
  <c r="A2908" i="4"/>
  <c r="A2767" i="4"/>
  <c r="A2829" i="4"/>
  <c r="A2323" i="4"/>
  <c r="A2351" i="4"/>
  <c r="A2379" i="4"/>
  <c r="A2407" i="4"/>
  <c r="A2435" i="4"/>
  <c r="A2463" i="4"/>
  <c r="A2640" i="4"/>
  <c r="A2697" i="4"/>
  <c r="A2837" i="4"/>
  <c r="A2811" i="4"/>
  <c r="A2823" i="4"/>
  <c r="A2618" i="4"/>
  <c r="A2509" i="4"/>
  <c r="A2445" i="4"/>
  <c r="A2904" i="4"/>
  <c r="A2825" i="4"/>
  <c r="A2826" i="4"/>
  <c r="A2862" i="4"/>
  <c r="A2841" i="4"/>
  <c r="A2656" i="4"/>
  <c r="A2324" i="4"/>
  <c r="A2352" i="4"/>
  <c r="A2380" i="4"/>
  <c r="A2408" i="4"/>
  <c r="A2436" i="4"/>
  <c r="A2464" i="4"/>
  <c r="A2492" i="4"/>
  <c r="A2585" i="4"/>
  <c r="A2836" i="4"/>
  <c r="A2897" i="4"/>
  <c r="A2812" i="4"/>
  <c r="A2562" i="4"/>
  <c r="A2444" i="4"/>
  <c r="A2510" i="4"/>
  <c r="A2763" i="4"/>
  <c r="A2708" i="4"/>
  <c r="A2709" i="4"/>
  <c r="A2738" i="4"/>
  <c r="A2909" i="4"/>
  <c r="A2796" i="4"/>
  <c r="A2325" i="4"/>
  <c r="A2353" i="4"/>
  <c r="A2381" i="4"/>
  <c r="A2409" i="4"/>
  <c r="A2437" i="4"/>
  <c r="A2465" i="4"/>
  <c r="A2493" i="4"/>
  <c r="A2530" i="4"/>
  <c r="A2558" i="4"/>
  <c r="A2586" i="4"/>
  <c r="A2614" i="4"/>
  <c r="A2642" i="4"/>
  <c r="A2726" i="4"/>
  <c r="A2672" i="4"/>
  <c r="A2534" i="4"/>
  <c r="A2388" i="4"/>
  <c r="A2538" i="4"/>
  <c r="A2651" i="4"/>
  <c r="A2764" i="4"/>
  <c r="A2793" i="4"/>
  <c r="A2871" i="4"/>
  <c r="A2881" i="4"/>
  <c r="A2326" i="4"/>
  <c r="A2354" i="4"/>
  <c r="A2382" i="4"/>
  <c r="A2410" i="4"/>
  <c r="A2438" i="4"/>
  <c r="A2466" i="4"/>
  <c r="A2494" i="4"/>
  <c r="A2531" i="4"/>
  <c r="A2559" i="4"/>
  <c r="A2587" i="4"/>
  <c r="A2615" i="4"/>
  <c r="A2643" i="4"/>
  <c r="A2783" i="4"/>
  <c r="A2899" i="4"/>
  <c r="A2441" i="4"/>
  <c r="A2732" i="4"/>
  <c r="A2332" i="4"/>
  <c r="A2818" i="4"/>
  <c r="A2678" i="4"/>
  <c r="A2791" i="4"/>
  <c r="A2625" i="4"/>
  <c r="A2682" i="4"/>
  <c r="A2822" i="4"/>
  <c r="A2847" i="4"/>
  <c r="A2327" i="4"/>
  <c r="A2355" i="4"/>
  <c r="A2383" i="4"/>
  <c r="A2411" i="4"/>
  <c r="A2439" i="4"/>
  <c r="A2467" i="4"/>
  <c r="A2495" i="4"/>
  <c r="A2532" i="4"/>
  <c r="A2560" i="4"/>
  <c r="A2588" i="4"/>
  <c r="A2616" i="4"/>
  <c r="A2644" i="4"/>
  <c r="A2784" i="4"/>
  <c r="A2469" i="4"/>
  <c r="A2760" i="4"/>
  <c r="A2472" i="4"/>
  <c r="A2501" i="4"/>
  <c r="A2679" i="4"/>
  <c r="A2906" i="4"/>
  <c r="A2840" i="4"/>
  <c r="A2599" i="4"/>
  <c r="A2684" i="4"/>
  <c r="A2328" i="4"/>
  <c r="A2356" i="4"/>
  <c r="A2384" i="4"/>
  <c r="A2412" i="4"/>
  <c r="A2440" i="4"/>
  <c r="A2468" i="4"/>
  <c r="A2496" i="4"/>
  <c r="A2505" i="4"/>
  <c r="A2533" i="4"/>
  <c r="A2561" i="4"/>
  <c r="A2589" i="4"/>
  <c r="A2617" i="4"/>
  <c r="A2645" i="4"/>
  <c r="A2673" i="4"/>
  <c r="A2701" i="4"/>
  <c r="A2729" i="4"/>
  <c r="A2813" i="4"/>
  <c r="A2413" i="4"/>
  <c r="A2590" i="4"/>
  <c r="A2866" i="4"/>
  <c r="A2620" i="4"/>
  <c r="A2824" i="4"/>
  <c r="A2537" i="4"/>
  <c r="A2903" i="4"/>
  <c r="A2734" i="4"/>
  <c r="A2623" i="4"/>
  <c r="A2568" i="4"/>
  <c r="A2681" i="4"/>
  <c r="A2598" i="4"/>
  <c r="A2739" i="4"/>
  <c r="A2740" i="4"/>
  <c r="A2330" i="4"/>
  <c r="A2358" i="4"/>
  <c r="A2386" i="4"/>
  <c r="A2414" i="4"/>
  <c r="A2442" i="4"/>
  <c r="A2470" i="4"/>
  <c r="A2498" i="4"/>
  <c r="A2507" i="4"/>
  <c r="A2535" i="4"/>
  <c r="A2563" i="4"/>
  <c r="A2591" i="4"/>
  <c r="A2619" i="4"/>
  <c r="A2647" i="4"/>
  <c r="A2675" i="4"/>
  <c r="A2703" i="4"/>
  <c r="A2731" i="4"/>
  <c r="A2759" i="4"/>
  <c r="A2787" i="4"/>
  <c r="A2815" i="4"/>
  <c r="A2869" i="4"/>
  <c r="A2879" i="4"/>
  <c r="A2901" i="4"/>
  <c r="A2331" i="4"/>
  <c r="A2359" i="4"/>
  <c r="A2387" i="4"/>
  <c r="A2415" i="4"/>
  <c r="A2443" i="4"/>
  <c r="A2471" i="4"/>
  <c r="A2499" i="4"/>
  <c r="A2536" i="4"/>
  <c r="A2592" i="4"/>
  <c r="A2676" i="4"/>
  <c r="A2788" i="4"/>
  <c r="A2360" i="4"/>
  <c r="A2649" i="4"/>
  <c r="A2789" i="4"/>
  <c r="A2333" i="4"/>
  <c r="A2417" i="4"/>
  <c r="A2566" i="4"/>
  <c r="A2819" i="4"/>
  <c r="A2362" i="4"/>
  <c r="A2446" i="4"/>
  <c r="A2511" i="4"/>
  <c r="A2849" i="4"/>
  <c r="A2363" i="4"/>
  <c r="A2419" i="4"/>
  <c r="A2475" i="4"/>
  <c r="A2596" i="4"/>
  <c r="A2792" i="4"/>
  <c r="A2308" i="4"/>
  <c r="A2392" i="4"/>
  <c r="A2476" i="4"/>
  <c r="A2597" i="4"/>
  <c r="A2877" i="4"/>
  <c r="A2337" i="4"/>
  <c r="A2421" i="4"/>
  <c r="A2570" i="4"/>
  <c r="A2794" i="4"/>
  <c r="A2338" i="4"/>
  <c r="A2422" i="4"/>
  <c r="A2571" i="4"/>
  <c r="A2846" i="4"/>
  <c r="A2311" i="4"/>
  <c r="A2395" i="4"/>
  <c r="A2628" i="4"/>
  <c r="A2910" i="4"/>
  <c r="A2312" i="4"/>
  <c r="A2396" i="4"/>
  <c r="A2480" i="4"/>
  <c r="A2398" i="4"/>
  <c r="A2547" i="4"/>
  <c r="A2713" i="4"/>
  <c r="A2861" i="4"/>
  <c r="A2548" i="4"/>
  <c r="A2714" i="4"/>
  <c r="A2870" i="4"/>
  <c r="A2549" i="4"/>
  <c r="A2883" i="4"/>
  <c r="A2717" i="4"/>
  <c r="A2744" i="4"/>
  <c r="A2602" i="4"/>
  <c r="A2629" i="4"/>
  <c r="A2314" i="4"/>
  <c r="A2316" i="4"/>
  <c r="A2399" i="4"/>
  <c r="A2741" i="4"/>
  <c r="A2601" i="4"/>
  <c r="A2745" i="4"/>
  <c r="A2801" i="4"/>
  <c r="A2342" i="4"/>
  <c r="A2400" i="4"/>
  <c r="A2715" i="4"/>
  <c r="A2575" i="4"/>
  <c r="A2576" i="4"/>
  <c r="A2428" i="4"/>
  <c r="A2453" i="4"/>
  <c r="A2455" i="4"/>
  <c r="A2770" i="4"/>
  <c r="A2772" i="4"/>
  <c r="A2518" i="4"/>
  <c r="A2520" i="4"/>
  <c r="A2371" i="4"/>
  <c r="A2372" i="4"/>
  <c r="A2424" i="4"/>
  <c r="A2573" i="4"/>
  <c r="A2716" i="4"/>
  <c r="A2884" i="4"/>
  <c r="A2425" i="4"/>
  <c r="A2885" i="4"/>
  <c r="A2886" i="4"/>
  <c r="A2742" i="4"/>
  <c r="A2577" i="4"/>
  <c r="A2454" i="4"/>
  <c r="A2483" i="4"/>
  <c r="A2657" i="4"/>
  <c r="A2858" i="4"/>
  <c r="A2519" i="4"/>
  <c r="A2864" i="4"/>
  <c r="A2844" i="4"/>
  <c r="A2689" i="4"/>
  <c r="A2574" i="4"/>
  <c r="A2911" i="4"/>
  <c r="A2604" i="4"/>
  <c r="A2605" i="4"/>
  <c r="A2773" i="4"/>
  <c r="A2797" i="4"/>
  <c r="A2799" i="4"/>
  <c r="A2341" i="4"/>
  <c r="A2857" i="4"/>
  <c r="A2685" i="4"/>
  <c r="A2370" i="4"/>
  <c r="A2688" i="4"/>
  <c r="A2426" i="4"/>
  <c r="A2887" i="4"/>
  <c r="A2743" i="4"/>
  <c r="A2912" i="4"/>
  <c r="A2603" i="4"/>
  <c r="A2456" i="4"/>
  <c r="A2630" i="4"/>
  <c r="A2798" i="4"/>
  <c r="A2658" i="4"/>
  <c r="A2660" i="4"/>
  <c r="A2344" i="4"/>
  <c r="A2863" i="4"/>
  <c r="A2855" i="4"/>
  <c r="A2427" i="4"/>
  <c r="A2484" i="4"/>
  <c r="A2659" i="4"/>
  <c r="A2686" i="4"/>
  <c r="A2769" i="4"/>
  <c r="A2631" i="4"/>
  <c r="A2315" i="4"/>
  <c r="A2397" i="4"/>
  <c r="A2771" i="4"/>
  <c r="A2343" i="4"/>
  <c r="A2633" i="4"/>
  <c r="A2517" i="4"/>
  <c r="A2369" i="4"/>
  <c r="A2850" i="4"/>
  <c r="A2313" i="4"/>
  <c r="A2545" i="4"/>
  <c r="A2481" i="4"/>
  <c r="A2853" i="4"/>
  <c r="A2661" i="4"/>
  <c r="A2521" i="4"/>
  <c r="A2482" i="4"/>
  <c r="A2632" i="4"/>
  <c r="A2800" i="4"/>
  <c r="A2687" i="4"/>
  <c r="A2546" i="4"/>
  <c r="A2125" i="4"/>
  <c r="A2174" i="4"/>
  <c r="A2202" i="4"/>
  <c r="A2159" i="4"/>
  <c r="A2255" i="4"/>
  <c r="A2293" i="4"/>
  <c r="A2287" i="4"/>
  <c r="A1447" i="4"/>
  <c r="A1467" i="4"/>
  <c r="A1532" i="4"/>
  <c r="A1525" i="4"/>
  <c r="A1594" i="4"/>
  <c r="A1612" i="4"/>
  <c r="A1658" i="4"/>
  <c r="A1686" i="4"/>
  <c r="A1714" i="4"/>
  <c r="A1742" i="4"/>
  <c r="A1770" i="4"/>
  <c r="A1798" i="4"/>
  <c r="A1826" i="4"/>
  <c r="A1854" i="4"/>
  <c r="A1882" i="4"/>
  <c r="A1910" i="4"/>
  <c r="A1938" i="4"/>
  <c r="A1966" i="4"/>
  <c r="A1994" i="4"/>
  <c r="A2022" i="4"/>
  <c r="A2050" i="4"/>
  <c r="A2078" i="4"/>
  <c r="A1916" i="4"/>
  <c r="A2087" i="4"/>
  <c r="A1530" i="4"/>
  <c r="A1649" i="4"/>
  <c r="A1669" i="4"/>
  <c r="A1697" i="4"/>
  <c r="A1753" i="4"/>
  <c r="A1977" i="4"/>
  <c r="A2061" i="4"/>
  <c r="A2137" i="4"/>
  <c r="A1624" i="4"/>
  <c r="A1698" i="4"/>
  <c r="A1810" i="4"/>
  <c r="A2006" i="4"/>
  <c r="A2189" i="4"/>
  <c r="A1673" i="4"/>
  <c r="A1757" i="4"/>
  <c r="A1869" i="4"/>
  <c r="A2190" i="4"/>
  <c r="A1702" i="4"/>
  <c r="A1842" i="4"/>
  <c r="A2098" i="4"/>
  <c r="A2012" i="4"/>
  <c r="A1589" i="4"/>
  <c r="A1733" i="4"/>
  <c r="A1817" i="4"/>
  <c r="A1957" i="4"/>
  <c r="A2146" i="4"/>
  <c r="A1706" i="4"/>
  <c r="A1874" i="4"/>
  <c r="A1986" i="4"/>
  <c r="A2147" i="4"/>
  <c r="A1735" i="4"/>
  <c r="A1847" i="4"/>
  <c r="A1987" i="4"/>
  <c r="A2151" i="4"/>
  <c r="A1736" i="4"/>
  <c r="A1820" i="4"/>
  <c r="A2126" i="4"/>
  <c r="A2175" i="4"/>
  <c r="A2203" i="4"/>
  <c r="A2224" i="4"/>
  <c r="A2266" i="4"/>
  <c r="A2294" i="4"/>
  <c r="A2295" i="4"/>
  <c r="A1500" i="4"/>
  <c r="A1468" i="4"/>
  <c r="A1533" i="4"/>
  <c r="A1534" i="4"/>
  <c r="A1595" i="4"/>
  <c r="A1613" i="4"/>
  <c r="A1659" i="4"/>
  <c r="A1687" i="4"/>
  <c r="A1715" i="4"/>
  <c r="A1743" i="4"/>
  <c r="A1771" i="4"/>
  <c r="A1799" i="4"/>
  <c r="A1827" i="4"/>
  <c r="A1855" i="4"/>
  <c r="A1883" i="4"/>
  <c r="A1911" i="4"/>
  <c r="A1939" i="4"/>
  <c r="A1967" i="4"/>
  <c r="A1995" i="4"/>
  <c r="A2023" i="4"/>
  <c r="A2051" i="4"/>
  <c r="A2079" i="4"/>
  <c r="A2056" i="4"/>
  <c r="A2085" i="4"/>
  <c r="A2136" i="4"/>
  <c r="A2033" i="4"/>
  <c r="A1584" i="4"/>
  <c r="A2090" i="4"/>
  <c r="A1507" i="4"/>
  <c r="A1981" i="4"/>
  <c r="A1498" i="4"/>
  <c r="A1982" i="4"/>
  <c r="A2193" i="4"/>
  <c r="A1734" i="4"/>
  <c r="A1472" i="4"/>
  <c r="A2127" i="4"/>
  <c r="A2176" i="4"/>
  <c r="A2204" i="4"/>
  <c r="A2234" i="4"/>
  <c r="A2267" i="4"/>
  <c r="A2217" i="4"/>
  <c r="A2210" i="4"/>
  <c r="A1540" i="4"/>
  <c r="A1469" i="4"/>
  <c r="A1543" i="4"/>
  <c r="A1535" i="4"/>
  <c r="A1640" i="4"/>
  <c r="A1614" i="4"/>
  <c r="A1660" i="4"/>
  <c r="A1688" i="4"/>
  <c r="A1716" i="4"/>
  <c r="A1744" i="4"/>
  <c r="A1772" i="4"/>
  <c r="A1800" i="4"/>
  <c r="A1828" i="4"/>
  <c r="A1856" i="4"/>
  <c r="A1884" i="4"/>
  <c r="A1912" i="4"/>
  <c r="A1940" i="4"/>
  <c r="A1968" i="4"/>
  <c r="A1996" i="4"/>
  <c r="A2024" i="4"/>
  <c r="A2052" i="4"/>
  <c r="A2080" i="4"/>
  <c r="A1972" i="4"/>
  <c r="A1446" i="4"/>
  <c r="A1921" i="4"/>
  <c r="A2144" i="4"/>
  <c r="A1726" i="4"/>
  <c r="A2034" i="4"/>
  <c r="A2225" i="4"/>
  <c r="A1841" i="4"/>
  <c r="A2260" i="4"/>
  <c r="A1758" i="4"/>
  <c r="A2010" i="4"/>
  <c r="A1443" i="4"/>
  <c r="A1789" i="4"/>
  <c r="A1985" i="4"/>
  <c r="A2222" i="4"/>
  <c r="A1846" i="4"/>
  <c r="A1497" i="4"/>
  <c r="A1959" i="4"/>
  <c r="A2232" i="4"/>
  <c r="A2128" i="4"/>
  <c r="A2177" i="4"/>
  <c r="A2205" i="4"/>
  <c r="A2235" i="4"/>
  <c r="A2276" i="4"/>
  <c r="A2218" i="4"/>
  <c r="A2214" i="4"/>
  <c r="A1448" i="4"/>
  <c r="A1470" i="4"/>
  <c r="A1544" i="4"/>
  <c r="A1550" i="4"/>
  <c r="A1641" i="4"/>
  <c r="A1615" i="4"/>
  <c r="A1661" i="4"/>
  <c r="A1689" i="4"/>
  <c r="A1717" i="4"/>
  <c r="A1745" i="4"/>
  <c r="A1773" i="4"/>
  <c r="A1801" i="4"/>
  <c r="A1829" i="4"/>
  <c r="A1857" i="4"/>
  <c r="A1885" i="4"/>
  <c r="A1913" i="4"/>
  <c r="A1941" i="4"/>
  <c r="A1969" i="4"/>
  <c r="A1997" i="4"/>
  <c r="A2025" i="4"/>
  <c r="A2053" i="4"/>
  <c r="A2081" i="4"/>
  <c r="A1888" i="4"/>
  <c r="A2057" i="4"/>
  <c r="A2185" i="4"/>
  <c r="A1623" i="4"/>
  <c r="A1725" i="4"/>
  <c r="A1893" i="4"/>
  <c r="A2005" i="4"/>
  <c r="A2186" i="4"/>
  <c r="A1596" i="4"/>
  <c r="A1670" i="4"/>
  <c r="A1782" i="4"/>
  <c r="A1922" i="4"/>
  <c r="A2062" i="4"/>
  <c r="A2150" i="4"/>
  <c r="A1701" i="4"/>
  <c r="A1813" i="4"/>
  <c r="A2065" i="4"/>
  <c r="A2162" i="4"/>
  <c r="A1674" i="4"/>
  <c r="A1814" i="4"/>
  <c r="A1926" i="4"/>
  <c r="A2068" i="4"/>
  <c r="A1440" i="4"/>
  <c r="A1677" i="4"/>
  <c r="A1761" i="4"/>
  <c r="A1901" i="4"/>
  <c r="A2013" i="4"/>
  <c r="A2166" i="4"/>
  <c r="A1650" i="4"/>
  <c r="A1762" i="4"/>
  <c r="A1930" i="4"/>
  <c r="A2042" i="4"/>
  <c r="A2195" i="4"/>
  <c r="A1651" i="4"/>
  <c r="A1763" i="4"/>
  <c r="A1875" i="4"/>
  <c r="A2071" i="4"/>
  <c r="A2196" i="4"/>
  <c r="A1680" i="4"/>
  <c r="A1792" i="4"/>
  <c r="A1876" i="4"/>
  <c r="A2129" i="4"/>
  <c r="A2178" i="4"/>
  <c r="A2206" i="4"/>
  <c r="A2245" i="4"/>
  <c r="A2277" i="4"/>
  <c r="A2219" i="4"/>
  <c r="A2221" i="4"/>
  <c r="A1456" i="4"/>
  <c r="A1471" i="4"/>
  <c r="A1558" i="4"/>
  <c r="A1551" i="4"/>
  <c r="A1642" i="4"/>
  <c r="A1616" i="4"/>
  <c r="A1662" i="4"/>
  <c r="A1690" i="4"/>
  <c r="A1718" i="4"/>
  <c r="A1746" i="4"/>
  <c r="A1774" i="4"/>
  <c r="A1802" i="4"/>
  <c r="A1830" i="4"/>
  <c r="A1858" i="4"/>
  <c r="A1886" i="4"/>
  <c r="A1914" i="4"/>
  <c r="A1942" i="4"/>
  <c r="A1970" i="4"/>
  <c r="A1998" i="4"/>
  <c r="A2026" i="4"/>
  <c r="A2054" i="4"/>
  <c r="A2082" i="4"/>
  <c r="A2028" i="4"/>
  <c r="A2240" i="4"/>
  <c r="A1837" i="4"/>
  <c r="A2249" i="4"/>
  <c r="A1754" i="4"/>
  <c r="A1978" i="4"/>
  <c r="A1557" i="4"/>
  <c r="A2037" i="4"/>
  <c r="A2213" i="4"/>
  <c r="A1786" i="4"/>
  <c r="A1511" i="4"/>
  <c r="A1873" i="4"/>
  <c r="A2264" i="4"/>
  <c r="A1902" i="4"/>
  <c r="A2248" i="4"/>
  <c r="A1819" i="4"/>
  <c r="A2272" i="4"/>
  <c r="A2130" i="4"/>
  <c r="A2179" i="4"/>
  <c r="A2207" i="4"/>
  <c r="A2246" i="4"/>
  <c r="A2278" i="4"/>
  <c r="A2220" i="4"/>
  <c r="A2231" i="4"/>
  <c r="A1457" i="4"/>
  <c r="A1545" i="4"/>
  <c r="A1461" i="4"/>
  <c r="A1560" i="4"/>
  <c r="A1643" i="4"/>
  <c r="A1617" i="4"/>
  <c r="A1663" i="4"/>
  <c r="A1691" i="4"/>
  <c r="A1719" i="4"/>
  <c r="A1747" i="4"/>
  <c r="A1775" i="4"/>
  <c r="A1803" i="4"/>
  <c r="A1831" i="4"/>
  <c r="A1859" i="4"/>
  <c r="A1887" i="4"/>
  <c r="A1915" i="4"/>
  <c r="A1943" i="4"/>
  <c r="A1971" i="4"/>
  <c r="A1999" i="4"/>
  <c r="A2027" i="4"/>
  <c r="A2055" i="4"/>
  <c r="A2083" i="4"/>
  <c r="A2000" i="4"/>
  <c r="A2300" i="4"/>
  <c r="A1809" i="4"/>
  <c r="A2089" i="4"/>
  <c r="A2291" i="4"/>
  <c r="A1866" i="4"/>
  <c r="A1465" i="4"/>
  <c r="A1897" i="4"/>
  <c r="A2226" i="4"/>
  <c r="A1898" i="4"/>
  <c r="A1518" i="4"/>
  <c r="A1845" i="4"/>
  <c r="A2247" i="4"/>
  <c r="A1790" i="4"/>
  <c r="A2014" i="4"/>
  <c r="A2223" i="4"/>
  <c r="A1931" i="4"/>
  <c r="A1538" i="4"/>
  <c r="A2131" i="4"/>
  <c r="A2180" i="4"/>
  <c r="A2208" i="4"/>
  <c r="A2256" i="4"/>
  <c r="A2289" i="4"/>
  <c r="A2227" i="4"/>
  <c r="A2241" i="4"/>
  <c r="A1479" i="4"/>
  <c r="A1546" i="4"/>
  <c r="A1462" i="4"/>
  <c r="A1632" i="4"/>
  <c r="A1644" i="4"/>
  <c r="A1618" i="4"/>
  <c r="A1664" i="4"/>
  <c r="A1692" i="4"/>
  <c r="A1720" i="4"/>
  <c r="A1748" i="4"/>
  <c r="A1776" i="4"/>
  <c r="A1804" i="4"/>
  <c r="A1832" i="4"/>
  <c r="A1860" i="4"/>
  <c r="A1944" i="4"/>
  <c r="A2084" i="4"/>
  <c r="A2160" i="4"/>
  <c r="A1949" i="4"/>
  <c r="A1454" i="4"/>
  <c r="A1894" i="4"/>
  <c r="A2252" i="4"/>
  <c r="A2009" i="4"/>
  <c r="A1458" i="4"/>
  <c r="A2165" i="4"/>
  <c r="A1449" i="4"/>
  <c r="A1590" i="4"/>
  <c r="A2132" i="4"/>
  <c r="A2181" i="4"/>
  <c r="A2209" i="4"/>
  <c r="A2257" i="4"/>
  <c r="A2290" i="4"/>
  <c r="A2228" i="4"/>
  <c r="A2253" i="4"/>
  <c r="A1480" i="4"/>
  <c r="A1547" i="4"/>
  <c r="A1463" i="4"/>
  <c r="A1580" i="4"/>
  <c r="A1645" i="4"/>
  <c r="A1619" i="4"/>
  <c r="A1665" i="4"/>
  <c r="A1693" i="4"/>
  <c r="A1721" i="4"/>
  <c r="A1749" i="4"/>
  <c r="A1777" i="4"/>
  <c r="A1805" i="4"/>
  <c r="A1833" i="4"/>
  <c r="A1861" i="4"/>
  <c r="A1889" i="4"/>
  <c r="A1917" i="4"/>
  <c r="A1945" i="4"/>
  <c r="A1973" i="4"/>
  <c r="A2001" i="4"/>
  <c r="A2029" i="4"/>
  <c r="A2281" i="4"/>
  <c r="A1781" i="4"/>
  <c r="A2301" i="4"/>
  <c r="A1838" i="4"/>
  <c r="A2211" i="4"/>
  <c r="A2097" i="4"/>
  <c r="A1486" i="4"/>
  <c r="A1954" i="4"/>
  <c r="A1603" i="4"/>
  <c r="A1636" i="4"/>
  <c r="A1529" i="4"/>
  <c r="A2015" i="4"/>
  <c r="A1481" i="4"/>
  <c r="A2133" i="4"/>
  <c r="A2182" i="4"/>
  <c r="A2143" i="4"/>
  <c r="A2268" i="4"/>
  <c r="A2296" i="4"/>
  <c r="A2229" i="4"/>
  <c r="A2265" i="4"/>
  <c r="A1501" i="4"/>
  <c r="A1548" i="4"/>
  <c r="A1505" i="4"/>
  <c r="A1633" i="4"/>
  <c r="A1646" i="4"/>
  <c r="A1620" i="4"/>
  <c r="A1666" i="4"/>
  <c r="A1694" i="4"/>
  <c r="A1722" i="4"/>
  <c r="A1750" i="4"/>
  <c r="A1778" i="4"/>
  <c r="A1806" i="4"/>
  <c r="A1834" i="4"/>
  <c r="A1862" i="4"/>
  <c r="A1890" i="4"/>
  <c r="A1918" i="4"/>
  <c r="A1946" i="4"/>
  <c r="A1974" i="4"/>
  <c r="A2002" i="4"/>
  <c r="A2030" i="4"/>
  <c r="A2058" i="4"/>
  <c r="A2086" i="4"/>
  <c r="A1488" i="4"/>
  <c r="A1865" i="4"/>
  <c r="A1531" i="4"/>
  <c r="A1950" i="4"/>
  <c r="A1478" i="4"/>
  <c r="A1925" i="4"/>
  <c r="A1508" i="4"/>
  <c r="A2038" i="4"/>
  <c r="A2142" i="4"/>
  <c r="A2101" i="4"/>
  <c r="A1604" i="4"/>
  <c r="A2102" i="4"/>
  <c r="A1460" i="4"/>
  <c r="A2134" i="4"/>
  <c r="A2183" i="4"/>
  <c r="A2148" i="4"/>
  <c r="A2279" i="4"/>
  <c r="A2297" i="4"/>
  <c r="A2230" i="4"/>
  <c r="A2275" i="4"/>
  <c r="A1519" i="4"/>
  <c r="A1549" i="4"/>
  <c r="A1464" i="4"/>
  <c r="A1581" i="4"/>
  <c r="A1647" i="4"/>
  <c r="A1621" i="4"/>
  <c r="A1667" i="4"/>
  <c r="A1695" i="4"/>
  <c r="A1723" i="4"/>
  <c r="A1751" i="4"/>
  <c r="A1779" i="4"/>
  <c r="A1807" i="4"/>
  <c r="A1835" i="4"/>
  <c r="A1863" i="4"/>
  <c r="A1891" i="4"/>
  <c r="A1919" i="4"/>
  <c r="A1947" i="4"/>
  <c r="A1975" i="4"/>
  <c r="A2003" i="4"/>
  <c r="A2031" i="4"/>
  <c r="A2059" i="4"/>
  <c r="A1583" i="4"/>
  <c r="A1489" i="4"/>
  <c r="A1599" i="4"/>
  <c r="A1600" i="4"/>
  <c r="A2238" i="4"/>
  <c r="A2069" i="4"/>
  <c r="A1459" i="4"/>
  <c r="A1707" i="4"/>
  <c r="A1473" i="4"/>
  <c r="A2135" i="4"/>
  <c r="A2184" i="4"/>
  <c r="A2154" i="4"/>
  <c r="A2280" i="4"/>
  <c r="A2299" i="4"/>
  <c r="A2239" i="4"/>
  <c r="A2288" i="4"/>
  <c r="A1520" i="4"/>
  <c r="A1487" i="4"/>
  <c r="A1483" i="4"/>
  <c r="A1582" i="4"/>
  <c r="A1648" i="4"/>
  <c r="A1622" i="4"/>
  <c r="A1668" i="4"/>
  <c r="A1696" i="4"/>
  <c r="A1724" i="4"/>
  <c r="A1752" i="4"/>
  <c r="A1780" i="4"/>
  <c r="A1808" i="4"/>
  <c r="A1836" i="4"/>
  <c r="A1864" i="4"/>
  <c r="A1892" i="4"/>
  <c r="A1920" i="4"/>
  <c r="A1948" i="4"/>
  <c r="A1976" i="4"/>
  <c r="A2004" i="4"/>
  <c r="A2032" i="4"/>
  <c r="A2060" i="4"/>
  <c r="A2088" i="4"/>
  <c r="A1484" i="4"/>
  <c r="A1485" i="4"/>
  <c r="A1634" i="4"/>
  <c r="A1587" i="4"/>
  <c r="A2263" i="4"/>
  <c r="A2041" i="4"/>
  <c r="A1528" i="4"/>
  <c r="A1605" i="4"/>
  <c r="A2258" i="4"/>
  <c r="A2138" i="4"/>
  <c r="A2187" i="4"/>
  <c r="A2145" i="4"/>
  <c r="A2292" i="4"/>
  <c r="A2302" i="4"/>
  <c r="A2250" i="4"/>
  <c r="A1455" i="4"/>
  <c r="A1541" i="4"/>
  <c r="A1490" i="4"/>
  <c r="A1506" i="4"/>
  <c r="A1585" i="4"/>
  <c r="A1597" i="4"/>
  <c r="A1625" i="4"/>
  <c r="A1671" i="4"/>
  <c r="A1699" i="4"/>
  <c r="A1727" i="4"/>
  <c r="A1755" i="4"/>
  <c r="A1783" i="4"/>
  <c r="A1811" i="4"/>
  <c r="A1839" i="4"/>
  <c r="A1867" i="4"/>
  <c r="A1895" i="4"/>
  <c r="A1923" i="4"/>
  <c r="A1951" i="4"/>
  <c r="A1979" i="4"/>
  <c r="A2007" i="4"/>
  <c r="A2035" i="4"/>
  <c r="A2063" i="4"/>
  <c r="A2091" i="4"/>
  <c r="A2139" i="4"/>
  <c r="A2188" i="4"/>
  <c r="A2149" i="4"/>
  <c r="A2298" i="4"/>
  <c r="A2303" i="4"/>
  <c r="A2251" i="4"/>
  <c r="A1477" i="4"/>
  <c r="A1556" i="4"/>
  <c r="A1491" i="4"/>
  <c r="A1559" i="4"/>
  <c r="A1586" i="4"/>
  <c r="A1598" i="4"/>
  <c r="A1626" i="4"/>
  <c r="A1672" i="4"/>
  <c r="A1700" i="4"/>
  <c r="A1728" i="4"/>
  <c r="A1756" i="4"/>
  <c r="A1784" i="4"/>
  <c r="A1812" i="4"/>
  <c r="A1840" i="4"/>
  <c r="A1868" i="4"/>
  <c r="A1896" i="4"/>
  <c r="A1924" i="4"/>
  <c r="A1952" i="4"/>
  <c r="A1980" i="4"/>
  <c r="A2008" i="4"/>
  <c r="A2036" i="4"/>
  <c r="A2064" i="4"/>
  <c r="A2094" i="4"/>
  <c r="A2161" i="4"/>
  <c r="A1627" i="4"/>
  <c r="A1729" i="4"/>
  <c r="A1785" i="4"/>
  <c r="A1953" i="4"/>
  <c r="A2156" i="4"/>
  <c r="A1628" i="4"/>
  <c r="A1730" i="4"/>
  <c r="A1870" i="4"/>
  <c r="A2066" i="4"/>
  <c r="A2040" i="4"/>
  <c r="A2216" i="4"/>
  <c r="A1705" i="4"/>
  <c r="A1929" i="4"/>
  <c r="A2194" i="4"/>
  <c r="A1678" i="4"/>
  <c r="A1818" i="4"/>
  <c r="A1958" i="4"/>
  <c r="A2070" i="4"/>
  <c r="A2167" i="4"/>
  <c r="A1679" i="4"/>
  <c r="A1791" i="4"/>
  <c r="A1903" i="4"/>
  <c r="A2105" i="4"/>
  <c r="A2168" i="4"/>
  <c r="A1606" i="4"/>
  <c r="A1764" i="4"/>
  <c r="A2163" i="4"/>
  <c r="A2191" i="4"/>
  <c r="A2157" i="4"/>
  <c r="A2212" i="4"/>
  <c r="A2236" i="4"/>
  <c r="A2261" i="4"/>
  <c r="A1499" i="4"/>
  <c r="A1502" i="4"/>
  <c r="A1509" i="4"/>
  <c r="A1523" i="4"/>
  <c r="A1588" i="4"/>
  <c r="A1601" i="4"/>
  <c r="A1629" i="4"/>
  <c r="A1675" i="4"/>
  <c r="A1703" i="4"/>
  <c r="A1731" i="4"/>
  <c r="A1759" i="4"/>
  <c r="A1787" i="4"/>
  <c r="A1815" i="4"/>
  <c r="A1843" i="4"/>
  <c r="A1871" i="4"/>
  <c r="A1899" i="4"/>
  <c r="A1927" i="4"/>
  <c r="A1955" i="4"/>
  <c r="A1983" i="4"/>
  <c r="A2011" i="4"/>
  <c r="A2039" i="4"/>
  <c r="A2067" i="4"/>
  <c r="A2099" i="4"/>
  <c r="A2164" i="4"/>
  <c r="A2192" i="4"/>
  <c r="A2141" i="4"/>
  <c r="A2215" i="4"/>
  <c r="A2237" i="4"/>
  <c r="A2262" i="4"/>
  <c r="A1517" i="4"/>
  <c r="A1542" i="4"/>
  <c r="A1510" i="4"/>
  <c r="A1466" i="4"/>
  <c r="A1635" i="4"/>
  <c r="A1602" i="4"/>
  <c r="A1630" i="4"/>
  <c r="A1676" i="4"/>
  <c r="A1704" i="4"/>
  <c r="A1732" i="4"/>
  <c r="A1760" i="4"/>
  <c r="A1788" i="4"/>
  <c r="A1816" i="4"/>
  <c r="A1844" i="4"/>
  <c r="A1872" i="4"/>
  <c r="A1900" i="4"/>
  <c r="A1928" i="4"/>
  <c r="A1956" i="4"/>
  <c r="A1984" i="4"/>
  <c r="A2100" i="4"/>
  <c r="A1631" i="4"/>
  <c r="A1453" i="4"/>
  <c r="A2271" i="4"/>
  <c r="A2043" i="4"/>
  <c r="A1516" i="4"/>
  <c r="A2169" i="4"/>
  <c r="A2285" i="4"/>
  <c r="A1607" i="4"/>
  <c r="A1766" i="4"/>
  <c r="A1907" i="4"/>
  <c r="A2045" i="4"/>
  <c r="A1653" i="4"/>
  <c r="A1553" i="4"/>
  <c r="A1657" i="4"/>
  <c r="A1963" i="4"/>
  <c r="A2119" i="4"/>
  <c r="A1521" i="4"/>
  <c r="A1493" i="4"/>
  <c r="A1993" i="4"/>
  <c r="A1637" i="4"/>
  <c r="A1592" i="4"/>
  <c r="A1765" i="4"/>
  <c r="A2170" i="4"/>
  <c r="A2286" i="4"/>
  <c r="A1608" i="4"/>
  <c r="A1767" i="4"/>
  <c r="A1908" i="4"/>
  <c r="A2046" i="4"/>
  <c r="A1935" i="4"/>
  <c r="A1796" i="4"/>
  <c r="A2075" i="4"/>
  <c r="A1960" i="4"/>
  <c r="A1822" i="4"/>
  <c r="A1988" i="4"/>
  <c r="A1710" i="4"/>
  <c r="A2259" i="4"/>
  <c r="A2018" i="4"/>
  <c r="A2171" i="4"/>
  <c r="A1539" i="4"/>
  <c r="A1609" i="4"/>
  <c r="A1768" i="4"/>
  <c r="A1909" i="4"/>
  <c r="A2047" i="4"/>
  <c r="A1578" i="4"/>
  <c r="A2074" i="4"/>
  <c r="A1937" i="4"/>
  <c r="A1656" i="4"/>
  <c r="A1961" i="4"/>
  <c r="A1962" i="4"/>
  <c r="A1848" i="4"/>
  <c r="A1849" i="4"/>
  <c r="A1522" i="4"/>
  <c r="A1709" i="4"/>
  <c r="A1711" i="4"/>
  <c r="A2270" i="4"/>
  <c r="A1881" i="4"/>
  <c r="A1905" i="4"/>
  <c r="A2172" i="4"/>
  <c r="A1554" i="4"/>
  <c r="A1610" i="4"/>
  <c r="A1769" i="4"/>
  <c r="A1932" i="4"/>
  <c r="A2048" i="4"/>
  <c r="A1795" i="4"/>
  <c r="A1936" i="4"/>
  <c r="A1797" i="4"/>
  <c r="A2076" i="4"/>
  <c r="A1681" i="4"/>
  <c r="A1824" i="4"/>
  <c r="A1504" i="4"/>
  <c r="A1989" i="4"/>
  <c r="A1991" i="4"/>
  <c r="A1513" i="4"/>
  <c r="A1879" i="4"/>
  <c r="A1638" i="4"/>
  <c r="A2021" i="4"/>
  <c r="A2173" i="4"/>
  <c r="A1555" i="4"/>
  <c r="A1611" i="4"/>
  <c r="A1793" i="4"/>
  <c r="A1933" i="4"/>
  <c r="A2049" i="4"/>
  <c r="A2073" i="4"/>
  <c r="A1527" i="4"/>
  <c r="A1476" i="4"/>
  <c r="A2077" i="4"/>
  <c r="A1823" i="4"/>
  <c r="A2107" i="4"/>
  <c r="A1965" i="4"/>
  <c r="A1708" i="4"/>
  <c r="A1851" i="4"/>
  <c r="A2254" i="4"/>
  <c r="A1524" i="4"/>
  <c r="A2282" i="4"/>
  <c r="A2273" i="4"/>
  <c r="A2044" i="4"/>
  <c r="A2197" i="4"/>
  <c r="A1577" i="4"/>
  <c r="A1652" i="4"/>
  <c r="A1794" i="4"/>
  <c r="A1934" i="4"/>
  <c r="A2072" i="4"/>
  <c r="A1654" i="4"/>
  <c r="A1655" i="4"/>
  <c r="A1821" i="4"/>
  <c r="A1537" i="4"/>
  <c r="A2106" i="4"/>
  <c r="A1482" i="4"/>
  <c r="A2153" i="4"/>
  <c r="A1850" i="4"/>
  <c r="A1990" i="4"/>
  <c r="A1512" i="4"/>
  <c r="A1713" i="4"/>
  <c r="A2283" i="4"/>
  <c r="A2274" i="4"/>
  <c r="A2198" i="4"/>
  <c r="A1576" i="4"/>
  <c r="A1852" i="4"/>
  <c r="A1880" i="4"/>
  <c r="A2020" i="4"/>
  <c r="A1593" i="4"/>
  <c r="A2199" i="4"/>
  <c r="A2108" i="4"/>
  <c r="A1712" i="4"/>
  <c r="A1738" i="4"/>
  <c r="A2284" i="4"/>
  <c r="A2200" i="4"/>
  <c r="A1682" i="4"/>
  <c r="A1684" i="4"/>
  <c r="A2242" i="4"/>
  <c r="A1877" i="4"/>
  <c r="A2017" i="4"/>
  <c r="A1904" i="4"/>
  <c r="A2201" i="4"/>
  <c r="A2155" i="4"/>
  <c r="A2233" i="4"/>
  <c r="A2243" i="4"/>
  <c r="A1878" i="4"/>
  <c r="A2019" i="4"/>
  <c r="A1741" i="4"/>
  <c r="A2152" i="4"/>
  <c r="A1992" i="4"/>
  <c r="A2016" i="4"/>
  <c r="A1591" i="4"/>
  <c r="A1906" i="4"/>
  <c r="A2140" i="4"/>
  <c r="A2244" i="4"/>
  <c r="A1737" i="4"/>
  <c r="A1740" i="4"/>
  <c r="A2158" i="4"/>
  <c r="A1503" i="4"/>
  <c r="A1683" i="4"/>
  <c r="A1825" i="4"/>
  <c r="A1964" i="4"/>
  <c r="A1685" i="4"/>
  <c r="A1492" i="4"/>
  <c r="A1853" i="4"/>
  <c r="A2269" i="4"/>
  <c r="A1739" i="4"/>
  <c r="A1639" i="4"/>
  <c r="A85" i="4"/>
  <c r="A75" i="4"/>
  <c r="A80" i="4"/>
  <c r="A86" i="4"/>
  <c r="A87" i="4"/>
  <c r="A88" i="4"/>
  <c r="A73" i="4"/>
  <c r="A74" i="4"/>
  <c r="A83" i="4"/>
  <c r="A84" i="4"/>
  <c r="A81" i="4"/>
  <c r="A89" i="4"/>
  <c r="A90" i="4"/>
  <c r="A69" i="4"/>
  <c r="A79" i="4"/>
  <c r="A71" i="4"/>
  <c r="A68" i="4"/>
  <c r="A70" i="4"/>
  <c r="A76" i="4"/>
  <c r="A82" i="4"/>
  <c r="A9" i="4"/>
  <c r="A15" i="4"/>
  <c r="A20" i="4"/>
  <c r="A10" i="4"/>
  <c r="A16" i="4"/>
  <c r="A21" i="4"/>
  <c r="A25" i="4"/>
  <c r="A11" i="4"/>
  <c r="A19" i="4"/>
  <c r="A24" i="4"/>
  <c r="A12" i="4"/>
  <c r="A18" i="4"/>
  <c r="A23" i="4"/>
  <c r="A13" i="4"/>
  <c r="A17" i="4"/>
  <c r="A22" i="4"/>
  <c r="A38" i="4"/>
  <c r="A8" i="4"/>
  <c r="A175" i="4"/>
  <c r="A159" i="4"/>
  <c r="A229" i="4"/>
  <c r="A243" i="4"/>
  <c r="A307" i="4"/>
  <c r="A272" i="4"/>
  <c r="A326" i="4"/>
  <c r="A359" i="4"/>
  <c r="A383" i="4"/>
  <c r="A431" i="4"/>
  <c r="A443" i="4"/>
  <c r="A530" i="4"/>
  <c r="A505" i="4"/>
  <c r="A546" i="4"/>
  <c r="A574" i="4"/>
  <c r="A601" i="4"/>
  <c r="A629" i="4"/>
  <c r="A648" i="4"/>
  <c r="A690" i="4"/>
  <c r="A713" i="4"/>
  <c r="A743" i="4"/>
  <c r="A825" i="4"/>
  <c r="A776" i="4"/>
  <c r="A810" i="4"/>
  <c r="A888" i="4"/>
  <c r="A860" i="4"/>
  <c r="A911" i="4"/>
  <c r="A920" i="4"/>
  <c r="A968" i="4"/>
  <c r="A999" i="4"/>
  <c r="A1025" i="4"/>
  <c r="A1053" i="4"/>
  <c r="A1081" i="4"/>
  <c r="A1109" i="4"/>
  <c r="A1137" i="4"/>
  <c r="A1165" i="4"/>
  <c r="A1193" i="4"/>
  <c r="A1221" i="4"/>
  <c r="A1248" i="4"/>
  <c r="A1277" i="4"/>
  <c r="A1297" i="4"/>
  <c r="A1312" i="4"/>
  <c r="A1334" i="4"/>
  <c r="A1393" i="4"/>
  <c r="A1386" i="4"/>
  <c r="A1571" i="4"/>
  <c r="A332" i="4"/>
  <c r="A646" i="4"/>
  <c r="A726" i="4"/>
  <c r="A770" i="4"/>
  <c r="A948" i="4"/>
  <c r="A1087" i="4"/>
  <c r="A1171" i="4"/>
  <c r="A1354" i="4"/>
  <c r="A1417" i="4"/>
  <c r="A866" i="4"/>
  <c r="A1088" i="4"/>
  <c r="A1228" i="4"/>
  <c r="A1302" i="4"/>
  <c r="A1452" i="4"/>
  <c r="A925" i="4"/>
  <c r="A1061" i="4"/>
  <c r="A1173" i="4"/>
  <c r="A1303" i="4"/>
  <c r="A1409" i="4"/>
  <c r="A1355" i="4"/>
  <c r="A187" i="4"/>
  <c r="A268" i="4"/>
  <c r="A387" i="4"/>
  <c r="A463" i="4"/>
  <c r="A585" i="4"/>
  <c r="A662" i="4"/>
  <c r="A781" i="4"/>
  <c r="A935" i="4"/>
  <c r="A1036" i="4"/>
  <c r="A1148" i="4"/>
  <c r="A1258" i="4"/>
  <c r="A1343" i="4"/>
  <c r="A193" i="4"/>
  <c r="A160" i="4"/>
  <c r="A183" i="4"/>
  <c r="A240" i="4"/>
  <c r="A238" i="4"/>
  <c r="A291" i="4"/>
  <c r="A327" i="4"/>
  <c r="A335" i="4"/>
  <c r="A345" i="4"/>
  <c r="A441" i="4"/>
  <c r="A449" i="4"/>
  <c r="A485" i="4"/>
  <c r="A511" i="4"/>
  <c r="A547" i="4"/>
  <c r="A575" i="4"/>
  <c r="A602" i="4"/>
  <c r="A630" i="4"/>
  <c r="A667" i="4"/>
  <c r="A691" i="4"/>
  <c r="A714" i="4"/>
  <c r="A744" i="4"/>
  <c r="A826" i="4"/>
  <c r="A777" i="4"/>
  <c r="A811" i="4"/>
  <c r="A889" i="4"/>
  <c r="A861" i="4"/>
  <c r="A912" i="4"/>
  <c r="A922" i="4"/>
  <c r="A970" i="4"/>
  <c r="A1000" i="4"/>
  <c r="A1026" i="4"/>
  <c r="A1054" i="4"/>
  <c r="A1082" i="4"/>
  <c r="A1110" i="4"/>
  <c r="A1138" i="4"/>
  <c r="A1166" i="4"/>
  <c r="A1194" i="4"/>
  <c r="A1222" i="4"/>
  <c r="A1249" i="4"/>
  <c r="A1278" i="4"/>
  <c r="A1298" i="4"/>
  <c r="A1313" i="4"/>
  <c r="A1335" i="4"/>
  <c r="A1402" i="4"/>
  <c r="A1387" i="4"/>
  <c r="A1572" i="4"/>
  <c r="A483" i="4"/>
  <c r="A1059" i="4"/>
  <c r="A1451" i="4"/>
  <c r="A1005" i="4"/>
  <c r="A1284" i="4"/>
  <c r="A1089" i="4"/>
  <c r="A425" i="4"/>
  <c r="A1008" i="4"/>
  <c r="A3" i="4"/>
  <c r="A182" i="4"/>
  <c r="A161" i="4"/>
  <c r="A213" i="4"/>
  <c r="A267" i="4"/>
  <c r="A257" i="4"/>
  <c r="A305" i="4"/>
  <c r="A328" i="4"/>
  <c r="A336" i="4"/>
  <c r="A346" i="4"/>
  <c r="A422" i="4"/>
  <c r="A458" i="4"/>
  <c r="A486" i="4"/>
  <c r="A495" i="4"/>
  <c r="A548" i="4"/>
  <c r="A576" i="4"/>
  <c r="A603" i="4"/>
  <c r="A631" i="4"/>
  <c r="A686" i="4"/>
  <c r="A692" i="4"/>
  <c r="A720" i="4"/>
  <c r="A745" i="4"/>
  <c r="A827" i="4"/>
  <c r="A801" i="4"/>
  <c r="A812" i="4"/>
  <c r="A903" i="4"/>
  <c r="A862" i="4"/>
  <c r="A913" i="4"/>
  <c r="A927" i="4"/>
  <c r="A977" i="4"/>
  <c r="A1001" i="4"/>
  <c r="A1027" i="4"/>
  <c r="A1055" i="4"/>
  <c r="A1083" i="4"/>
  <c r="A1111" i="4"/>
  <c r="A1139" i="4"/>
  <c r="A1167" i="4"/>
  <c r="A1195" i="4"/>
  <c r="A1223" i="4"/>
  <c r="A1250" i="4"/>
  <c r="A1279" i="4"/>
  <c r="A1353" i="4"/>
  <c r="A1314" i="4"/>
  <c r="A1336" i="4"/>
  <c r="A1403" i="4"/>
  <c r="A1388" i="4"/>
  <c r="A1573" i="4"/>
  <c r="A274" i="4"/>
  <c r="A890" i="4"/>
  <c r="A1199" i="4"/>
  <c r="A952" i="4"/>
  <c r="A1319" i="4"/>
  <c r="A1033" i="4"/>
  <c r="A1117" i="4"/>
  <c r="A1285" i="4"/>
  <c r="A1474" i="4"/>
  <c r="A1321" i="4"/>
  <c r="A264" i="4"/>
  <c r="A669" i="4"/>
  <c r="A969" i="4"/>
  <c r="A1304" i="4"/>
  <c r="A4" i="4"/>
  <c r="A194" i="4"/>
  <c r="A162" i="4"/>
  <c r="A212" i="4"/>
  <c r="A285" i="4"/>
  <c r="A281" i="4"/>
  <c r="A241" i="4"/>
  <c r="A329" i="4"/>
  <c r="A360" i="4"/>
  <c r="A398" i="4"/>
  <c r="A432" i="4"/>
  <c r="A467" i="4"/>
  <c r="A492" i="4"/>
  <c r="A496" i="4"/>
  <c r="A549" i="4"/>
  <c r="A577" i="4"/>
  <c r="A604" i="4"/>
  <c r="A632" i="4"/>
  <c r="A705" i="4"/>
  <c r="A693" i="4"/>
  <c r="A721" i="4"/>
  <c r="A746" i="4"/>
  <c r="A828" i="4"/>
  <c r="A802" i="4"/>
  <c r="A769" i="4"/>
  <c r="A904" i="4"/>
  <c r="A863" i="4"/>
  <c r="A914" i="4"/>
  <c r="A931" i="4"/>
  <c r="A978" i="4"/>
  <c r="A1002" i="4"/>
  <c r="A1028" i="4"/>
  <c r="A1056" i="4"/>
  <c r="A1084" i="4"/>
  <c r="A1112" i="4"/>
  <c r="A1140" i="4"/>
  <c r="A1168" i="4"/>
  <c r="A1188" i="4"/>
  <c r="A1224" i="4"/>
  <c r="A1251" i="4"/>
  <c r="A1280" i="4"/>
  <c r="A1299" i="4"/>
  <c r="A1315" i="4"/>
  <c r="A1337" i="4"/>
  <c r="A1408" i="4"/>
  <c r="A1439" i="4"/>
  <c r="A1574" i="4"/>
  <c r="A462" i="4"/>
  <c r="A981" i="4"/>
  <c r="A1276" i="4"/>
  <c r="A1060" i="4"/>
  <c r="A1394" i="4"/>
  <c r="A971" i="4"/>
  <c r="A1229" i="4"/>
  <c r="A1340" i="4"/>
  <c r="A1418" i="4"/>
  <c r="A1379" i="4"/>
  <c r="A169" i="4"/>
  <c r="A498" i="4"/>
  <c r="A793" i="4"/>
  <c r="A1176" i="4"/>
  <c r="A5" i="4"/>
  <c r="A202" i="4"/>
  <c r="A195" i="4"/>
  <c r="A192" i="4"/>
  <c r="A300" i="4"/>
  <c r="A303" i="4"/>
  <c r="A253" i="4"/>
  <c r="A330" i="4"/>
  <c r="A361" i="4"/>
  <c r="A399" i="4"/>
  <c r="A442" i="4"/>
  <c r="A473" i="4"/>
  <c r="A493" i="4"/>
  <c r="A506" i="4"/>
  <c r="A550" i="4"/>
  <c r="A578" i="4"/>
  <c r="A605" i="4"/>
  <c r="A633" i="4"/>
  <c r="A717" i="4"/>
  <c r="A694" i="4"/>
  <c r="A724" i="4"/>
  <c r="A747" i="4"/>
  <c r="A829" i="4"/>
  <c r="A803" i="4"/>
  <c r="A788" i="4"/>
  <c r="A905" i="4"/>
  <c r="A884" i="4"/>
  <c r="A915" i="4"/>
  <c r="A937" i="4"/>
  <c r="A979" i="4"/>
  <c r="A1003" i="4"/>
  <c r="A1029" i="4"/>
  <c r="A1057" i="4"/>
  <c r="A1085" i="4"/>
  <c r="A1113" i="4"/>
  <c r="A1141" i="4"/>
  <c r="A1169" i="4"/>
  <c r="A1197" i="4"/>
  <c r="A1225" i="4"/>
  <c r="A1252" i="4"/>
  <c r="A1281" i="4"/>
  <c r="A1300" i="4"/>
  <c r="A1316" i="4"/>
  <c r="A1372" i="4"/>
  <c r="A1412" i="4"/>
  <c r="A1444" i="4"/>
  <c r="A1575" i="4"/>
  <c r="A236" i="4"/>
  <c r="A580" i="4"/>
  <c r="A650" i="4"/>
  <c r="A764" i="4"/>
  <c r="A864" i="4"/>
  <c r="A1031" i="4"/>
  <c r="A1115" i="4"/>
  <c r="A1227" i="4"/>
  <c r="A1338" i="4"/>
  <c r="A1442" i="4"/>
  <c r="A790" i="4"/>
  <c r="A1032" i="4"/>
  <c r="A1116" i="4"/>
  <c r="A1172" i="4"/>
  <c r="A1254" i="4"/>
  <c r="A1339" i="4"/>
  <c r="A956" i="4"/>
  <c r="A1255" i="4"/>
  <c r="A2" i="4"/>
  <c r="A1341" i="4"/>
  <c r="A1342" i="4"/>
  <c r="A200" i="4"/>
  <c r="A368" i="4"/>
  <c r="A557" i="4"/>
  <c r="A640" i="4"/>
  <c r="A836" i="4"/>
  <c r="A893" i="4"/>
  <c r="A985" i="4"/>
  <c r="A1064" i="4"/>
  <c r="A1232" i="4"/>
  <c r="A1323" i="4"/>
  <c r="A1495" i="4"/>
  <c r="A6" i="4"/>
  <c r="A207" i="4"/>
  <c r="A163" i="4"/>
  <c r="A176" i="4"/>
  <c r="A234" i="4"/>
  <c r="A246" i="4"/>
  <c r="A273" i="4"/>
  <c r="A331" i="4"/>
  <c r="A362" i="4"/>
  <c r="A400" i="4"/>
  <c r="A453" i="4"/>
  <c r="A479" i="4"/>
  <c r="A507" i="4"/>
  <c r="A521" i="4"/>
  <c r="A551" i="4"/>
  <c r="A579" i="4"/>
  <c r="A606" i="4"/>
  <c r="A634" i="4"/>
  <c r="A639" i="4"/>
  <c r="A636" i="4"/>
  <c r="A725" i="4"/>
  <c r="A760" i="4"/>
  <c r="A830" i="4"/>
  <c r="A804" i="4"/>
  <c r="A789" i="4"/>
  <c r="A906" i="4"/>
  <c r="A865" i="4"/>
  <c r="A916" i="4"/>
  <c r="A942" i="4"/>
  <c r="A980" i="4"/>
  <c r="A975" i="4"/>
  <c r="A1030" i="4"/>
  <c r="A1058" i="4"/>
  <c r="A1086" i="4"/>
  <c r="A1114" i="4"/>
  <c r="A1142" i="4"/>
  <c r="A1170" i="4"/>
  <c r="A1198" i="4"/>
  <c r="A1226" i="4"/>
  <c r="A1253" i="4"/>
  <c r="A1282" i="4"/>
  <c r="A1301" i="4"/>
  <c r="A1317" i="4"/>
  <c r="A1373" i="4"/>
  <c r="A1416" i="4"/>
  <c r="A1450" i="4"/>
  <c r="A1441" i="4"/>
  <c r="A401" i="4"/>
  <c r="A831" i="4"/>
  <c r="A1004" i="4"/>
  <c r="A1143" i="4"/>
  <c r="A1318" i="4"/>
  <c r="A918" i="4"/>
  <c r="A1145" i="4"/>
  <c r="A1475" i="4"/>
  <c r="A390" i="4"/>
  <c r="A664" i="4"/>
  <c r="A885" i="4"/>
  <c r="A1196" i="4"/>
  <c r="A214" i="4"/>
  <c r="A164" i="4"/>
  <c r="A177" i="4"/>
  <c r="A263" i="4"/>
  <c r="A363" i="4"/>
  <c r="A512" i="4"/>
  <c r="A532" i="4"/>
  <c r="A552" i="4"/>
  <c r="A607" i="4"/>
  <c r="A641" i="4"/>
  <c r="A761" i="4"/>
  <c r="A917" i="4"/>
  <c r="A1283" i="4"/>
  <c r="A1204" i="4"/>
  <c r="A147" i="4"/>
  <c r="A1092" i="4"/>
  <c r="A217" i="4"/>
  <c r="A184" i="4"/>
  <c r="A178" i="4"/>
  <c r="A244" i="4"/>
  <c r="A288" i="4"/>
  <c r="A275" i="4"/>
  <c r="A340" i="4"/>
  <c r="A364" i="4"/>
  <c r="A384" i="4"/>
  <c r="A454" i="4"/>
  <c r="A513" i="4"/>
  <c r="A533" i="4"/>
  <c r="A553" i="4"/>
  <c r="A581" i="4"/>
  <c r="A608" i="4"/>
  <c r="A647" i="4"/>
  <c r="A642" i="4"/>
  <c r="A670" i="4"/>
  <c r="A673" i="4"/>
  <c r="A762" i="4"/>
  <c r="A832" i="4"/>
  <c r="A778" i="4"/>
  <c r="A891" i="4"/>
  <c r="A982" i="4"/>
  <c r="A1144" i="4"/>
  <c r="A1445" i="4"/>
  <c r="A1320" i="4"/>
  <c r="A612" i="4"/>
  <c r="A1345" i="4"/>
  <c r="A113" i="4"/>
  <c r="A218" i="4"/>
  <c r="A165" i="4"/>
  <c r="A179" i="4"/>
  <c r="A248" i="4"/>
  <c r="A308" i="4"/>
  <c r="A276" i="4"/>
  <c r="A351" i="4"/>
  <c r="A365" i="4"/>
  <c r="A385" i="4"/>
  <c r="A455" i="4"/>
  <c r="A450" i="4"/>
  <c r="A522" i="4"/>
  <c r="A488" i="4"/>
  <c r="A554" i="4"/>
  <c r="A582" i="4"/>
  <c r="A609" i="4"/>
  <c r="A653" i="4"/>
  <c r="A649" i="4"/>
  <c r="A657" i="4"/>
  <c r="A683" i="4"/>
  <c r="A748" i="4"/>
  <c r="A833" i="4"/>
  <c r="A779" i="4"/>
  <c r="A791" i="4"/>
  <c r="A907" i="4"/>
  <c r="A867" i="4"/>
  <c r="A1006" i="4"/>
  <c r="A1201" i="4"/>
  <c r="A311" i="4"/>
  <c r="A1380" i="4"/>
  <c r="A146" i="4"/>
  <c r="A190" i="4"/>
  <c r="A166" i="4"/>
  <c r="A198" i="4"/>
  <c r="A255" i="4"/>
  <c r="A239" i="4"/>
  <c r="A277" i="4"/>
  <c r="A341" i="4"/>
  <c r="A366" i="4"/>
  <c r="A339" i="4"/>
  <c r="A456" i="4"/>
  <c r="A459" i="4"/>
  <c r="A484" i="4"/>
  <c r="A489" i="4"/>
  <c r="A555" i="4"/>
  <c r="A583" i="4"/>
  <c r="A610" i="4"/>
  <c r="A654" i="4"/>
  <c r="A655" i="4"/>
  <c r="A658" i="4"/>
  <c r="A661" i="4"/>
  <c r="A749" i="4"/>
  <c r="A834" i="4"/>
  <c r="A765" i="4"/>
  <c r="A771" i="4"/>
  <c r="A908" i="4"/>
  <c r="A868" i="4"/>
  <c r="A929" i="4"/>
  <c r="A960" i="4"/>
  <c r="A983" i="4"/>
  <c r="A1007" i="4"/>
  <c r="A1034" i="4"/>
  <c r="A1062" i="4"/>
  <c r="A1090" i="4"/>
  <c r="A1118" i="4"/>
  <c r="A1146" i="4"/>
  <c r="A1174" i="4"/>
  <c r="A1202" i="4"/>
  <c r="A1230" i="4"/>
  <c r="A1256" i="4"/>
  <c r="A1286" i="4"/>
  <c r="A751" i="4"/>
  <c r="A114" i="4"/>
  <c r="A191" i="4"/>
  <c r="A168" i="4"/>
  <c r="A199" i="4"/>
  <c r="A261" i="4"/>
  <c r="A250" i="4"/>
  <c r="A310" i="4"/>
  <c r="A342" i="4"/>
  <c r="A367" i="4"/>
  <c r="A386" i="4"/>
  <c r="A457" i="4"/>
  <c r="A424" i="4"/>
  <c r="A487" i="4"/>
  <c r="A497" i="4"/>
  <c r="A556" i="4"/>
  <c r="A584" i="4"/>
  <c r="A611" i="4"/>
  <c r="A663" i="4"/>
  <c r="A668" i="4"/>
  <c r="A637" i="4"/>
  <c r="A674" i="4"/>
  <c r="A750" i="4"/>
  <c r="A835" i="4"/>
  <c r="A780" i="4"/>
  <c r="A792" i="4"/>
  <c r="A892" i="4"/>
  <c r="A869" i="4"/>
  <c r="A930" i="4"/>
  <c r="A966" i="4"/>
  <c r="A984" i="4"/>
  <c r="A976" i="4"/>
  <c r="A1035" i="4"/>
  <c r="A1063" i="4"/>
  <c r="A1091" i="4"/>
  <c r="A1119" i="4"/>
  <c r="A1147" i="4"/>
  <c r="A1175" i="4"/>
  <c r="A1203" i="4"/>
  <c r="A1231" i="4"/>
  <c r="A1257" i="4"/>
  <c r="A1287" i="4"/>
  <c r="A1356" i="4"/>
  <c r="A1322" i="4"/>
  <c r="A1494" i="4"/>
  <c r="A490" i="4"/>
  <c r="A1120" i="4"/>
  <c r="A116" i="4"/>
  <c r="A189" i="4"/>
  <c r="A197" i="4"/>
  <c r="A286" i="4"/>
  <c r="A297" i="4"/>
  <c r="A333" i="4"/>
  <c r="A353" i="4"/>
  <c r="A370" i="4"/>
  <c r="A389" i="4"/>
  <c r="A444" i="4"/>
  <c r="A465" i="4"/>
  <c r="A435" i="4"/>
  <c r="A499" i="4"/>
  <c r="A503" i="4"/>
  <c r="A559" i="4"/>
  <c r="A587" i="4"/>
  <c r="A614" i="4"/>
  <c r="A666" i="4"/>
  <c r="A687" i="4"/>
  <c r="A645" i="4"/>
  <c r="A728" i="4"/>
  <c r="A753" i="4"/>
  <c r="A838" i="4"/>
  <c r="A805" i="4"/>
  <c r="A813" i="4"/>
  <c r="A910" i="4"/>
  <c r="A871" i="4"/>
  <c r="A941" i="4"/>
  <c r="A938" i="4"/>
  <c r="A986" i="4"/>
  <c r="A1010" i="4"/>
  <c r="A1038" i="4"/>
  <c r="A1066" i="4"/>
  <c r="A1094" i="4"/>
  <c r="A1122" i="4"/>
  <c r="A1150" i="4"/>
  <c r="A1178" i="4"/>
  <c r="A1206" i="4"/>
  <c r="A1234" i="4"/>
  <c r="A1260" i="4"/>
  <c r="A1288" i="4"/>
  <c r="A1358" i="4"/>
  <c r="A1366" i="4"/>
  <c r="A1377" i="4"/>
  <c r="A1395" i="4"/>
  <c r="A1514" i="4"/>
  <c r="A117" i="4"/>
  <c r="A196" i="4"/>
  <c r="A208" i="4"/>
  <c r="A211" i="4"/>
  <c r="A295" i="4"/>
  <c r="A309" i="4"/>
  <c r="A313" i="4"/>
  <c r="A343" i="4"/>
  <c r="A371" i="4"/>
  <c r="A347" i="4"/>
  <c r="A445" i="4"/>
  <c r="A466" i="4"/>
  <c r="A451" i="4"/>
  <c r="A504" i="4"/>
  <c r="A508" i="4"/>
  <c r="A560" i="4"/>
  <c r="A635" i="4"/>
  <c r="A615" i="4"/>
  <c r="A677" i="4"/>
  <c r="A699" i="4"/>
  <c r="A651" i="4"/>
  <c r="A729" i="4"/>
  <c r="A754" i="4"/>
  <c r="A839" i="4"/>
  <c r="A806" i="4"/>
  <c r="A814" i="4"/>
  <c r="A894" i="4"/>
  <c r="A872" i="4"/>
  <c r="A945" i="4"/>
  <c r="A957" i="4"/>
  <c r="A987" i="4"/>
  <c r="A1011" i="4"/>
  <c r="A1039" i="4"/>
  <c r="A1067" i="4"/>
  <c r="A1095" i="4"/>
  <c r="A1123" i="4"/>
  <c r="A1151" i="4"/>
  <c r="A1179" i="4"/>
  <c r="A1207" i="4"/>
  <c r="A1235" i="4"/>
  <c r="A1261" i="4"/>
  <c r="A1347" i="4"/>
  <c r="A1359" i="4"/>
  <c r="A1367" i="4"/>
  <c r="A1398" i="4"/>
  <c r="A1396" i="4"/>
  <c r="A1515" i="4"/>
  <c r="A152" i="4"/>
  <c r="A186" i="4"/>
  <c r="A242" i="4"/>
  <c r="A235" i="4"/>
  <c r="A265" i="4"/>
  <c r="A315" i="4"/>
  <c r="A393" i="4"/>
  <c r="A337" i="4"/>
  <c r="A348" i="4"/>
  <c r="A448" i="4"/>
  <c r="A471" i="4"/>
  <c r="A461" i="4"/>
  <c r="A518" i="4"/>
  <c r="A509" i="4"/>
  <c r="A563" i="4"/>
  <c r="A590" i="4"/>
  <c r="A618" i="4"/>
  <c r="A685" i="4"/>
  <c r="A711" i="4"/>
  <c r="A660" i="4"/>
  <c r="A732" i="4"/>
  <c r="A757" i="4"/>
  <c r="A842" i="4"/>
  <c r="A766" i="4"/>
  <c r="A794" i="4"/>
  <c r="A897" i="4"/>
  <c r="A874" i="4"/>
  <c r="A951" i="4"/>
  <c r="A961" i="4"/>
  <c r="A990" i="4"/>
  <c r="A1014" i="4"/>
  <c r="A1042" i="4"/>
  <c r="A1070" i="4"/>
  <c r="A1098" i="4"/>
  <c r="A1126" i="4"/>
  <c r="A1154" i="4"/>
  <c r="A1182" i="4"/>
  <c r="A1210" i="4"/>
  <c r="A1238" i="4"/>
  <c r="A1264" i="4"/>
  <c r="A1349" i="4"/>
  <c r="A1360" i="4"/>
  <c r="A1327" i="4"/>
  <c r="A1415" i="4"/>
  <c r="A1413" i="4"/>
  <c r="A1552" i="4"/>
  <c r="A700" i="4"/>
  <c r="A1308" i="4"/>
  <c r="A542" i="4"/>
  <c r="A1570" i="4"/>
  <c r="A730" i="4"/>
  <c r="A312" i="4"/>
  <c r="A1152" i="4"/>
  <c r="A426" i="4"/>
  <c r="A708" i="4"/>
  <c r="A837" i="4"/>
  <c r="A1205" i="4"/>
  <c r="A284" i="4"/>
  <c r="A1018" i="4"/>
  <c r="A204" i="4"/>
  <c r="A1306" i="4"/>
  <c r="A696" i="4"/>
  <c r="A1190" i="4"/>
  <c r="A1411" i="4"/>
  <c r="A502" i="4"/>
  <c r="A923" i="4"/>
  <c r="A344" i="4"/>
  <c r="A1185" i="4"/>
  <c r="A659" i="4"/>
  <c r="A181" i="4"/>
  <c r="A206" i="4"/>
  <c r="A896" i="4"/>
  <c r="A1397" i="4"/>
  <c r="A1328" i="4"/>
  <c r="A1348" i="4"/>
  <c r="A1220" i="4"/>
  <c r="A1162" i="4"/>
  <c r="A1104" i="4"/>
  <c r="A1046" i="4"/>
  <c r="A992" i="4"/>
  <c r="A950" i="4"/>
  <c r="A909" i="4"/>
  <c r="A796" i="4"/>
  <c r="A739" i="4"/>
  <c r="A656" i="4"/>
  <c r="A621" i="4"/>
  <c r="A564" i="4"/>
  <c r="A510" i="4"/>
  <c r="A430" i="4"/>
  <c r="A380" i="4"/>
  <c r="A321" i="4"/>
  <c r="A256" i="4"/>
  <c r="A219" i="4"/>
  <c r="A119" i="4"/>
  <c r="A1099" i="4"/>
  <c r="A613" i="4"/>
  <c r="A376" i="4"/>
  <c r="A1309" i="4"/>
  <c r="A847" i="4"/>
  <c r="A543" i="4"/>
  <c r="A438" i="4"/>
  <c r="A225" i="4"/>
  <c r="A1024" i="4"/>
  <c r="A679" i="4"/>
  <c r="A437" i="4"/>
  <c r="A233" i="4"/>
  <c r="A1375" i="4"/>
  <c r="A879" i="4"/>
  <c r="A541" i="4"/>
  <c r="A220" i="4"/>
  <c r="A1211" i="4"/>
  <c r="A727" i="4"/>
  <c r="A480" i="4"/>
  <c r="A259" i="4"/>
  <c r="A1209" i="4"/>
  <c r="A840" i="4"/>
  <c r="A596" i="4"/>
  <c r="A247" i="4"/>
  <c r="A1400" i="4"/>
  <c r="A876" i="4"/>
  <c r="A468" i="4"/>
  <c r="A292" i="4"/>
  <c r="A1362" i="4"/>
  <c r="A815" i="4"/>
  <c r="A397" i="4"/>
  <c r="A1262" i="4"/>
  <c r="A924" i="4"/>
  <c r="A593" i="4"/>
  <c r="A1191" i="4"/>
  <c r="A809" i="4"/>
  <c r="A410" i="4"/>
  <c r="A1247" i="4"/>
  <c r="A798" i="4"/>
  <c r="A260" i="4"/>
  <c r="A1073" i="4"/>
  <c r="A820" i="4"/>
  <c r="A408" i="4"/>
  <c r="A167" i="4"/>
  <c r="A697" i="4"/>
  <c r="A1293" i="4"/>
  <c r="A1068" i="4"/>
  <c r="A759" i="4"/>
  <c r="A515" i="4"/>
  <c r="A1331" i="4"/>
  <c r="A1184" i="4"/>
  <c r="A652" i="4"/>
  <c r="A282" i="4"/>
  <c r="A1180" i="4"/>
  <c r="A531" i="4"/>
  <c r="A1382" i="4"/>
  <c r="A1326" i="4"/>
  <c r="A1346" i="4"/>
  <c r="A1219" i="4"/>
  <c r="A1161" i="4"/>
  <c r="A1103" i="4"/>
  <c r="A1045" i="4"/>
  <c r="A991" i="4"/>
  <c r="A946" i="4"/>
  <c r="A902" i="4"/>
  <c r="A775" i="4"/>
  <c r="A738" i="4"/>
  <c r="A643" i="4"/>
  <c r="A620" i="4"/>
  <c r="A562" i="4"/>
  <c r="A494" i="4"/>
  <c r="A429" i="4"/>
  <c r="A338" i="4"/>
  <c r="A320" i="4"/>
  <c r="A249" i="4"/>
  <c r="A118" i="4"/>
  <c r="A706" i="4"/>
  <c r="A226" i="4"/>
  <c r="A1037" i="4"/>
  <c r="A375" i="4"/>
  <c r="A1376" i="4"/>
  <c r="A846" i="4"/>
  <c r="A524" i="4"/>
  <c r="A1153" i="4"/>
  <c r="A436" i="4"/>
  <c r="A851" i="4"/>
  <c r="A293" i="4"/>
  <c r="A1149" i="4"/>
  <c r="A539" i="4"/>
  <c r="A1307" i="4"/>
  <c r="A538" i="4"/>
  <c r="A1399" i="4"/>
  <c r="A594" i="4"/>
  <c r="A1565" i="4"/>
  <c r="A702" i="4"/>
  <c r="A873" i="4"/>
  <c r="A203" i="4"/>
  <c r="A943" i="4"/>
  <c r="A1357" i="4"/>
  <c r="A289" i="4"/>
  <c r="A1296" i="4"/>
  <c r="A786" i="4"/>
  <c r="A188" i="4"/>
  <c r="A1127" i="4"/>
  <c r="A572" i="4"/>
  <c r="A1292" i="4"/>
  <c r="A1065" i="4"/>
  <c r="A758" i="4"/>
  <c r="A571" i="4"/>
  <c r="A392" i="4"/>
  <c r="A216" i="4"/>
  <c r="A1050" i="4"/>
  <c r="A1177" i="4"/>
  <c r="A963" i="4"/>
  <c r="A1236" i="4"/>
  <c r="A566" i="4"/>
  <c r="A1438" i="4"/>
  <c r="A1325" i="4"/>
  <c r="A1274" i="4"/>
  <c r="A1218" i="4"/>
  <c r="A1160" i="4"/>
  <c r="A1102" i="4"/>
  <c r="A1044" i="4"/>
  <c r="A989" i="4"/>
  <c r="A940" i="4"/>
  <c r="A853" i="4"/>
  <c r="A774" i="4"/>
  <c r="A737" i="4"/>
  <c r="A722" i="4"/>
  <c r="A619" i="4"/>
  <c r="A561" i="4"/>
  <c r="A529" i="4"/>
  <c r="A428" i="4"/>
  <c r="A379" i="4"/>
  <c r="A319" i="4"/>
  <c r="A245" i="4"/>
  <c r="A115" i="4"/>
  <c r="A845" i="4"/>
  <c r="A1269" i="4"/>
  <c r="A373" i="4"/>
  <c r="A841" i="4"/>
  <c r="A1363" i="4"/>
  <c r="A816" i="4"/>
  <c r="A1019" i="4"/>
  <c r="A357" i="4"/>
  <c r="A517" i="4"/>
  <c r="A355" i="4"/>
  <c r="A589" i="4"/>
  <c r="A1130" i="4"/>
  <c r="A998" i="4"/>
  <c r="A1242" i="4"/>
  <c r="A1392" i="4"/>
  <c r="A701" i="4"/>
  <c r="A1405" i="4"/>
  <c r="A1324" i="4"/>
  <c r="A1273" i="4"/>
  <c r="A1217" i="4"/>
  <c r="A1159" i="4"/>
  <c r="A1101" i="4"/>
  <c r="A1043" i="4"/>
  <c r="A988" i="4"/>
  <c r="A883" i="4"/>
  <c r="A850" i="4"/>
  <c r="A800" i="4"/>
  <c r="A736" i="4"/>
  <c r="A719" i="4"/>
  <c r="A617" i="4"/>
  <c r="A558" i="4"/>
  <c r="A528" i="4"/>
  <c r="A440" i="4"/>
  <c r="A378" i="4"/>
  <c r="A318" i="4"/>
  <c r="A237" i="4"/>
  <c r="A227" i="4"/>
  <c r="A1078" i="4"/>
  <c r="A595" i="4"/>
  <c r="A358" i="4"/>
  <c r="A1135" i="4"/>
  <c r="A460" i="4"/>
  <c r="A209" i="4"/>
  <c r="A1361" i="4"/>
  <c r="A1076" i="4"/>
  <c r="A799" i="4"/>
  <c r="A411" i="4"/>
  <c r="A1564" i="4"/>
  <c r="A1075" i="4"/>
  <c r="A592" i="4"/>
  <c r="A1563" i="4"/>
  <c r="A1132" i="4"/>
  <c r="A821" i="4"/>
  <c r="A433" i="4"/>
  <c r="A298" i="4"/>
  <c r="A1275" i="4"/>
  <c r="A787" i="4"/>
  <c r="A396" i="4"/>
  <c r="A1200" i="4"/>
  <c r="A421" i="4"/>
  <c r="A1496" i="4"/>
  <c r="A1243" i="4"/>
  <c r="A857" i="4"/>
  <c r="A665" i="4"/>
  <c r="A394" i="4"/>
  <c r="A477" i="4"/>
  <c r="A1351" i="4"/>
  <c r="A1330" i="4"/>
  <c r="A1107" i="4"/>
  <c r="A1290" i="4"/>
  <c r="A741" i="4"/>
  <c r="A1404" i="4"/>
  <c r="A1311" i="4"/>
  <c r="A1272" i="4"/>
  <c r="A1216" i="4"/>
  <c r="A1158" i="4"/>
  <c r="A1100" i="4"/>
  <c r="A1041" i="4"/>
  <c r="A972" i="4"/>
  <c r="A882" i="4"/>
  <c r="A849" i="4"/>
  <c r="A773" i="4"/>
  <c r="A735" i="4"/>
  <c r="A718" i="4"/>
  <c r="A616" i="4"/>
  <c r="A545" i="4"/>
  <c r="A527" i="4"/>
  <c r="A439" i="4"/>
  <c r="A377" i="4"/>
  <c r="A317" i="4"/>
  <c r="A306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7" i="4"/>
  <c r="N113" i="4"/>
  <c r="N114" i="4"/>
  <c r="N115" i="4"/>
  <c r="N116" i="4"/>
  <c r="N117" i="4"/>
  <c r="N118" i="4"/>
  <c r="N119" i="4"/>
  <c r="N170" i="4"/>
  <c r="N171" i="4"/>
  <c r="N180" i="4"/>
  <c r="N205" i="4"/>
  <c r="N216" i="4"/>
  <c r="N223" i="4"/>
  <c r="N172" i="4"/>
  <c r="N173" i="4"/>
  <c r="N175" i="4"/>
  <c r="N193" i="4"/>
  <c r="N182" i="4"/>
  <c r="N194" i="4"/>
  <c r="N202" i="4"/>
  <c r="N207" i="4"/>
  <c r="N214" i="4"/>
  <c r="N217" i="4"/>
  <c r="N218" i="4"/>
  <c r="N190" i="4"/>
  <c r="N191" i="4"/>
  <c r="N187" i="4"/>
  <c r="N188" i="4"/>
  <c r="N189" i="4"/>
  <c r="N196" i="4"/>
  <c r="N167" i="4"/>
  <c r="N185" i="4"/>
  <c r="N186" i="4"/>
  <c r="N203" i="4"/>
  <c r="N204" i="4"/>
  <c r="N209" i="4"/>
  <c r="N210" i="4"/>
  <c r="N227" i="4"/>
  <c r="N228" i="4"/>
  <c r="N220" i="4"/>
  <c r="N221" i="4"/>
  <c r="N225" i="4"/>
  <c r="N226" i="4"/>
  <c r="N159" i="4"/>
  <c r="N160" i="4"/>
  <c r="N161" i="4"/>
  <c r="N162" i="4"/>
  <c r="N195" i="4"/>
  <c r="N163" i="4"/>
  <c r="N164" i="4"/>
  <c r="N184" i="4"/>
  <c r="N165" i="4"/>
  <c r="N166" i="4"/>
  <c r="N168" i="4"/>
  <c r="N169" i="4"/>
  <c r="N208" i="4"/>
  <c r="N219" i="4"/>
  <c r="N224" i="4"/>
  <c r="N232" i="4"/>
  <c r="N158" i="4"/>
  <c r="N174" i="4"/>
  <c r="N206" i="4"/>
  <c r="N181" i="4"/>
  <c r="N229" i="4"/>
  <c r="N183" i="4"/>
  <c r="N213" i="4"/>
  <c r="N212" i="4"/>
  <c r="N192" i="4"/>
  <c r="N176" i="4"/>
  <c r="N177" i="4"/>
  <c r="N178" i="4"/>
  <c r="N179" i="4"/>
  <c r="N198" i="4"/>
  <c r="N199" i="4"/>
  <c r="N200" i="4"/>
  <c r="N201" i="4"/>
  <c r="N197" i="4"/>
  <c r="N211" i="4"/>
  <c r="N215" i="4"/>
  <c r="N222" i="4"/>
  <c r="N242" i="4"/>
  <c r="N254" i="4"/>
  <c r="N260" i="4"/>
  <c r="N266" i="4"/>
  <c r="N278" i="4"/>
  <c r="N284" i="4"/>
  <c r="N292" i="4"/>
  <c r="N299" i="4"/>
  <c r="N293" i="4"/>
  <c r="N294" i="4"/>
  <c r="N233" i="4"/>
  <c r="N243" i="4"/>
  <c r="N240" i="4"/>
  <c r="N267" i="4"/>
  <c r="N285" i="4"/>
  <c r="N300" i="4"/>
  <c r="N234" i="4"/>
  <c r="N236" i="4"/>
  <c r="N244" i="4"/>
  <c r="N248" i="4"/>
  <c r="N255" i="4"/>
  <c r="N261" i="4"/>
  <c r="N268" i="4"/>
  <c r="N279" i="4"/>
  <c r="N286" i="4"/>
  <c r="N295" i="4"/>
  <c r="N301" i="4"/>
  <c r="N306" i="4"/>
  <c r="N235" i="4"/>
  <c r="N237" i="4"/>
  <c r="N245" i="4"/>
  <c r="N249" i="4"/>
  <c r="N256" i="4"/>
  <c r="N262" i="4"/>
  <c r="N269" i="4"/>
  <c r="N280" i="4"/>
  <c r="N287" i="4"/>
  <c r="N296" i="4"/>
  <c r="N302" i="4"/>
  <c r="N307" i="4"/>
  <c r="N238" i="4"/>
  <c r="N257" i="4"/>
  <c r="N281" i="4"/>
  <c r="N303" i="4"/>
  <c r="N246" i="4"/>
  <c r="N263" i="4"/>
  <c r="N288" i="4"/>
  <c r="N308" i="4"/>
  <c r="N239" i="4"/>
  <c r="N250" i="4"/>
  <c r="N264" i="4"/>
  <c r="N282" i="4"/>
  <c r="N297" i="4"/>
  <c r="N309" i="4"/>
  <c r="N251" i="4"/>
  <c r="N258" i="4"/>
  <c r="N265" i="4"/>
  <c r="N270" i="4"/>
  <c r="N283" i="4"/>
  <c r="N289" i="4"/>
  <c r="N298" i="4"/>
  <c r="N304" i="4"/>
  <c r="N252" i="4"/>
  <c r="N271" i="4"/>
  <c r="N290" i="4"/>
  <c r="N247" i="4"/>
  <c r="N259" i="4"/>
  <c r="N272" i="4"/>
  <c r="N291" i="4"/>
  <c r="N305" i="4"/>
  <c r="N241" i="4"/>
  <c r="N253" i="4"/>
  <c r="N273" i="4"/>
  <c r="N274" i="4"/>
  <c r="N275" i="4"/>
  <c r="N276" i="4"/>
  <c r="N277" i="4"/>
  <c r="N310" i="4"/>
  <c r="N311" i="4"/>
  <c r="N312" i="4"/>
  <c r="N333" i="4"/>
  <c r="N313" i="4"/>
  <c r="N314" i="4"/>
  <c r="N33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40" i="4"/>
  <c r="N351" i="4"/>
  <c r="N341" i="4"/>
  <c r="N342" i="4"/>
  <c r="N390" i="4"/>
  <c r="N352" i="4"/>
  <c r="N353" i="4"/>
  <c r="N343" i="4"/>
  <c r="N391" i="4"/>
  <c r="N392" i="4"/>
  <c r="N393" i="4"/>
  <c r="N394" i="4"/>
  <c r="N395" i="4"/>
  <c r="N354" i="4"/>
  <c r="N344" i="4"/>
  <c r="N396" i="4"/>
  <c r="N355" i="4"/>
  <c r="N356" i="4"/>
  <c r="N357" i="4"/>
  <c r="N397" i="4"/>
  <c r="N358" i="4"/>
  <c r="N359" i="4"/>
  <c r="N335" i="4"/>
  <c r="N336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37" i="4"/>
  <c r="N374" i="4"/>
  <c r="N375" i="4"/>
  <c r="N376" i="4"/>
  <c r="N377" i="4"/>
  <c r="N378" i="4"/>
  <c r="N379" i="4"/>
  <c r="N338" i="4"/>
  <c r="N380" i="4"/>
  <c r="N381" i="4"/>
  <c r="N382" i="4"/>
  <c r="N383" i="4"/>
  <c r="N345" i="4"/>
  <c r="N346" i="4"/>
  <c r="N398" i="4"/>
  <c r="N399" i="4"/>
  <c r="N400" i="4"/>
  <c r="N401" i="4"/>
  <c r="N384" i="4"/>
  <c r="N385" i="4"/>
  <c r="N339" i="4"/>
  <c r="N386" i="4"/>
  <c r="N387" i="4"/>
  <c r="N388" i="4"/>
  <c r="N389" i="4"/>
  <c r="N347" i="4"/>
  <c r="N402" i="4"/>
  <c r="N403" i="4"/>
  <c r="N348" i="4"/>
  <c r="N349" i="4"/>
  <c r="N404" i="4"/>
  <c r="N350" i="4"/>
  <c r="N420" i="4"/>
  <c r="N523" i="4"/>
  <c r="N524" i="4"/>
  <c r="N525" i="4"/>
  <c r="N526" i="4"/>
  <c r="N527" i="4"/>
  <c r="N528" i="4"/>
  <c r="N529" i="4"/>
  <c r="N530" i="4"/>
  <c r="N485" i="4"/>
  <c r="N486" i="4"/>
  <c r="N492" i="4"/>
  <c r="N493" i="4"/>
  <c r="N507" i="4"/>
  <c r="N512" i="4"/>
  <c r="N513" i="4"/>
  <c r="N522" i="4"/>
  <c r="N484" i="4"/>
  <c r="N487" i="4"/>
  <c r="N490" i="4"/>
  <c r="N494" i="4"/>
  <c r="N499" i="4"/>
  <c r="N504" i="4"/>
  <c r="N510" i="4"/>
  <c r="N514" i="4"/>
  <c r="N518" i="4"/>
  <c r="N531" i="4"/>
  <c r="N534" i="4"/>
  <c r="N536" i="4"/>
  <c r="N491" i="4"/>
  <c r="N500" i="4"/>
  <c r="N501" i="4"/>
  <c r="N515" i="4"/>
  <c r="N519" i="4"/>
  <c r="N520" i="4"/>
  <c r="N535" i="4"/>
  <c r="N505" i="4"/>
  <c r="N511" i="4"/>
  <c r="N495" i="4"/>
  <c r="N496" i="4"/>
  <c r="N506" i="4"/>
  <c r="N521" i="4"/>
  <c r="N532" i="4"/>
  <c r="N533" i="4"/>
  <c r="N488" i="4"/>
  <c r="N489" i="4"/>
  <c r="N497" i="4"/>
  <c r="N498" i="4"/>
  <c r="N502" i="4"/>
  <c r="N503" i="4"/>
  <c r="N508" i="4"/>
  <c r="N516" i="4"/>
  <c r="N517" i="4"/>
  <c r="N509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635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46" i="4"/>
  <c r="N647" i="4"/>
  <c r="N653" i="4"/>
  <c r="N654" i="4"/>
  <c r="N663" i="4"/>
  <c r="N664" i="4"/>
  <c r="N665" i="4"/>
  <c r="N666" i="4"/>
  <c r="N677" i="4"/>
  <c r="N678" i="4"/>
  <c r="N684" i="4"/>
  <c r="N685" i="4"/>
  <c r="N697" i="4"/>
  <c r="N698" i="4"/>
  <c r="N704" i="4"/>
  <c r="N709" i="4"/>
  <c r="N710" i="4"/>
  <c r="N715" i="4"/>
  <c r="N716" i="4"/>
  <c r="N675" i="4"/>
  <c r="N676" i="4"/>
  <c r="N638" i="4"/>
  <c r="N648" i="4"/>
  <c r="N667" i="4"/>
  <c r="N686" i="4"/>
  <c r="N705" i="4"/>
  <c r="N717" i="4"/>
  <c r="N639" i="4"/>
  <c r="N641" i="4"/>
  <c r="N642" i="4"/>
  <c r="N649" i="4"/>
  <c r="N655" i="4"/>
  <c r="N668" i="4"/>
  <c r="N669" i="4"/>
  <c r="N679" i="4"/>
  <c r="N687" i="4"/>
  <c r="N699" i="4"/>
  <c r="N700" i="4"/>
  <c r="N706" i="4"/>
  <c r="N711" i="4"/>
  <c r="N718" i="4"/>
  <c r="N719" i="4"/>
  <c r="N722" i="4"/>
  <c r="N643" i="4"/>
  <c r="N656" i="4"/>
  <c r="N680" i="4"/>
  <c r="N701" i="4"/>
  <c r="N712" i="4"/>
  <c r="N723" i="4"/>
  <c r="N688" i="4"/>
  <c r="N690" i="4"/>
  <c r="N691" i="4"/>
  <c r="N692" i="4"/>
  <c r="N693" i="4"/>
  <c r="N694" i="4"/>
  <c r="N636" i="4"/>
  <c r="N650" i="4"/>
  <c r="N670" i="4"/>
  <c r="N657" i="4"/>
  <c r="N658" i="4"/>
  <c r="N637" i="4"/>
  <c r="N640" i="4"/>
  <c r="N644" i="4"/>
  <c r="N645" i="4"/>
  <c r="N651" i="4"/>
  <c r="N652" i="4"/>
  <c r="N659" i="4"/>
  <c r="N660" i="4"/>
  <c r="N671" i="4"/>
  <c r="N672" i="4"/>
  <c r="N681" i="4"/>
  <c r="N682" i="4"/>
  <c r="N695" i="4"/>
  <c r="N696" i="4"/>
  <c r="N702" i="4"/>
  <c r="N703" i="4"/>
  <c r="N707" i="4"/>
  <c r="N708" i="4"/>
  <c r="N713" i="4"/>
  <c r="N714" i="4"/>
  <c r="N720" i="4"/>
  <c r="N721" i="4"/>
  <c r="N724" i="4"/>
  <c r="N725" i="4"/>
  <c r="N726" i="4"/>
  <c r="N673" i="4"/>
  <c r="N683" i="4"/>
  <c r="N661" i="4"/>
  <c r="N674" i="4"/>
  <c r="N662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60" i="4"/>
  <c r="N761" i="4"/>
  <c r="N762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772" i="4"/>
  <c r="N773" i="4"/>
  <c r="N800" i="4"/>
  <c r="N774" i="4"/>
  <c r="N775" i="4"/>
  <c r="N796" i="4"/>
  <c r="N763" i="4"/>
  <c r="N776" i="4"/>
  <c r="N777" i="4"/>
  <c r="N801" i="4"/>
  <c r="N802" i="4"/>
  <c r="N803" i="4"/>
  <c r="N804" i="4"/>
  <c r="N764" i="4"/>
  <c r="N778" i="4"/>
  <c r="N779" i="4"/>
  <c r="N765" i="4"/>
  <c r="N780" i="4"/>
  <c r="N781" i="4"/>
  <c r="N797" i="4"/>
  <c r="N805" i="4"/>
  <c r="N806" i="4"/>
  <c r="N807" i="4"/>
  <c r="N808" i="4"/>
  <c r="N766" i="4"/>
  <c r="N782" i="4"/>
  <c r="N783" i="4"/>
  <c r="N767" i="4"/>
  <c r="N784" i="4"/>
  <c r="N785" i="4"/>
  <c r="N768" i="4"/>
  <c r="N786" i="4"/>
  <c r="N787" i="4"/>
  <c r="N798" i="4"/>
  <c r="N809" i="4"/>
  <c r="N810" i="4"/>
  <c r="N811" i="4"/>
  <c r="N812" i="4"/>
  <c r="N769" i="4"/>
  <c r="N788" i="4"/>
  <c r="N789" i="4"/>
  <c r="N770" i="4"/>
  <c r="N790" i="4"/>
  <c r="N791" i="4"/>
  <c r="N771" i="4"/>
  <c r="N792" i="4"/>
  <c r="N793" i="4"/>
  <c r="N799" i="4"/>
  <c r="N813" i="4"/>
  <c r="N814" i="4"/>
  <c r="N815" i="4"/>
  <c r="N816" i="4"/>
  <c r="N794" i="4"/>
  <c r="N795" i="4"/>
  <c r="N851" i="4"/>
  <c r="N852" i="4"/>
  <c r="N846" i="4"/>
  <c r="N847" i="4"/>
  <c r="N848" i="4"/>
  <c r="N849" i="4"/>
  <c r="N850" i="4"/>
  <c r="N853" i="4"/>
  <c r="N902" i="4"/>
  <c r="N888" i="4"/>
  <c r="N889" i="4"/>
  <c r="N903" i="4"/>
  <c r="N904" i="4"/>
  <c r="N905" i="4"/>
  <c r="N906" i="4"/>
  <c r="N890" i="4"/>
  <c r="N891" i="4"/>
  <c r="N907" i="4"/>
  <c r="N908" i="4"/>
  <c r="N892" i="4"/>
  <c r="N893" i="4"/>
  <c r="N909" i="4"/>
  <c r="N910" i="4"/>
  <c r="N894" i="4"/>
  <c r="N895" i="4"/>
  <c r="N896" i="4"/>
  <c r="N897" i="4"/>
  <c r="N898" i="4"/>
  <c r="N899" i="4"/>
  <c r="N900" i="4"/>
  <c r="N901" i="4"/>
  <c r="N856" i="4"/>
  <c r="N857" i="4"/>
  <c r="N854" i="4"/>
  <c r="N858" i="4"/>
  <c r="N855" i="4"/>
  <c r="N859" i="4"/>
  <c r="N860" i="4"/>
  <c r="N861" i="4"/>
  <c r="N862" i="4"/>
  <c r="N863" i="4"/>
  <c r="N884" i="4"/>
  <c r="N865" i="4"/>
  <c r="N864" i="4"/>
  <c r="N866" i="4"/>
  <c r="N867" i="4"/>
  <c r="N868" i="4"/>
  <c r="N869" i="4"/>
  <c r="N885" i="4"/>
  <c r="N870" i="4"/>
  <c r="N871" i="4"/>
  <c r="N872" i="4"/>
  <c r="N873" i="4"/>
  <c r="N875" i="4"/>
  <c r="N874" i="4"/>
  <c r="N886" i="4"/>
  <c r="N876" i="4"/>
  <c r="N877" i="4"/>
  <c r="N878" i="4"/>
  <c r="N879" i="4"/>
  <c r="N880" i="4"/>
  <c r="N881" i="4"/>
  <c r="N887" i="4"/>
  <c r="N882" i="4"/>
  <c r="N883" i="4"/>
  <c r="N911" i="4"/>
  <c r="N912" i="4"/>
  <c r="N913" i="4"/>
  <c r="N914" i="4"/>
  <c r="N915" i="4"/>
  <c r="N916" i="4"/>
  <c r="N917" i="4"/>
  <c r="N918" i="4"/>
  <c r="N925" i="4"/>
  <c r="N929" i="4"/>
  <c r="N930" i="4"/>
  <c r="N935" i="4"/>
  <c r="N940" i="4"/>
  <c r="N941" i="4"/>
  <c r="N945" i="4"/>
  <c r="N946" i="4"/>
  <c r="N950" i="4"/>
  <c r="N951" i="4"/>
  <c r="N954" i="4"/>
  <c r="N959" i="4"/>
  <c r="N963" i="4"/>
  <c r="N964" i="4"/>
  <c r="N919" i="4"/>
  <c r="N926" i="4"/>
  <c r="N936" i="4"/>
  <c r="N947" i="4"/>
  <c r="N955" i="4"/>
  <c r="N965" i="4"/>
  <c r="N920" i="4"/>
  <c r="N922" i="4"/>
  <c r="N927" i="4"/>
  <c r="N931" i="4"/>
  <c r="N937" i="4"/>
  <c r="N942" i="4"/>
  <c r="N948" i="4"/>
  <c r="N952" i="4"/>
  <c r="N956" i="4"/>
  <c r="N960" i="4"/>
  <c r="N966" i="4"/>
  <c r="N969" i="4"/>
  <c r="N923" i="4"/>
  <c r="N938" i="4"/>
  <c r="N957" i="4"/>
  <c r="N967" i="4"/>
  <c r="N943" i="4"/>
  <c r="N961" i="4"/>
  <c r="N921" i="4"/>
  <c r="N924" i="4"/>
  <c r="N928" i="4"/>
  <c r="N932" i="4"/>
  <c r="N939" i="4"/>
  <c r="N944" i="4"/>
  <c r="N949" i="4"/>
  <c r="N953" i="4"/>
  <c r="N958" i="4"/>
  <c r="N962" i="4"/>
  <c r="N968" i="4"/>
  <c r="N970" i="4"/>
  <c r="N977" i="4"/>
  <c r="N978" i="4"/>
  <c r="N979" i="4"/>
  <c r="N980" i="4"/>
  <c r="N981" i="4"/>
  <c r="N982" i="4"/>
  <c r="N971" i="4"/>
  <c r="N983" i="4"/>
  <c r="N984" i="4"/>
  <c r="N985" i="4"/>
  <c r="N972" i="4"/>
  <c r="N986" i="4"/>
  <c r="N987" i="4"/>
  <c r="N988" i="4"/>
  <c r="N989" i="4"/>
  <c r="N990" i="4"/>
  <c r="N991" i="4"/>
  <c r="N992" i="4"/>
  <c r="N993" i="4"/>
  <c r="N973" i="4"/>
  <c r="N974" i="4"/>
  <c r="N994" i="4"/>
  <c r="N995" i="4"/>
  <c r="N996" i="4"/>
  <c r="N997" i="4"/>
  <c r="N998" i="4"/>
  <c r="N999" i="4"/>
  <c r="N1000" i="4"/>
  <c r="N1001" i="4"/>
  <c r="N1002" i="4"/>
  <c r="N1003" i="4"/>
  <c r="N975" i="4"/>
  <c r="N1004" i="4"/>
  <c r="N1005" i="4"/>
  <c r="N1006" i="4"/>
  <c r="N1007" i="4"/>
  <c r="N976" i="4"/>
  <c r="N1008" i="4"/>
  <c r="N1009" i="4"/>
  <c r="N1010" i="4"/>
  <c r="N1011" i="4"/>
  <c r="N1012" i="4"/>
  <c r="N1013" i="4"/>
  <c r="N1014" i="4"/>
  <c r="N1015" i="4"/>
  <c r="N1016" i="4"/>
  <c r="N1017" i="4"/>
  <c r="N1018" i="4"/>
  <c r="N1019" i="4"/>
  <c r="N1020" i="4"/>
  <c r="N1021" i="4"/>
  <c r="N1022" i="4"/>
  <c r="N1023" i="4"/>
  <c r="N1024" i="4"/>
  <c r="N1025" i="4"/>
  <c r="N1026" i="4"/>
  <c r="N1027" i="4"/>
  <c r="N1028" i="4"/>
  <c r="N1029" i="4"/>
  <c r="N1030" i="4"/>
  <c r="N1031" i="4"/>
  <c r="N1032" i="4"/>
  <c r="N1033" i="4"/>
  <c r="N1034" i="4"/>
  <c r="N1035" i="4"/>
  <c r="N1036" i="4"/>
  <c r="N1037" i="4"/>
  <c r="N1038" i="4"/>
  <c r="N1039" i="4"/>
  <c r="N1040" i="4"/>
  <c r="N1041" i="4"/>
  <c r="N1042" i="4"/>
  <c r="N1043" i="4"/>
  <c r="N1044" i="4"/>
  <c r="N1045" i="4"/>
  <c r="N1046" i="4"/>
  <c r="N1047" i="4"/>
  <c r="N1048" i="4"/>
  <c r="N1049" i="4"/>
  <c r="N1050" i="4"/>
  <c r="N1051" i="4"/>
  <c r="N1053" i="4"/>
  <c r="N1054" i="4"/>
  <c r="N1055" i="4"/>
  <c r="N1056" i="4"/>
  <c r="N1057" i="4"/>
  <c r="N1058" i="4"/>
  <c r="N1059" i="4"/>
  <c r="N1060" i="4"/>
  <c r="N1061" i="4"/>
  <c r="N1062" i="4"/>
  <c r="N1063" i="4"/>
  <c r="N1064" i="4"/>
  <c r="N1065" i="4"/>
  <c r="N1066" i="4"/>
  <c r="N1067" i="4"/>
  <c r="N1068" i="4"/>
  <c r="N1069" i="4"/>
  <c r="N1070" i="4"/>
  <c r="N1071" i="4"/>
  <c r="N1072" i="4"/>
  <c r="N1073" i="4"/>
  <c r="N1074" i="4"/>
  <c r="N1075" i="4"/>
  <c r="N1076" i="4"/>
  <c r="N1077" i="4"/>
  <c r="N1078" i="4"/>
  <c r="N1079" i="4"/>
  <c r="N1080" i="4"/>
  <c r="N1081" i="4"/>
  <c r="N1082" i="4"/>
  <c r="N1083" i="4"/>
  <c r="N1084" i="4"/>
  <c r="N1085" i="4"/>
  <c r="N1086" i="4"/>
  <c r="N1087" i="4"/>
  <c r="N1088" i="4"/>
  <c r="N1089" i="4"/>
  <c r="N1090" i="4"/>
  <c r="N1091" i="4"/>
  <c r="N1092" i="4"/>
  <c r="N1093" i="4"/>
  <c r="N1094" i="4"/>
  <c r="N1095" i="4"/>
  <c r="N1096" i="4"/>
  <c r="N1097" i="4"/>
  <c r="N1098" i="4"/>
  <c r="N1099" i="4"/>
  <c r="N1100" i="4"/>
  <c r="N1101" i="4"/>
  <c r="N1102" i="4"/>
  <c r="N1103" i="4"/>
  <c r="N1104" i="4"/>
  <c r="N1105" i="4"/>
  <c r="N1106" i="4"/>
  <c r="N1107" i="4"/>
  <c r="N1108" i="4"/>
  <c r="N1109" i="4"/>
  <c r="N1110" i="4"/>
  <c r="N1111" i="4"/>
  <c r="N1112" i="4"/>
  <c r="N1113" i="4"/>
  <c r="N1114" i="4"/>
  <c r="N1115" i="4"/>
  <c r="N1116" i="4"/>
  <c r="N1117" i="4"/>
  <c r="N1118" i="4"/>
  <c r="N1119" i="4"/>
  <c r="N1120" i="4"/>
  <c r="N1121" i="4"/>
  <c r="N1122" i="4"/>
  <c r="N1123" i="4"/>
  <c r="N1124" i="4"/>
  <c r="N1125" i="4"/>
  <c r="N1126" i="4"/>
  <c r="N1127" i="4"/>
  <c r="N1128" i="4"/>
  <c r="N1129" i="4"/>
  <c r="N1130" i="4"/>
  <c r="N1131" i="4"/>
  <c r="N1132" i="4"/>
  <c r="N1133" i="4"/>
  <c r="N1134" i="4"/>
  <c r="N1135" i="4"/>
  <c r="N1136" i="4"/>
  <c r="N1137" i="4"/>
  <c r="N1138" i="4"/>
  <c r="N1139" i="4"/>
  <c r="N1140" i="4"/>
  <c r="N1141" i="4"/>
  <c r="N1142" i="4"/>
  <c r="N1143" i="4"/>
  <c r="N1144" i="4"/>
  <c r="N1145" i="4"/>
  <c r="N1146" i="4"/>
  <c r="N1147" i="4"/>
  <c r="N1148" i="4"/>
  <c r="N1149" i="4"/>
  <c r="N1150" i="4"/>
  <c r="N1151" i="4"/>
  <c r="N1152" i="4"/>
  <c r="N1153" i="4"/>
  <c r="N1154" i="4"/>
  <c r="N1155" i="4"/>
  <c r="N1156" i="4"/>
  <c r="N1157" i="4"/>
  <c r="N1158" i="4"/>
  <c r="N1159" i="4"/>
  <c r="N1160" i="4"/>
  <c r="N1161" i="4"/>
  <c r="N1162" i="4"/>
  <c r="N1163" i="4"/>
  <c r="N1164" i="4"/>
  <c r="N1165" i="4"/>
  <c r="N1166" i="4"/>
  <c r="N1167" i="4"/>
  <c r="N1168" i="4"/>
  <c r="N1169" i="4"/>
  <c r="N1170" i="4"/>
  <c r="N1171" i="4"/>
  <c r="N1172" i="4"/>
  <c r="N1173" i="4"/>
  <c r="N1174" i="4"/>
  <c r="N1175" i="4"/>
  <c r="N1176" i="4"/>
  <c r="N1177" i="4"/>
  <c r="N1178" i="4"/>
  <c r="N1179" i="4"/>
  <c r="N1180" i="4"/>
  <c r="N1181" i="4"/>
  <c r="N1182" i="4"/>
  <c r="N1183" i="4"/>
  <c r="N1184" i="4"/>
  <c r="N1185" i="4"/>
  <c r="N1186" i="4"/>
  <c r="N1187" i="4"/>
  <c r="N1200" i="4"/>
  <c r="N1189" i="4"/>
  <c r="N1190" i="4"/>
  <c r="N1191" i="4"/>
  <c r="N1192" i="4"/>
  <c r="N1193" i="4"/>
  <c r="N1194" i="4"/>
  <c r="N1195" i="4"/>
  <c r="N1188" i="4"/>
  <c r="N1197" i="4"/>
  <c r="N1198" i="4"/>
  <c r="N1199" i="4"/>
  <c r="N1204" i="4"/>
  <c r="N1201" i="4"/>
  <c r="N1202" i="4"/>
  <c r="N1203" i="4"/>
  <c r="N1196" i="4"/>
  <c r="N1205" i="4"/>
  <c r="N1206" i="4"/>
  <c r="N1207" i="4"/>
  <c r="N1208" i="4"/>
  <c r="N1209" i="4"/>
  <c r="N1210" i="4"/>
  <c r="N1211" i="4"/>
  <c r="N1212" i="4"/>
  <c r="N1213" i="4"/>
  <c r="N1214" i="4"/>
  <c r="N1215" i="4"/>
  <c r="N1216" i="4"/>
  <c r="N1217" i="4"/>
  <c r="N1218" i="4"/>
  <c r="N1219" i="4"/>
  <c r="N1220" i="4"/>
  <c r="N1221" i="4"/>
  <c r="N1222" i="4"/>
  <c r="N1223" i="4"/>
  <c r="N1224" i="4"/>
  <c r="N1225" i="4"/>
  <c r="N1226" i="4"/>
  <c r="N1227" i="4"/>
  <c r="N1228" i="4"/>
  <c r="N1229" i="4"/>
  <c r="N1230" i="4"/>
  <c r="N1231" i="4"/>
  <c r="N1232" i="4"/>
  <c r="N1233" i="4"/>
  <c r="N1234" i="4"/>
  <c r="N1235" i="4"/>
  <c r="N1236" i="4"/>
  <c r="N1237" i="4"/>
  <c r="N1238" i="4"/>
  <c r="N1239" i="4"/>
  <c r="N1240" i="4"/>
  <c r="N1241" i="4"/>
  <c r="N1242" i="4"/>
  <c r="N1243" i="4"/>
  <c r="N1244" i="4"/>
  <c r="N1245" i="4"/>
  <c r="N1246" i="4"/>
  <c r="N1275" i="4"/>
  <c r="N1247" i="4"/>
  <c r="N1248" i="4"/>
  <c r="N1249" i="4"/>
  <c r="N1250" i="4"/>
  <c r="N1251" i="4"/>
  <c r="N1252" i="4"/>
  <c r="N1253" i="4"/>
  <c r="N1276" i="4"/>
  <c r="N1254" i="4"/>
  <c r="N1255" i="4"/>
  <c r="N1256" i="4"/>
  <c r="N1257" i="4"/>
  <c r="N1258" i="4"/>
  <c r="N1259" i="4"/>
  <c r="N1260" i="4"/>
  <c r="N1261" i="4"/>
  <c r="N1262" i="4"/>
  <c r="N1263" i="4"/>
  <c r="N1264" i="4"/>
  <c r="N1265" i="4"/>
  <c r="N1266" i="4"/>
  <c r="N1267" i="4"/>
  <c r="N1268" i="4"/>
  <c r="N1269" i="4"/>
  <c r="N1270" i="4"/>
  <c r="N1271" i="4"/>
  <c r="N1272" i="4"/>
  <c r="N1273" i="4"/>
  <c r="N1274" i="4"/>
  <c r="N1277" i="4"/>
  <c r="N1278" i="4"/>
  <c r="N1279" i="4"/>
  <c r="N1280" i="4"/>
  <c r="N1281" i="4"/>
  <c r="N1282" i="4"/>
  <c r="N1283" i="4"/>
  <c r="N1284" i="4"/>
  <c r="N1285" i="4"/>
  <c r="N1286" i="4"/>
  <c r="N1287" i="4"/>
  <c r="N1345" i="4"/>
  <c r="N1346" i="4"/>
  <c r="N1288" i="4"/>
  <c r="N1347" i="4"/>
  <c r="N1348" i="4"/>
  <c r="N1289" i="4"/>
  <c r="N1349" i="4"/>
  <c r="N1290" i="4"/>
  <c r="N1350" i="4"/>
  <c r="N1351" i="4"/>
  <c r="N1352" i="4"/>
  <c r="N1291" i="4"/>
  <c r="N1292" i="4"/>
  <c r="N1293" i="4"/>
  <c r="N1294" i="4"/>
  <c r="N1295" i="4"/>
  <c r="N1296" i="4"/>
  <c r="N1297" i="4"/>
  <c r="N1298" i="4"/>
  <c r="N1353" i="4"/>
  <c r="N1299" i="4"/>
  <c r="N1300" i="4"/>
  <c r="N1301" i="4"/>
  <c r="N1354" i="4"/>
  <c r="N1302" i="4"/>
  <c r="N1303" i="4"/>
  <c r="N1355" i="4"/>
  <c r="N1356" i="4"/>
  <c r="N1304" i="4"/>
  <c r="N1357" i="4"/>
  <c r="N1358" i="4"/>
  <c r="N1359" i="4"/>
  <c r="N1305" i="4"/>
  <c r="N1306" i="4"/>
  <c r="N1360" i="4"/>
  <c r="N1361" i="4"/>
  <c r="N1362" i="4"/>
  <c r="N1307" i="4"/>
  <c r="N1363" i="4"/>
  <c r="N1364" i="4"/>
  <c r="N1365" i="4"/>
  <c r="N1308" i="4"/>
  <c r="N1309" i="4"/>
  <c r="N1310" i="4"/>
  <c r="N1311" i="4"/>
  <c r="N1312" i="4"/>
  <c r="N1313" i="4"/>
  <c r="N1314" i="4"/>
  <c r="N1315" i="4"/>
  <c r="N1316" i="4"/>
  <c r="N1317" i="4"/>
  <c r="N1318" i="4"/>
  <c r="N1319" i="4"/>
  <c r="N1320" i="4"/>
  <c r="N1321" i="4"/>
  <c r="N1322" i="4"/>
  <c r="N1323" i="4"/>
  <c r="N1324" i="4"/>
  <c r="N1366" i="4"/>
  <c r="N1367" i="4"/>
  <c r="N1325" i="4"/>
  <c r="N1326" i="4"/>
  <c r="N1327" i="4"/>
  <c r="N1328" i="4"/>
  <c r="N1329" i="4"/>
  <c r="N1368" i="4"/>
  <c r="N1330" i="4"/>
  <c r="N1369" i="4"/>
  <c r="N1370" i="4"/>
  <c r="N1371" i="4"/>
  <c r="N1331" i="4"/>
  <c r="N1332" i="4"/>
  <c r="N1333" i="4"/>
  <c r="N1334" i="4"/>
  <c r="N1335" i="4"/>
  <c r="N1336" i="4"/>
  <c r="N1337" i="4"/>
  <c r="N1372" i="4"/>
  <c r="N1373" i="4"/>
  <c r="N1338" i="4"/>
  <c r="N1339" i="4"/>
  <c r="N1340" i="4"/>
  <c r="N1341" i="4"/>
  <c r="N1342" i="4"/>
  <c r="N1343" i="4"/>
  <c r="N1344" i="4"/>
  <c r="N1377" i="4"/>
  <c r="N1398" i="4"/>
  <c r="N1407" i="4"/>
  <c r="N1411" i="4"/>
  <c r="N1415" i="4"/>
  <c r="N1389" i="4"/>
  <c r="N1390" i="4"/>
  <c r="N1391" i="4"/>
  <c r="N1399" i="4"/>
  <c r="N1400" i="4"/>
  <c r="N1401" i="4"/>
  <c r="N1374" i="4"/>
  <c r="N1375" i="4"/>
  <c r="N1376" i="4"/>
  <c r="N1378" i="4"/>
  <c r="N1393" i="4"/>
  <c r="N1402" i="4"/>
  <c r="N1403" i="4"/>
  <c r="N1408" i="4"/>
  <c r="N1412" i="4"/>
  <c r="N1416" i="4"/>
  <c r="N1417" i="4"/>
  <c r="N1394" i="4"/>
  <c r="N1409" i="4"/>
  <c r="N1418" i="4"/>
  <c r="N1379" i="4"/>
  <c r="N1380" i="4"/>
  <c r="N1381" i="4"/>
  <c r="N1395" i="4"/>
  <c r="N1396" i="4"/>
  <c r="N1404" i="4"/>
  <c r="N1405" i="4"/>
  <c r="N1413" i="4"/>
  <c r="N1438" i="4"/>
  <c r="N1382" i="4"/>
  <c r="N1397" i="4"/>
  <c r="N1406" i="4"/>
  <c r="N1410" i="4"/>
  <c r="N1414" i="4"/>
  <c r="N1392" i="4"/>
  <c r="N1383" i="4"/>
  <c r="N1384" i="4"/>
  <c r="N1385" i="4"/>
  <c r="N1386" i="4"/>
  <c r="N1387" i="4"/>
  <c r="N1388" i="4"/>
  <c r="N1439" i="4"/>
  <c r="N1444" i="4"/>
  <c r="N1450" i="4"/>
  <c r="N1451" i="4"/>
  <c r="N1452" i="4"/>
  <c r="N1474" i="4"/>
  <c r="N1475" i="4"/>
  <c r="N1494" i="4"/>
  <c r="N1495" i="4"/>
  <c r="N1496" i="4"/>
  <c r="N1514" i="4"/>
  <c r="N1515" i="4"/>
  <c r="N1526" i="4"/>
  <c r="N1536" i="4"/>
  <c r="N1552" i="4"/>
  <c r="N1561" i="4"/>
  <c r="N1562" i="4"/>
  <c r="N1563" i="4"/>
  <c r="N1564" i="4"/>
  <c r="N1565" i="4"/>
  <c r="N1566" i="4"/>
  <c r="N1567" i="4"/>
  <c r="N1568" i="4"/>
  <c r="N1569" i="4"/>
  <c r="N1570" i="4"/>
  <c r="N1571" i="4"/>
  <c r="N1572" i="4"/>
  <c r="N1573" i="4"/>
  <c r="N1574" i="4"/>
  <c r="N1575" i="4"/>
  <c r="N1441" i="4"/>
  <c r="N1442" i="4"/>
  <c r="N1445" i="4"/>
  <c r="M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L1052" i="4" l="1"/>
  <c r="N105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Nicohol Cuadrado Yaringaño</author>
  </authors>
  <commentList>
    <comment ref="M53" authorId="0" shapeId="0" xr:uid="{2F833C4C-A821-477D-8CB4-2FB8C199998F}">
      <text>
        <r>
          <rPr>
            <b/>
            <sz val="9"/>
            <color indexed="81"/>
            <rFont val="Tahoma"/>
            <family val="2"/>
          </rPr>
          <t>S</t>
        </r>
      </text>
    </comment>
    <comment ref="H537" authorId="0" shapeId="0" xr:uid="{C146565A-9DA8-4AD9-9EB3-4D8C710FD4EF}">
      <text>
        <r>
          <rPr>
            <b/>
            <sz val="8"/>
            <color indexed="81"/>
            <rFont val="Tahoma"/>
            <family val="2"/>
          </rPr>
          <t>MEMORANDO CIRCULAR N° 000091-2026-SIS/GMRN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5409A3-AA3A-44FD-874A-FE505F2FAE96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AF5CF02-FC86-4A3F-B0A4-08C08368095D}" name="WorksheetConnection_ASAT 2026!$A$1:$Q$3138" type="102" refreshedVersion="8" minRefreshableVersion="5">
    <extLst>
      <ext xmlns:x15="http://schemas.microsoft.com/office/spreadsheetml/2010/11/main" uri="{DE250136-89BD-433C-8126-D09CA5730AF9}">
        <x15:connection id="Rango 1" autoDelete="1">
          <x15:rangePr sourceName="_xlcn.WorksheetConnection_ASAT2026A1Q31381"/>
        </x15:connection>
      </ext>
    </extLst>
  </connection>
  <connection id="3" xr16:uid="{8A0A7D58-6156-48E5-9829-81FC0B519B5B}" name="WorksheetConnection_ASAT 2026!$A$1:$R$3134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ASAT2026A1R31341"/>
        </x15:connection>
      </ext>
    </extLst>
  </connection>
</connections>
</file>

<file path=xl/sharedStrings.xml><?xml version="1.0" encoding="utf-8"?>
<sst xmlns="http://schemas.openxmlformats.org/spreadsheetml/2006/main" count="24500" uniqueCount="3656">
  <si>
    <t>Centro de Costo</t>
  </si>
  <si>
    <t>Id_AOE</t>
  </si>
  <si>
    <t>Id_Tarea</t>
  </si>
  <si>
    <t>Comisionado (referencial)</t>
  </si>
  <si>
    <t>Total</t>
  </si>
  <si>
    <t>Mes</t>
  </si>
  <si>
    <t>Itinerario</t>
  </si>
  <si>
    <t>Sec_Fun</t>
  </si>
  <si>
    <t>Monto de Pasajes Terrestres
2.3.2.1.2.1</t>
  </si>
  <si>
    <t>Monto de Viático
2.3.2.1.2.2</t>
  </si>
  <si>
    <t>04.02</t>
  </si>
  <si>
    <t>Implementación del PEI 2025-2030</t>
  </si>
  <si>
    <t>Id CC</t>
  </si>
  <si>
    <t>Des_CC</t>
  </si>
  <si>
    <t>Desc_AOE</t>
  </si>
  <si>
    <t>Desc_Tarea</t>
  </si>
  <si>
    <t>Id_Mes</t>
  </si>
  <si>
    <t xml:space="preserve">Seguimiento </t>
  </si>
  <si>
    <t>JEFATURA</t>
  </si>
  <si>
    <t>GERENCIA DEL ASEGURADO</t>
  </si>
  <si>
    <t>GERENCIA DE RIESGO Y EVALUACIÓN DE LAS PRESTACIONES</t>
  </si>
  <si>
    <t>GERENCIA DE NEGOCIOS Y FINANCIAMIENTO</t>
  </si>
  <si>
    <t>OFICINA DE CONTROL INSTITUCIONAL</t>
  </si>
  <si>
    <t>PROCURADURÍA PÚBLICA</t>
  </si>
  <si>
    <t>GERENCIA MACRO REGIONAL NORTE</t>
  </si>
  <si>
    <t>UDR CAJAMARCA</t>
  </si>
  <si>
    <t>UDR CHOTA</t>
  </si>
  <si>
    <t>UDR CUTERVO</t>
  </si>
  <si>
    <t>UDR JAÉN</t>
  </si>
  <si>
    <t>UDR LAMBAYEQUE</t>
  </si>
  <si>
    <t>UDR LA LIBERTAD</t>
  </si>
  <si>
    <t>UDR PIURA I</t>
  </si>
  <si>
    <t>UDR PIURA II</t>
  </si>
  <si>
    <t>UDR TUMBES</t>
  </si>
  <si>
    <t>GERENCIA MACRO REGIONAL SUR</t>
  </si>
  <si>
    <t>UDR AREQUIPA</t>
  </si>
  <si>
    <t>UDR CUSCO</t>
  </si>
  <si>
    <t>UDR MADRE DE DIOS</t>
  </si>
  <si>
    <t>UDR MOQUEGUA</t>
  </si>
  <si>
    <t>UDR TACNA</t>
  </si>
  <si>
    <t>UDR PUNO</t>
  </si>
  <si>
    <t>UDR JULIACA</t>
  </si>
  <si>
    <t>GERENCIA MACRO REGIONAL CENTRO</t>
  </si>
  <si>
    <t>UDR PASCO</t>
  </si>
  <si>
    <t>UDR HUÁNUCO</t>
  </si>
  <si>
    <t>UDR JUNÍN</t>
  </si>
  <si>
    <t>UDR HUANCAVELICA</t>
  </si>
  <si>
    <t>GERENCIA MACRO REGIONAL ORIENTE</t>
  </si>
  <si>
    <t>UDR AMAZONAS</t>
  </si>
  <si>
    <t>UDR BAGUA</t>
  </si>
  <si>
    <t>UDR LORETO</t>
  </si>
  <si>
    <t>UDR SAN MARTÍN</t>
  </si>
  <si>
    <t>UDR UCAYALI</t>
  </si>
  <si>
    <t>UDR YURIMAGUAS</t>
  </si>
  <si>
    <t>GERENCIA MACRO REGIONAL SUR MEDIO</t>
  </si>
  <si>
    <t>UDR AYACUCHO</t>
  </si>
  <si>
    <t>UDR ABANCAY</t>
  </si>
  <si>
    <t>UDR ANDAHUAYLAS</t>
  </si>
  <si>
    <t>UDR ICA</t>
  </si>
  <si>
    <t>GERENCIA MACRO REGIONAL CENTRO MEDIO</t>
  </si>
  <si>
    <t>UDR ANCASH</t>
  </si>
  <si>
    <t>UDR SANTA</t>
  </si>
  <si>
    <t>UDR CALLAO</t>
  </si>
  <si>
    <t>UDR LIMA METROPOLITANA CENTRO</t>
  </si>
  <si>
    <t>UDR LIMA METROPOLITANA ESTE</t>
  </si>
  <si>
    <t>UDR LIMA METROPOLITANA NORTE</t>
  </si>
  <si>
    <t>UDR LIMA REGIÓN</t>
  </si>
  <si>
    <t>UDR LIMA METROPOLITANA SUR</t>
  </si>
  <si>
    <t>SECRETARIA GENERAL</t>
  </si>
  <si>
    <t>OFICINA DE ASESORÍA JURÍDICA</t>
  </si>
  <si>
    <t>OFICINA GENERAL DE PLANEAMIENTO, PRESUPUESTO Y DESARROLLO ORGANIZACIONAL</t>
  </si>
  <si>
    <t>OFICINA GENERAL DE IMAGEN INSTITUCIONAL Y TRANSPARENCIA</t>
  </si>
  <si>
    <t>OFICINA GENERAL DE TECNOLOGÍA DE LA INFORMACIÓN</t>
  </si>
  <si>
    <t>OFICINA GENERAL DE ADMINISTRACIÓN DE RECURSOS</t>
  </si>
  <si>
    <t>01</t>
  </si>
  <si>
    <t>01.01</t>
  </si>
  <si>
    <t>01.02</t>
  </si>
  <si>
    <t>01.03</t>
  </si>
  <si>
    <t>02.01</t>
  </si>
  <si>
    <t>02.02</t>
  </si>
  <si>
    <t>03.01</t>
  </si>
  <si>
    <t>03.01.01</t>
  </si>
  <si>
    <t>03.01.02</t>
  </si>
  <si>
    <t>03.01.03</t>
  </si>
  <si>
    <t>03.01.04</t>
  </si>
  <si>
    <t>03.01.05</t>
  </si>
  <si>
    <t>03.01.06</t>
  </si>
  <si>
    <t>03.01.07</t>
  </si>
  <si>
    <t>03.01.08</t>
  </si>
  <si>
    <t>03.01.09</t>
  </si>
  <si>
    <t>03.02</t>
  </si>
  <si>
    <t>03.02.02</t>
  </si>
  <si>
    <t>03.02.03</t>
  </si>
  <si>
    <t>03.02.04</t>
  </si>
  <si>
    <t>03.02.05</t>
  </si>
  <si>
    <t>03.02.06</t>
  </si>
  <si>
    <t>03.02.07</t>
  </si>
  <si>
    <t>03.02.08</t>
  </si>
  <si>
    <t>03.03</t>
  </si>
  <si>
    <t>03.03.01</t>
  </si>
  <si>
    <t>03.03.02</t>
  </si>
  <si>
    <t>03.03.03</t>
  </si>
  <si>
    <t>03.03.04</t>
  </si>
  <si>
    <t>03.04</t>
  </si>
  <si>
    <t>03.04.01</t>
  </si>
  <si>
    <t>03.04.02</t>
  </si>
  <si>
    <t>03.04.03</t>
  </si>
  <si>
    <t>03.04.04</t>
  </si>
  <si>
    <t>03.04.05</t>
  </si>
  <si>
    <t>03.04.06</t>
  </si>
  <si>
    <t>03.05</t>
  </si>
  <si>
    <t>03.05.01</t>
  </si>
  <si>
    <t>03.05.02</t>
  </si>
  <si>
    <t>03.05.03</t>
  </si>
  <si>
    <t>03.05.04</t>
  </si>
  <si>
    <t>03.06</t>
  </si>
  <si>
    <t>03.06.01</t>
  </si>
  <si>
    <t>03.06.02</t>
  </si>
  <si>
    <t>03.06.03</t>
  </si>
  <si>
    <t>03.06.04</t>
  </si>
  <si>
    <t>03.06.05</t>
  </si>
  <si>
    <t>03.06.06</t>
  </si>
  <si>
    <t>03.06.07</t>
  </si>
  <si>
    <t>03.06.08</t>
  </si>
  <si>
    <t>04</t>
  </si>
  <si>
    <t>04.01</t>
  </si>
  <si>
    <t>04.03</t>
  </si>
  <si>
    <t>04.04</t>
  </si>
  <si>
    <t>04.05</t>
  </si>
  <si>
    <t>04.05.01</t>
  </si>
  <si>
    <t>04.05.02</t>
  </si>
  <si>
    <t>04.05.03</t>
  </si>
  <si>
    <t>04.05.04</t>
  </si>
  <si>
    <t>CONDUCCION DE LA POLITICA INSTITUCIONAL</t>
  </si>
  <si>
    <t>CONDUCCION DE ACTIVIDADES DE ASESORAMIENTO Y APOYO</t>
  </si>
  <si>
    <t>DIRECCION Y COORDINACION DE LA EJECUCION DE LA POLITICA NACIONAL DE INTEGRIDAD Y LUCHA CONTRA LA CORRUPCION</t>
  </si>
  <si>
    <t>DESARROLLO DEL PLANEAMIENTO INSTITUCIONAL</t>
  </si>
  <si>
    <t>ASESORAMIENTO TECNICO ESPECIALIZADO</t>
  </si>
  <si>
    <t>GESTION PRESUPUESTARIA</t>
  </si>
  <si>
    <t>GESTION DE COOPERACION TECNICA E INVERSIONES</t>
  </si>
  <si>
    <t>GESTION DEL SEGUIMIENTO Y EVALUACION DE PLANES</t>
  </si>
  <si>
    <t>DESARROLLO DEL SISTEMA DE MODERNIZACION Y CALIDAD</t>
  </si>
  <si>
    <t>DESARROLLO DEL CONTROL INSTITUCIONAL</t>
  </si>
  <si>
    <t>CONDUCCION Y CONTROL DEL PROCESO DE AFILIACION AL SIS</t>
  </si>
  <si>
    <t>SEGUIMIENTO Y EVALUACION DE LOS PROCESOS DE AFILIACION, PROMOCION, PROTECCION Y ATENCION A LA CIUDADANIA</t>
  </si>
  <si>
    <t>ACCIONES DE AFILIACION</t>
  </si>
  <si>
    <t>ADMINISTRACION DE LOS FONDOS DE ASEGURAMIENTO EN SALUD</t>
  </si>
  <si>
    <t>ACCIONES DE PROMOCION Y PROTECCION DE DERECHOS</t>
  </si>
  <si>
    <t>PROMOCION DE LOS PRODUCTOS DEL SIS</t>
  </si>
  <si>
    <t>CONDUCCION Y CONTROL DEL PROCESO DE ATENCION A LA CIUDADANIA</t>
  </si>
  <si>
    <t>EJECUCION DE ACCIONES DE PROTECCION DE LOS DERECHOS DE LOS AFILIADOS DEL SIS</t>
  </si>
  <si>
    <t>GESTION DE INTERVENCIONES DE GESTORES EN IPRESS PUBLICAS</t>
  </si>
  <si>
    <t>CONDUCCION Y CONTROL DE LOS CANALES DE ATENCION DEL SIS</t>
  </si>
  <si>
    <t>INTERVENCIONES FOCALIZADAS DE ASEGURAMIENTO EN SALUD EN AMBITOS PRIORIZADOS</t>
  </si>
  <si>
    <t>DESARROLLO DE PLANES OPERACIONALES DE LOS PRODUCTOS ELABORADOS</t>
  </si>
  <si>
    <t>CONDUCCION DE ACCIONES DE AUDITORIA DE SEGUROS</t>
  </si>
  <si>
    <t>ASISTENCIA TECNICA, MONITOREO Y SUPERVISION EN COBERTURA PRESTACIONAL Y ACCIONES DE AUDITORIA</t>
  </si>
  <si>
    <t>EJECUCION DE ACCIONES DE AUDITORIA</t>
  </si>
  <si>
    <t>IMPLEMENTACION DE UN SISTEMA DE AUDITORIA CONCURRENTE PARA GARANTIZAR LA CALIDAD DE ATENCION DE PERSONAS AFILIADAS AL SIS</t>
  </si>
  <si>
    <t>CONDUCCION DE ACCIONES DE RIESGO FINANCIERO</t>
  </si>
  <si>
    <t>GESTION DE SEGUROS EN SALUD</t>
  </si>
  <si>
    <t>ASISTENCIA TECNICA, MONITOREO Y SUPERVISION EN COBERTURA FINANCIERA</t>
  </si>
  <si>
    <t>SUPERVISION FINANCIERA A UNIDADES EJECUTORAS</t>
  </si>
  <si>
    <t>CONDUCCION Y SUPERVISION DE LOS SISTEMAS ADMINISTRATIVOS</t>
  </si>
  <si>
    <t>ATENCION DE SOLICITUDES DE DEFENSA LEGAL</t>
  </si>
  <si>
    <t>CONTROL Y SEGUIMIENTO DE DECLARACION JURADAS DE BIENES Y RENTAS</t>
  </si>
  <si>
    <t>GESTION DE ACTIVIDADES ADMINISTRATIVAS</t>
  </si>
  <si>
    <t>SUPERVISION INTEGRAL A LA UNIDADES DESCONCENTRADAS REGIONALES UDRS</t>
  </si>
  <si>
    <t>ACCIONES DE SOPORTE A LA GESTION A NIVEL DE GMR</t>
  </si>
  <si>
    <t>ACCIONES DE SOPORTE A LA GESTION A NIVEL DE UDR</t>
  </si>
  <si>
    <t>GESTION DE ADMINISTRACION DE BIENES</t>
  </si>
  <si>
    <t>GESTION DE LA PROGRAMACION MULTIANUAL DE BIENES Y SERVICIOS</t>
  </si>
  <si>
    <t>GESTION DE LAS ADQUISICIONES</t>
  </si>
  <si>
    <t>GESTION DE SERVICIOS GENERALES Y CONSERJERIA</t>
  </si>
  <si>
    <t>GESTION DEL ALMACENAMIENTO Y DISTRIBUCION DE BIENES</t>
  </si>
  <si>
    <t>PLANIFICACION DE POLITICAS DE RRHH Y ORGANIZACION DEL TRABAJO</t>
  </si>
  <si>
    <t>GESTION DEL EMPLEO</t>
  </si>
  <si>
    <t>GESTION DEL RENDIMIENTO Y LA CAPACITACION</t>
  </si>
  <si>
    <t>GESTION DE LA COMPENSACION</t>
  </si>
  <si>
    <t>EJECUCION DEL PLAN DE BIENESTAR SOCIAL (PBS)</t>
  </si>
  <si>
    <t>EJECUCION DEL PLAN DE DESARROLLO DE LAS PERSONAS (PDP)</t>
  </si>
  <si>
    <t>ELABORACION, APROBACION, Y EJECUCION DEL PLAN DE SEGURIDAD Y SALUD EN EL TRABAJO (PSST)</t>
  </si>
  <si>
    <t>OPTIMIZACION DEL CONTROL DE INGRESOS</t>
  </si>
  <si>
    <t>OPTIMIZACION DE LA GESTION DE GASTOS</t>
  </si>
  <si>
    <t>OPTIMIZACION DE LA RECEPCION Y CUSTODIA DE LA INFORMACION</t>
  </si>
  <si>
    <t>GESTION CONTABLE Y EL ANALISIS DE LOS ESTADOS FINANCIEROS</t>
  </si>
  <si>
    <t>GESTION DE CONTROL PREVIO</t>
  </si>
  <si>
    <t>IMPLEMENTACION DE MEDIDAS DE CONTROL</t>
  </si>
  <si>
    <t>ACCIONES DE GESTION DE TRAMITE DOCUMENTARIO</t>
  </si>
  <si>
    <t>EJECUCION DEL PLAN ANUAL DE TRABAJO ARCHIVISTICO (PATA)</t>
  </si>
  <si>
    <t>IMPLEMENTACION DEL PLAN DE COMUNICACIONES IAFAS SIS</t>
  </si>
  <si>
    <t>GESTION DEL ACCESO A LA INFORMACION PUBLICA Y DEL PORTAL DE TRANSPARENCIA</t>
  </si>
  <si>
    <t>Conducción y representación</t>
  </si>
  <si>
    <t>Aprobación de documentos de gestión</t>
  </si>
  <si>
    <t>Aprobación de informes de evaluación de planes</t>
  </si>
  <si>
    <t>Aprobación de la Memoria Anual Institucional</t>
  </si>
  <si>
    <t>Conducción de acciones de sistemas administrativos</t>
  </si>
  <si>
    <t>Conducción de acciones de procesos funcionales</t>
  </si>
  <si>
    <t>Seguimiento al mantenimiento del Sistema de Gestión Anti soborno ISO 37001</t>
  </si>
  <si>
    <t>Elaborar la Memoria Anual Institucional del SIS</t>
  </si>
  <si>
    <t>Asistencia Técnica virtual en sistema de planeamiento</t>
  </si>
  <si>
    <t>Asistencia Técnica presencial en Evaluación de planes.</t>
  </si>
  <si>
    <t>Aprobación de Certificaciones de Crédito Presupuestario</t>
  </si>
  <si>
    <t>Registro y aprobación de modificaciones presupuestarias</t>
  </si>
  <si>
    <t>Emitir opinión técnica en materia presupuestal</t>
  </si>
  <si>
    <t>Realizar la Programación Multianual Presupuestaria y Evaluación Presupuestaria Anual</t>
  </si>
  <si>
    <t>Gestionar el apoyo técnico, financiero, y cooperación interinstitucional, de Organismos e Instituciones Nacionales e Internacionales</t>
  </si>
  <si>
    <t>Opinión Técnica sobre Documentos Complementarios</t>
  </si>
  <si>
    <t>Gestionar proyectos de inversión</t>
  </si>
  <si>
    <t>Seguimiento y evaluación del PEI</t>
  </si>
  <si>
    <t>Seguimiento y evaluación del POI</t>
  </si>
  <si>
    <t>Seguimiento y evaluación de planes específicos</t>
  </si>
  <si>
    <t>Seguimiento de compromisos</t>
  </si>
  <si>
    <t>Gestión de Documentos de Gestión Institucional</t>
  </si>
  <si>
    <t>Promover la Gestión Normativa Institucional</t>
  </si>
  <si>
    <t>Gestionar la innovación de servicios y la Mejora Continua</t>
  </si>
  <si>
    <t>Gestionar el Sistema de Control Interno</t>
  </si>
  <si>
    <t>Servicio de Control Posteriror</t>
  </si>
  <si>
    <t>Servicio Relacionado</t>
  </si>
  <si>
    <t>Elaborar propuesta de lineamientos/directrices en la materia</t>
  </si>
  <si>
    <t>Identificación y tratamiento de riesgos de filtración</t>
  </si>
  <si>
    <t>Seguimiento y evaluación de cobertura en afiliaciones</t>
  </si>
  <si>
    <t>Gestionar el registro de operadores del módulo de afiliaciones</t>
  </si>
  <si>
    <t>Supervisión y asistencia técnica en materia de afiliaciones</t>
  </si>
  <si>
    <t>Supervisión y asistencia técnica a operadores de los canales de atención</t>
  </si>
  <si>
    <t>Monitorear la evaluación de la gratuidad de la atención</t>
  </si>
  <si>
    <t>Evaluar la gestión de reclamos en salud en ámbito jurisdiccional</t>
  </si>
  <si>
    <t>Monitorear la evaluación del Indicador de Gratuidad (IG)</t>
  </si>
  <si>
    <t>Liquidación de prestaciones</t>
  </si>
  <si>
    <t>Programación de transferencias financieras</t>
  </si>
  <si>
    <t>Laudos arbitrales y sentencias judiciales</t>
  </si>
  <si>
    <t>Monitoreo y seguimiento</t>
  </si>
  <si>
    <t>Revisión y análisis de los informes remitidos por las GMR/UDR</t>
  </si>
  <si>
    <t>Valorización</t>
  </si>
  <si>
    <t>Actualización y mantenimiento</t>
  </si>
  <si>
    <t>Asistencia técnica</t>
  </si>
  <si>
    <t>Verificar la gratuidad de la atención con las Ficha de Verificación de la Gratuidad (FVG)</t>
  </si>
  <si>
    <t>Atender pedidos de intervención/intermediación</t>
  </si>
  <si>
    <t>Gestión y evaluación de reclamos en salud</t>
  </si>
  <si>
    <t>Gestión de traslados aéreos de asegurados SIS en estado de emergencia P1 - Convenio FAP</t>
  </si>
  <si>
    <t>Evaluar las acciones de intervención de los Gestores SIS en IPRESS</t>
  </si>
  <si>
    <t>Acciones de promoción</t>
  </si>
  <si>
    <t>Elaboración plan de promoción de los seguros del SIS y derechos de los asegurados</t>
  </si>
  <si>
    <t>Diseñar el material promocional y de merchandising</t>
  </si>
  <si>
    <t>Gestión, ejecución y seguimiento de las actividades de promoción a nivel nacional</t>
  </si>
  <si>
    <t>Evaluar la producción nacional de servicios en canales de atención SIS - nacional</t>
  </si>
  <si>
    <t>Gestionar el Canal de Atención Telefónico</t>
  </si>
  <si>
    <t>Gestionar el Canal de Atención Digital</t>
  </si>
  <si>
    <t>Gestión y reporte del Libro de Reclamaciones en Salud de la entidad</t>
  </si>
  <si>
    <t>Gestionar y atender casos sociales y mediáticos presentados a través del SGIP</t>
  </si>
  <si>
    <t>Elaborar informes sobre pedidos de intervención relacionados a vulneración de derechos</t>
  </si>
  <si>
    <t>Registrar y reportar casos gestionados en el periodo</t>
  </si>
  <si>
    <t>Elaborar el informe de producción de servicios en canales de atención de su ámbito de su jurisdiccional</t>
  </si>
  <si>
    <t>Establecer/optimizar Oficinas de Atención al Asegurado en IPRESS Públicas, según normativa aplicable</t>
  </si>
  <si>
    <t>Evaluar la percepción del usuario en los canales de atención de su jurisdicción</t>
  </si>
  <si>
    <t>Reunión nacional para el fortalecimiento de competencias del personal inmerso en la implementación de las Intervenciones - virtual /presencial</t>
  </si>
  <si>
    <t>Supervisión y asistencia tecnica a organos desconcentrados del SIS, unidades ejecutoras e IPRESS.</t>
  </si>
  <si>
    <t>Evaluación de riesgos en el proceso de control prestacional y registro de las prestaciones</t>
  </si>
  <si>
    <t>Gestionar a los actores locales para fortalecer el acceso y calidad de servicios de salud</t>
  </si>
  <si>
    <t>Ejecutar acciones a la Auditoria Electrónica de Prestaciones</t>
  </si>
  <si>
    <t>Ejecutar acciones correspondientes a la Auditoria Asistida por Machine Learning</t>
  </si>
  <si>
    <t>Ejecutar acciones correspondientes a la Auditoria Concurrente</t>
  </si>
  <si>
    <t>Supervisión concurrente en hospitales de Lima y/o regiones seleccionadas</t>
  </si>
  <si>
    <t>Seguimiento del plan de mitigación de riesgos por parte de las IPRESS</t>
  </si>
  <si>
    <t>Formular Plan de riesgos financieros</t>
  </si>
  <si>
    <t>Identificación y Valoración de riesgos financieros</t>
  </si>
  <si>
    <t>Tratamiento y monitoreo de riesgos financieros</t>
  </si>
  <si>
    <t>Realizar informe de programación Multianual de Presupuesto</t>
  </si>
  <si>
    <t>Propuesta de mecanismos de pago y nuevos productos de seguros</t>
  </si>
  <si>
    <t>Gestión de convenios de Financiamiento</t>
  </si>
  <si>
    <t>Convenios de intercambio prestacional</t>
  </si>
  <si>
    <t>Supervisión y asistencia técnica en cobertura financiera a UDR o Unidades Ejecutoras</t>
  </si>
  <si>
    <t>Asistencia técnica virtual a UDR o Unidades Ejecutoras en temas de cobertura financiera</t>
  </si>
  <si>
    <t>Monitoreo a UDR de las acciones de supervisión financiera</t>
  </si>
  <si>
    <t>Consolidación y evaluación del Cumplimiento del Plan Anual de Supervisión Financiera</t>
  </si>
  <si>
    <t>Evaluación del Proceso de Seguimiento a la implementación de medidas correctivas</t>
  </si>
  <si>
    <t>Monitoreo de expedientes de prestaciones administrativas: procedimientos especiales, aprobados por UDR</t>
  </si>
  <si>
    <t>Monitoreo en gabinete de ejecución presupuestal</t>
  </si>
  <si>
    <t>Supervisión Financiera Presencial a las Unidades Ejecutoras-UE</t>
  </si>
  <si>
    <t>Asistencia técnicas virtuales a Unidades Ejecutoras</t>
  </si>
  <si>
    <t>Seguimiento a la Implementación de Medidas Correctivas</t>
  </si>
  <si>
    <t>Aprobación de expedientes de prestaciones administrativas: procedimientos especiales</t>
  </si>
  <si>
    <t>Supervisión de los sistemas administrativos de la OGAR</t>
  </si>
  <si>
    <t>Gestión de la defensa y asesoría de los servidores y ex servidores civiles</t>
  </si>
  <si>
    <t>Trámite de pago de sentencias y laudos en calidad de cosa juzgada</t>
  </si>
  <si>
    <t>Supervision del funcionamiento administrativo de las GMRs y UDRs</t>
  </si>
  <si>
    <t>Gestión de soporte adiministrativo en GMR</t>
  </si>
  <si>
    <t>Supervisión y asistencia técnica en acciones de soporte a UDR</t>
  </si>
  <si>
    <t>Otras Acciones de Soporte</t>
  </si>
  <si>
    <t>Acciones de soporte administrativo en UDR</t>
  </si>
  <si>
    <t>Supervisión y asistencia técnica en acciones de soporte a IPRESS</t>
  </si>
  <si>
    <t>Tratamiento de bienes no ubicados y sobrantes</t>
  </si>
  <si>
    <t>Estimación de la vida útil de los bienes de la Entidad</t>
  </si>
  <si>
    <t>Baja y disposción de bienes muebles (Sede Central, UDR y GMR)</t>
  </si>
  <si>
    <t>Registro de movimiento en el SIGA y supervisión de bienes muebles patrimoniales.</t>
  </si>
  <si>
    <t>Gestión de pago de contratos derivados de procedimientos de selección</t>
  </si>
  <si>
    <t>Elaboración, suscripción y publicación de contratos derivados de procedimientos de selección para la contratación de bienes y servicios</t>
  </si>
  <si>
    <t>Emisión de constancias de prestación de servicios o suministro de bienes</t>
  </si>
  <si>
    <t>Atención de información por transparencia a instituciones públicas y privadas</t>
  </si>
  <si>
    <t>Verificación posterior de los documentos de la oferta de los postores a quienes se les adjudicó la buena pro en los procedimeintos de selección</t>
  </si>
  <si>
    <t>Realización de inventarios cíclicos de existencias de almacén y masivo de bienes de la entidad</t>
  </si>
  <si>
    <t>Fase de logística de Entrada: recepción, verificación y control de calidad, internamiento y registro en SIGA MEF</t>
  </si>
  <si>
    <t>Fase de Logística Interna: ubicación, custodia, control de stocks y registro en SIGA MEF</t>
  </si>
  <si>
    <t>Fase de logística de Salida: selección de bienes, acondicionamiento, despacho y registro en SIGA MEF</t>
  </si>
  <si>
    <t>Baja de bienes muebles configuradas en sus causales de disposición final</t>
  </si>
  <si>
    <t>Coordinación y trámite para el servicio de transporte y embalaje de carga a nivel nacional</t>
  </si>
  <si>
    <t>Planificar las Políticas en Recursos Humanos</t>
  </si>
  <si>
    <t>Organizar y Distribuir el Trabajo</t>
  </si>
  <si>
    <t>Acciones de Gestión del Empleo</t>
  </si>
  <si>
    <t>Gestionar la compensación</t>
  </si>
  <si>
    <t>Acciones de proceso administrativo disciplinario</t>
  </si>
  <si>
    <t>Recepción, emisión, distribución y trámite de documentos de manera interna y externa</t>
  </si>
  <si>
    <t>Administración, registro, custodia y transferencia de comprobantes de pago, recibos de ingreso y documentos de gestión físicos y electrónicos.</t>
  </si>
  <si>
    <t>Presentación de información Tributaria</t>
  </si>
  <si>
    <t>Efectuar control previo y registro SIAF de órdenes de compra, servicios, Contratos, planillas y otros</t>
  </si>
  <si>
    <t>Efectuar control previo y registro SIAF de las transferencias financieras y Sepelios</t>
  </si>
  <si>
    <t>Supervisión de arqueo de caja chica</t>
  </si>
  <si>
    <t>Proceso de inducción para la ejecución y rendición de caja chica y viáticos</t>
  </si>
  <si>
    <t>Brindar asistencia legal en normativa del sector y sistemas administrativos</t>
  </si>
  <si>
    <t>Brindar asistencia legal en proyectos normativos y planes institucionales</t>
  </si>
  <si>
    <t>Brindar asistencia legal en las transferencias financieras, convenios y contratos</t>
  </si>
  <si>
    <t>Brindar asistencia legal a expedientes administrativos remitidos por los Organos del SIS</t>
  </si>
  <si>
    <t>Interponer Demandas y Denuncias (Judiciales y Extrajudiciales)</t>
  </si>
  <si>
    <t>Audiencias (Judiciales y Extrajudiciales)</t>
  </si>
  <si>
    <t>Contestar Demandas (Judiciales y Extrajudiciales)</t>
  </si>
  <si>
    <t>Ejercer la defensa judicial del SIS</t>
  </si>
  <si>
    <t>Informes de Gestión</t>
  </si>
  <si>
    <t>Ejercer la defensa extrajudicial del SIS</t>
  </si>
  <si>
    <t>Supervisión de Procesos Judiciales y Extrajudiciales a Nivel Nacional</t>
  </si>
  <si>
    <t>Conclusión de procesos judiciales, arbitrales y/o conciliaciones</t>
  </si>
  <si>
    <t>Gestionar los documentos externos ingresados por la mesa de partes (virtual o fisico)</t>
  </si>
  <si>
    <t>Control, registro y conformidad del servicio de mensajería</t>
  </si>
  <si>
    <t>Asistencia técnica y capacitación en sistema de archivamiento</t>
  </si>
  <si>
    <t>Revisión y actualización de normas que regulan el proceso archvístico</t>
  </si>
  <si>
    <t>Formulación del plan anual de trabajo de archivo del SIS.</t>
  </si>
  <si>
    <t>Brindar servicios archivísticos a usuarios</t>
  </si>
  <si>
    <t>Verificar unidades de instalación y archivamiento</t>
  </si>
  <si>
    <t>Visita a Archivos Periféricos</t>
  </si>
  <si>
    <t>Servicio de administración y almacenamiento de archivos</t>
  </si>
  <si>
    <t>Custodia del acervo documental/Alquiler de local para Archivo Central</t>
  </si>
  <si>
    <t>Atención de solicitudes de acceso a la información pública</t>
  </si>
  <si>
    <t>Gestionar el portal de transparencia</t>
  </si>
  <si>
    <t>Acciones centralizadas de Auditoría de Seguros de las prestaciones de salud</t>
  </si>
  <si>
    <t>Administrar los canales de atención de la Mesa de Partes a través de la central telefónica y aplicación de WhatsApp</t>
  </si>
  <si>
    <t>Análisis de riesgos en salud a partir de la información prestacional</t>
  </si>
  <si>
    <t>Desarrollar indicadores claves de riesgos (KRI)</t>
  </si>
  <si>
    <t>Elaboración y estructuración de planes operacionales</t>
  </si>
  <si>
    <t>Estudio sobre percepción del asegurado SIS respecto a las prestaciones de salud recibidas en las IPRESS de la red de salud preferente del SIS</t>
  </si>
  <si>
    <t>Fortalecimiento del equipo auditor a nivel nacional</t>
  </si>
  <si>
    <t>Gestionar los indicadores de evaluación de desempeño de las IPRESS, determinación de criterios de excelencia hospitalaria y de IPRESS del primer nivel de atención</t>
  </si>
  <si>
    <t>Implementación de instrumentos y procedimientos en inteligencia de seguros</t>
  </si>
  <si>
    <t>Implementación y seguimiento del Plan de Gestión de Riesgos de la GREP</t>
  </si>
  <si>
    <t>Optimización del sistema de evaluación de prestaciones</t>
  </si>
  <si>
    <t>Realizar actividades de sensibilización y/o difusión en ética e integridad</t>
  </si>
  <si>
    <t>Seguimiento a la ejecución del Plan de Continuidad Operativa</t>
  </si>
  <si>
    <t>Seguimiento a la implementación del Programa de Integridad en la entidad</t>
  </si>
  <si>
    <t>Supervisión y asistencia técnica a IPRESS</t>
  </si>
  <si>
    <t>Talleres de trabajo articulado de los procesos de atención y protección (virtual y/o presencial)</t>
  </si>
  <si>
    <t>Id_MES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</si>
  <si>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</si>
  <si>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</si>
  <si>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</si>
  <si>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</si>
  <si>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</si>
  <si>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</si>
  <si>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</si>
  <si>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</si>
  <si>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</si>
  <si>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</si>
  <si>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</si>
  <si>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</si>
  <si>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</si>
  <si>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LIMA</t>
  </si>
  <si>
    <t>GESTION DE LA INTELIGENCIA DE SEGUROS DE SALUD</t>
  </si>
  <si>
    <t>Validaciones realizadas acumuladas del periodo fiscal de traslados aéreos de los asegurados SIS en estado de emergencia P1 - Convenio FAP</t>
  </si>
  <si>
    <t>CONDICION</t>
  </si>
  <si>
    <t>CC_Centro de Costo</t>
  </si>
  <si>
    <t>ID_DECAOE</t>
  </si>
  <si>
    <t>CODIGO</t>
  </si>
  <si>
    <t>Creación e implementación de un sistema de alertas de gestión, destinadas a tomar acciones inmediatas para mitigar, eliminar o transferir riesgos</t>
  </si>
  <si>
    <t>Atencion de casos del Gestor SIS al interior de la IPRESS</t>
  </si>
  <si>
    <t>JEF</t>
  </si>
  <si>
    <t>GA</t>
  </si>
  <si>
    <t>GREP</t>
  </si>
  <si>
    <t>GNF</t>
  </si>
  <si>
    <t>OCI</t>
  </si>
  <si>
    <t>GMR</t>
  </si>
  <si>
    <t>UDR</t>
  </si>
  <si>
    <t>SG</t>
  </si>
  <si>
    <t>OAJ</t>
  </si>
  <si>
    <t>OGPPDO</t>
  </si>
  <si>
    <t>OGIT</t>
  </si>
  <si>
    <t>OGTI</t>
  </si>
  <si>
    <t>OGAR</t>
  </si>
  <si>
    <t>PUNO</t>
  </si>
  <si>
    <t>Opinión técnica en Planeamiento estratégico y operativo</t>
  </si>
  <si>
    <t>Consistencia, aprobación y modificación del POI</t>
  </si>
  <si>
    <t>Servicio de Control Simultáneo</t>
  </si>
  <si>
    <t>Atencion de casos al interior de la IPRESS</t>
  </si>
  <si>
    <t>Evaluación y gestión de la elaboración, modificación y perfeccionamiento de los sistemas informáticos que sirven de soporte de los procesos de la GREP</t>
  </si>
  <si>
    <t>Ejecución del Plan de Bienestar Social (PBS)</t>
  </si>
  <si>
    <t>Ejecución del Plan de Desarrollo de las Personas (PDP)</t>
  </si>
  <si>
    <t>Ejecución del Plan de Salud y Seguridad en el Trabajo (PSST)</t>
  </si>
  <si>
    <t>Gestionar los documentos ingresados y enviados por la Plataforma de Interoperabilidad del Estado (PIDE)</t>
  </si>
  <si>
    <t>PP</t>
  </si>
  <si>
    <t>ASESORAMIENTO LEGAL</t>
  </si>
  <si>
    <t>Lima - Cusco - Lima</t>
  </si>
  <si>
    <t>Lima - Iquitos - Lima</t>
  </si>
  <si>
    <t>Jorge Ramirez Castillo</t>
  </si>
  <si>
    <t>Carlos Leon Gomez</t>
  </si>
  <si>
    <t>Pedro Cruzado Puente</t>
  </si>
  <si>
    <t>Sec_Fun2</t>
  </si>
  <si>
    <t>01 JEFATURA</t>
  </si>
  <si>
    <t>01.01 GERENCIA DEL ASEGURADO</t>
  </si>
  <si>
    <t>01.02 GERENCIA DE RIESGO Y EVALUACIÓN DE LAS PRESTACIONES</t>
  </si>
  <si>
    <t>HUANUCO</t>
  </si>
  <si>
    <t>Juan Palma Meneces</t>
  </si>
  <si>
    <t>CAJAMARCA</t>
  </si>
  <si>
    <t>ICA</t>
  </si>
  <si>
    <t>Roberto Albarracín Celis</t>
  </si>
  <si>
    <t>Wilder Carpio</t>
  </si>
  <si>
    <t>MOQUEGUA</t>
  </si>
  <si>
    <t>Wilder Carpio Montenegro</t>
  </si>
  <si>
    <t>LORETO</t>
  </si>
  <si>
    <t>Patricia Quispe Huamán</t>
  </si>
  <si>
    <t>TUMBES</t>
  </si>
  <si>
    <t>AREQUIPA</t>
  </si>
  <si>
    <t>Sherly  Figueroa Maturrano</t>
  </si>
  <si>
    <t>Miguel Peralta Cardenas</t>
  </si>
  <si>
    <t>Karina Cuellar Durán</t>
  </si>
  <si>
    <t>CUSCO</t>
  </si>
  <si>
    <t xml:space="preserve">Wilder Carpio Montenegro </t>
  </si>
  <si>
    <t>LAMBAYEQUE</t>
  </si>
  <si>
    <t>AYACUCHO</t>
  </si>
  <si>
    <t>Dulio Anco Pola</t>
  </si>
  <si>
    <t>JUNIN</t>
  </si>
  <si>
    <t>SAN MARTIN</t>
  </si>
  <si>
    <t>Alex Quevedo Mar</t>
  </si>
  <si>
    <t>AMAZONAS</t>
  </si>
  <si>
    <t>LIMA REGIÓN</t>
  </si>
  <si>
    <t>UCAYALI</t>
  </si>
  <si>
    <t>Cintia Javier Bartolo</t>
  </si>
  <si>
    <t>Karla Racchumi</t>
  </si>
  <si>
    <t>Lugar</t>
  </si>
  <si>
    <t xml:space="preserve">LIMA </t>
  </si>
  <si>
    <t xml:space="preserve">LIMA- CUSCO -  LIMA </t>
  </si>
  <si>
    <t xml:space="preserve">LIMA - CUSCO - ABANCAY -CUSCO-LIMA </t>
  </si>
  <si>
    <t xml:space="preserve">LIMA - MADRE DE DIOS - LIMA </t>
  </si>
  <si>
    <t xml:space="preserve">LIMA - AYACUCHO - LIMA </t>
  </si>
  <si>
    <t xml:space="preserve">LIMA - CHICLAYO- CUTERVO - LIMA </t>
  </si>
  <si>
    <t xml:space="preserve">LIMA - CAJAMARCA- LIMA </t>
  </si>
  <si>
    <t xml:space="preserve">LIMA - LA LIBERTAD - LIMA </t>
  </si>
  <si>
    <t xml:space="preserve">LIMA -IQUITOS -LIMA </t>
  </si>
  <si>
    <t xml:space="preserve">LIMA - CHICLAYO - LIMA </t>
  </si>
  <si>
    <t xml:space="preserve">LIMA - AREQUIPA - LIMA </t>
  </si>
  <si>
    <t xml:space="preserve">GMR Centro Medio </t>
  </si>
  <si>
    <t xml:space="preserve">UDR Cusco </t>
  </si>
  <si>
    <t xml:space="preserve">UDR Abancay </t>
  </si>
  <si>
    <t>UDR Madre de Dios</t>
  </si>
  <si>
    <t xml:space="preserve">UDR Piura I y UDR Piura II </t>
  </si>
  <si>
    <t xml:space="preserve">UDR San Martin </t>
  </si>
  <si>
    <t xml:space="preserve">UDR Bagua </t>
  </si>
  <si>
    <t xml:space="preserve">GMR Sur Medio / UDR Ayacucho </t>
  </si>
  <si>
    <t xml:space="preserve">UDR Cutervo </t>
  </si>
  <si>
    <t>UDR Cajamarca</t>
  </si>
  <si>
    <t xml:space="preserve">UDR La Libertad </t>
  </si>
  <si>
    <t xml:space="preserve">UDR Oriente </t>
  </si>
  <si>
    <t>UDR Yurimaguas</t>
  </si>
  <si>
    <t xml:space="preserve">UDR Andahuayllas </t>
  </si>
  <si>
    <t xml:space="preserve">GMR Norte </t>
  </si>
  <si>
    <t>SULLANA</t>
  </si>
  <si>
    <t>CHICLAYO</t>
  </si>
  <si>
    <t>BAGUA</t>
  </si>
  <si>
    <t>YURIMAGUAS</t>
  </si>
  <si>
    <t>N° Comisionados</t>
  </si>
  <si>
    <t>6 HS</t>
  </si>
  <si>
    <t>4 HS</t>
  </si>
  <si>
    <t>2 HS</t>
  </si>
  <si>
    <t>CHICLAYO-JAÉN-CHICLAYO</t>
  </si>
  <si>
    <t>CHICLAYO - TUMBES - CHICLAYO</t>
  </si>
  <si>
    <t>CHICLAYO-PIURA-CHICLAYO</t>
  </si>
  <si>
    <t>CHICLAYO-CAJAMARCA-CHICLAYO</t>
  </si>
  <si>
    <t>CHICLAYO - CAJAMARCA  - CHICLAYO</t>
  </si>
  <si>
    <t>CHICLAYO - TRUJILLO - CHICLAYO</t>
  </si>
  <si>
    <t>CHICLAYO - PIURA - CHICLAYO</t>
  </si>
  <si>
    <t>CHICLAYO - CAJAMARCA - CHICLAYO</t>
  </si>
  <si>
    <t>CHICLAYO - SULLANA - CHICLAYO</t>
  </si>
  <si>
    <t>CHICLAYO - CUTERVO - CHICLAYO</t>
  </si>
  <si>
    <t>Cajamarca - CHICLAYO -Cajamarca</t>
  </si>
  <si>
    <t>CAJAMARCA-CELENDÍN-CAJAMARCA</t>
  </si>
  <si>
    <t>CAJAMARCA-CAJABAMBA-CAJAMARCA</t>
  </si>
  <si>
    <t>CAJAMARCA-CONTUMAZÁ-CAJAMARCA</t>
  </si>
  <si>
    <t>CAJAMARCA-SAN MARCOS-CAJAMARCA</t>
  </si>
  <si>
    <t>CAJAMARCA-SAN PABLO-CAJAMARCA</t>
  </si>
  <si>
    <t>HOSPITAL REGIONAL DOCENTE CAJAMARCA</t>
  </si>
  <si>
    <t>HOSPITAL DE APOYO CELENDIN</t>
  </si>
  <si>
    <t>HOSPITAL DE APOYO CAJABAMBA</t>
  </si>
  <si>
    <t>HOSPITAL SIMON BOLIVAR</t>
  </si>
  <si>
    <t>Cajamarca - Tongod - Catilluc - Cajamarca</t>
  </si>
  <si>
    <t>Cajamarca - Cajababamba - Malcas - Chuquibamba - Cajamarca</t>
  </si>
  <si>
    <t>Cajamarca - Asunción - Cospan - Magdalena - Cajamarca</t>
  </si>
  <si>
    <t>Cajamarca - Contumaza - Chilete - Tembladera - Cajamarca</t>
  </si>
  <si>
    <t>Cajamarca - San Miguel - San Pablo - Quinden Bajo - Cajamarca</t>
  </si>
  <si>
    <t>Cajamarca - Virgen del Rosario - Malcas - HA Cajabamba - Cajamarca</t>
  </si>
  <si>
    <t>Cajamarca - Celendin - Sucre - Sorochuco - Cajamarca</t>
  </si>
  <si>
    <t>Cajamarca - San Marcos - Ichocan - José Sabogal - Cajamarca</t>
  </si>
  <si>
    <t>Cajamarca - Miguel Iglesias - Cortegana - Cajamarca</t>
  </si>
  <si>
    <t>Cajamaca - San Marcos (CSM) - Cajabamba (CSM) - Cajamarca</t>
  </si>
  <si>
    <t xml:space="preserve">Cajamarca - Celendin (CSM) - Hospital Apoyo Celendin - Huasmin - Cajamarca </t>
  </si>
  <si>
    <t>Cajamarca - Llapa - Unión Agua Blanca - San Silvestre de Cochan -  Cajamarca</t>
  </si>
  <si>
    <t xml:space="preserve">Cajamarca - Cachachi - Cauday - Cajamarca </t>
  </si>
  <si>
    <t>Cajamarca - La Libertad de Pallan - Cajamarca - Sucre - Cajamarca</t>
  </si>
  <si>
    <t>Cajamarca - Lluchubamba  - Cajabamba - Cajamarca</t>
  </si>
  <si>
    <t>Cajamarca - La Florida - Nanchoc - Cajamarca</t>
  </si>
  <si>
    <t>Cajamarca - San Miguel - San Pablo - Contumaza - Cajamarca</t>
  </si>
  <si>
    <t>HOSPITAL REGIONAL CAJAMARCA</t>
  </si>
  <si>
    <t>RIS CAJAMARCA</t>
  </si>
  <si>
    <t>CAJAMARCA - RED DE SALUD CAJABAMBA - CAJAMARCA</t>
  </si>
  <si>
    <t>DIRESA CAJAMARCA</t>
  </si>
  <si>
    <t>GOB. REG. DPTO. CAJAMARCA-SALUD CAJAMARCA- CAJAMARCA</t>
  </si>
  <si>
    <t>CAJAMARCA - SAN PABLO (CS. SAN PABLO - PS. JANCOS) - CAJAMARCA</t>
  </si>
  <si>
    <t>CAJAMARCA - COSPAN - ASUNCIOIN - CAJAMARCA</t>
  </si>
  <si>
    <t>CAJAMARCA - SAN PABLO -CAJAMARCA</t>
  </si>
  <si>
    <t>CAJAMARCA - CHILETE  -CAJAMARCA</t>
  </si>
  <si>
    <t>CAJAMARCA - CONTUMAZA -CAJAMARCA</t>
  </si>
  <si>
    <t>CAJAMARCA - TEMBLADERA -CAJAMARCA</t>
  </si>
  <si>
    <t>CAJAMARCA - SAN MARCOS - CAJAMARCA</t>
  </si>
  <si>
    <t>CAJAMARCA - CAJABAMBA -CAJAMARCA</t>
  </si>
  <si>
    <t>CAJAMARCA  CELENDIN -CAJAMARCA</t>
  </si>
  <si>
    <t>CAJAMARCA - SAN MIGUEL (CS SAN MIGUEL - CS. LLAPA) - CAJAMARCA</t>
  </si>
  <si>
    <t>CAJAMARCA - CELENDIN (HOSPITAL DE APOYO CELENDIN - PS. EUGENIOPAMPA)-CAJAMARCA</t>
  </si>
  <si>
    <t>CAJAMARCA - SAN MARCOS (CS. ICHOCAN - PS. CHANCAY) - CAJAMARCA</t>
  </si>
  <si>
    <t>CAJAMARCA - CAJABAMBA(HOSPITAL CAJABAMBA - CS. VIRGEN DEL ROSARIO) - CAJAMARCA</t>
  </si>
  <si>
    <t>CHOTA- QUEROCOTO - CHOTA</t>
  </si>
  <si>
    <t>LOCAL (CHOTA)</t>
  </si>
  <si>
    <t>CHOTA - PULAN - CHOTA</t>
  </si>
  <si>
    <t>CHOTA-LLAMA_CHOTA</t>
  </si>
  <si>
    <t>CHOTA HOSPITAL TVC-CHOTA</t>
  </si>
  <si>
    <t>CHOTA - CS-SANTA CRUZ-CHOTA</t>
  </si>
  <si>
    <t>CHOTA-BAMBAMARCA-CHOTA</t>
  </si>
  <si>
    <t>CHOTA-SANTA CRUZ-CHOTA</t>
  </si>
  <si>
    <t xml:space="preserve">CHOTA - BAMBAMARCA - CHUGUR </t>
  </si>
  <si>
    <t>CHOTA - NINABAMBA</t>
  </si>
  <si>
    <t>CHOTA - LLAMA</t>
  </si>
  <si>
    <t>CHOTA - HUAMBOS QUEROCOTO</t>
  </si>
  <si>
    <t>CHOTA - BAMBAMARCA - EL TAMBO</t>
  </si>
  <si>
    <t>CHOTA - CHICLAYO - CHOTA</t>
  </si>
  <si>
    <t>Hospital Santa María de Cutervo</t>
  </si>
  <si>
    <t>Chiclayo</t>
  </si>
  <si>
    <t>Santo Domingo de la Capilla</t>
  </si>
  <si>
    <t>Choros</t>
  </si>
  <si>
    <t>De Chiclayo a Cutervo</t>
  </si>
  <si>
    <t>San Juan de Cutervo</t>
  </si>
  <si>
    <t>Callayuc</t>
  </si>
  <si>
    <t>Cajamarca</t>
  </si>
  <si>
    <t>Santo Tómas</t>
  </si>
  <si>
    <t>C.S. Naranjito de Camse</t>
  </si>
  <si>
    <t>La Lucma</t>
  </si>
  <si>
    <t>C.S. Salomón Vílchez Murga</t>
  </si>
  <si>
    <t>Sócota</t>
  </si>
  <si>
    <t>C.S. Nuevo Oriente</t>
  </si>
  <si>
    <t>C.S. Mental Comunitario Plenitud</t>
  </si>
  <si>
    <t>HOSPITAL GENERAL DE JAÉN</t>
  </si>
  <si>
    <t xml:space="preserve">JAÉN- CHICLAYO - JAÉN </t>
  </si>
  <si>
    <t>CS MORRO SOLAR</t>
  </si>
  <si>
    <t>JAÉN - SAN JOSE DE LOURDES - PUENTECILLOS - SANTA ROSA - JAÉN</t>
  </si>
  <si>
    <t>HOSPITAL SAN JAVIER BELLAVISTA</t>
  </si>
  <si>
    <t>CS MAGLLANAL</t>
  </si>
  <si>
    <t>CS CHAMAYA</t>
  </si>
  <si>
    <t>BELLAVISTA  - PUCARA</t>
  </si>
  <si>
    <t>JAÉN - HUARANGO - PUERTO CIRUELO - JAÉN</t>
  </si>
  <si>
    <t xml:space="preserve"> AMBATO TAMBORAPA - CRUCE SHUMBA</t>
  </si>
  <si>
    <t>JAÉN - HUARANGO -  PUERTO CIRUELO-JAÉN</t>
  </si>
  <si>
    <t>JAÉN - SAN IGNACIO (CS SAN IGNACIO) - JAÉN</t>
  </si>
  <si>
    <t>JAÉN - SAN IGNACIO - JAÉN</t>
  </si>
  <si>
    <t>JAÉN - SAN IGNACIO (RIS SAN IGNACIO - C.S. SAN IGNACIO) - JAÉN</t>
  </si>
  <si>
    <t>JAÉN - SAN IGNACIO (RIS SAN IGNACIO)- JAÉN</t>
  </si>
  <si>
    <t>CS FILA ALTA</t>
  </si>
  <si>
    <t>HUABAL - LAS PIRIAS DE JAÉN</t>
  </si>
  <si>
    <t>JAÉN - SAN IGNACIO (RIS SAN IGNACIO - C.S. SAN IGNACIO - C.S MENTAL FLOR DE LOTO) - JAÉN</t>
  </si>
  <si>
    <t xml:space="preserve">JAÉN- CAJAMARCA - JAÉN </t>
  </si>
  <si>
    <t>JAÉN - POMAHUCA - SAN FELIPE - JAÉN</t>
  </si>
  <si>
    <t>JAÉN -  POMAHUCA - SAN FELIPE - JAÉN</t>
  </si>
  <si>
    <t>CS FILA ALTA - CS MAGLLANAL</t>
  </si>
  <si>
    <t>JAÉN -  CHONTALI - CHUNCHUQUILLO - JAÉN</t>
  </si>
  <si>
    <t>CS LOS SAUCES</t>
  </si>
  <si>
    <t>JAÉN - CHONTALI - CHUNCHUQUILLO - JAÉN</t>
  </si>
  <si>
    <t>RIS JAÉN</t>
  </si>
  <si>
    <t>JAÉN- CHIRINOS - LA COIPA - TAMBORA PUEBLO - JAÉN</t>
  </si>
  <si>
    <t>JAÉN - ANGASH - COCHALAN - JAÉN</t>
  </si>
  <si>
    <t>CS LAS NARANJAS</t>
  </si>
  <si>
    <t>TRUJILLO-CHICLAYO-TRUJILLO</t>
  </si>
  <si>
    <t>TRUJILLO-OTUZCO-TRUJILLO</t>
  </si>
  <si>
    <t>TRUJILLO-SANTIAGO DE CHUCO-TRUJILLO</t>
  </si>
  <si>
    <t>TRUJILLO-CAJAMARCA-BOLÍVAR-TRUJILLO</t>
  </si>
  <si>
    <t>TRUJILLO-PATAZ-TRUJILLO</t>
  </si>
  <si>
    <t>TRUJILLO-PACASMAYO-TRUJILLO</t>
  </si>
  <si>
    <t>TRUJILLO-CHEPÉN-TRUJILLO</t>
  </si>
  <si>
    <t>TRUJILLO-CASCAS-TRUJILLO</t>
  </si>
  <si>
    <t>TRUJILLO-JULCÁN-TRUJILLO</t>
  </si>
  <si>
    <t>CHICLAYO-TRUJILLO-HUAMACHUCO-TRUJILLO</t>
  </si>
  <si>
    <t>TRUJILLO-HUAMACHUCO-TRUJILLO</t>
  </si>
  <si>
    <t>TRUJILLO-ASCOPE-TRUJILLO</t>
  </si>
  <si>
    <t>TRUJILLO-VIRÚ-TRUJILLO</t>
  </si>
  <si>
    <t>TRUJILLO-GRAN CHIMU-TRUJILLO</t>
  </si>
  <si>
    <t>TRUJILLO-VIRU-TRUJILLO</t>
  </si>
  <si>
    <t>TRUJILLO-GUADALUPE-TRUJILLO</t>
  </si>
  <si>
    <t>TRUJILLO-GRAN CHIMÚ-TRUJILLO</t>
  </si>
  <si>
    <t>TRUJILLO-SÁNCHEZ CARRIÓN-TRUJILLO</t>
  </si>
  <si>
    <t>Piura - Alto Piura - Piura</t>
  </si>
  <si>
    <t>Piura - Chulucanas  - Piura</t>
  </si>
  <si>
    <t>Piura -Rinconada Llicuar - Piura</t>
  </si>
  <si>
    <t>Piura -Bellavista de La Unión - Piura</t>
  </si>
  <si>
    <t>Piura - Km 50 - Piura</t>
  </si>
  <si>
    <t>Piura - La Encantada - Piura</t>
  </si>
  <si>
    <t>Piura - Sechura - Piura</t>
  </si>
  <si>
    <t>Piura-Chulucanas-Piura</t>
  </si>
  <si>
    <t>Chiclayo-Piura-Chiclayo</t>
  </si>
  <si>
    <t>Piura-Huarmaca-Piura</t>
  </si>
  <si>
    <t>Piura-Chalaco-Piura</t>
  </si>
  <si>
    <t>Piura -Cristo Nos Valga - Piura</t>
  </si>
  <si>
    <t>Piura -Bernal - Piura</t>
  </si>
  <si>
    <t>Talara II</t>
  </si>
  <si>
    <t>Hospital de Paita</t>
  </si>
  <si>
    <t>Bellavista</t>
  </si>
  <si>
    <t>Salitral</t>
  </si>
  <si>
    <t>Máncora, Los Órganos y El Alto</t>
  </si>
  <si>
    <t>Hospital de Paita, Juan Valer, El Arenal y Pueblo Nuevo de Colan</t>
  </si>
  <si>
    <t>Tambogrande y Malingas</t>
  </si>
  <si>
    <t>Comunidad Saludable</t>
  </si>
  <si>
    <t>Talara II, Jose Abelardo Quiñones, Felipe Santiago Salaverry y Negritos</t>
  </si>
  <si>
    <t>Ayabaca, Montero, Paimas, Suyo y Las Lomas</t>
  </si>
  <si>
    <t>Lancones</t>
  </si>
  <si>
    <t>Querecotillo</t>
  </si>
  <si>
    <t>Miguel Checa</t>
  </si>
  <si>
    <t>Ayabaca, Paimas y Tambogrande</t>
  </si>
  <si>
    <t>Pueblo Nuevo de Colán</t>
  </si>
  <si>
    <t>HOSPITAL DE APOYO II - 2 SULLANA</t>
  </si>
  <si>
    <t>HOSPITAL DE APOYO II - 1 NUESTRA SEÑORA DE LAS MERCEDES - PAITA</t>
  </si>
  <si>
    <t>SULLANA-PAITA-SULLANA</t>
  </si>
  <si>
    <t>SULLANA-MANCORA-LOS ORGANOS-EL ALTO-TALARA-SULLANA</t>
  </si>
  <si>
    <t>SULLANA-TALARA-NEGRITOS-SULLANA</t>
  </si>
  <si>
    <t>SULLANA-UE 900-SULLANA</t>
  </si>
  <si>
    <t>SULLANA-UE901-SULLANA</t>
  </si>
  <si>
    <t>SULLANA-MONTERO-PAIMAS-SUYO-SULLANA</t>
  </si>
  <si>
    <t>SULLANA-MARCAVELICA-SULLANA</t>
  </si>
  <si>
    <t>SULLANA-BELLAVISTA-SULLANA</t>
  </si>
  <si>
    <t>SULLANA-QUERECOTILLO-SULLANA</t>
  </si>
  <si>
    <t>SULLANA-EL OBRERO-SULLANA</t>
  </si>
  <si>
    <t>SULLANA-SANTA TERESITA-SULLANA</t>
  </si>
  <si>
    <t>SULLANA-NUEVE DE OCTUBRE-SULLANA</t>
  </si>
  <si>
    <t>SULLANA-COMUNIDAD SALUDABLE-SULLANA</t>
  </si>
  <si>
    <t>SULLANA-AYABACA-SULLANA</t>
  </si>
  <si>
    <t>SULLANA-TAMBOGRANDE-LAS LOMAS-SULLANA</t>
  </si>
  <si>
    <t>SULLANA-LA HUACA-SULLANA</t>
  </si>
  <si>
    <t>SULLANA-LANCONES-SULLANA</t>
  </si>
  <si>
    <t>SULLANA-JIBITO-SULLANA</t>
  </si>
  <si>
    <t>Negritos, Talara II y Jose Abelardo Quiñones</t>
  </si>
  <si>
    <t>Juan Valer Sandoval</t>
  </si>
  <si>
    <t>CS Lancones</t>
  </si>
  <si>
    <t>PS San Francisco de Chocan</t>
  </si>
  <si>
    <t>PS Monteron</t>
  </si>
  <si>
    <t>CS Ignacio Escudero</t>
  </si>
  <si>
    <t>PS El Cucho</t>
  </si>
  <si>
    <t>PS Cieneguillo Centro</t>
  </si>
  <si>
    <t>CS Querecotillo</t>
  </si>
  <si>
    <t>CS Miguel Checa</t>
  </si>
  <si>
    <t>PS Mallares</t>
  </si>
  <si>
    <t>PS La Quinta</t>
  </si>
  <si>
    <t>CS Marcavelica</t>
  </si>
  <si>
    <t>CSM Querecotillo</t>
  </si>
  <si>
    <t>CS Salitral</t>
  </si>
  <si>
    <t>PS Mallaritos</t>
  </si>
  <si>
    <t>PS Jibito</t>
  </si>
  <si>
    <t>PS Nuevo Sullana</t>
  </si>
  <si>
    <t>CS Bellavista</t>
  </si>
  <si>
    <t>CS Santa Teresita</t>
  </si>
  <si>
    <t>CS Villa Primavera</t>
  </si>
  <si>
    <t>PS El Obrero</t>
  </si>
  <si>
    <t>CS Comunidad Saludable</t>
  </si>
  <si>
    <t>Hospital de Sullana</t>
  </si>
  <si>
    <t>CSM Nuevo Sullana</t>
  </si>
  <si>
    <t>TUMBES-SAN ISIDRO-TUMBES</t>
  </si>
  <si>
    <t>TUMBES-PAMPA GRANDE-TUMBES</t>
  </si>
  <si>
    <t>TUMBES-ANDRES ARAUJO MORAN-TUMBES</t>
  </si>
  <si>
    <t>TUMBES-CORRALES-TUMBES</t>
  </si>
  <si>
    <t>TUMBES-ZARUMILLA-TUMBES</t>
  </si>
  <si>
    <t>TUMBES-CANOAS DE PUNTA SAL-TUMBES</t>
  </si>
  <si>
    <t>TUMBES-PUERTO IZARRO-TUMBES</t>
  </si>
  <si>
    <t>TUMBES-SAN JUAN DE LA VIRGEN-TUMBES</t>
  </si>
  <si>
    <t>TUMBES-ZORRITOS-TUMBES</t>
  </si>
  <si>
    <t>TUMBES-LA CRUZ-TUMBES</t>
  </si>
  <si>
    <t>TUMBES-AGUAS VERDES-TUMBES</t>
  </si>
  <si>
    <t>TUMBES-UÑA DE GATO-TUMBES</t>
  </si>
  <si>
    <t>TUMBES-PAPAYAL-TUMBES</t>
  </si>
  <si>
    <t>TUMBES-MATAPALO-TUMBES</t>
  </si>
  <si>
    <t>TUMBES-ACAPULCO-TUMBES</t>
  </si>
  <si>
    <t>TUMBES-CRUZ BLANCA-TUMBES</t>
  </si>
  <si>
    <t>TUMBES-PAMPAS DE HOSPITAL-TUMBES</t>
  </si>
  <si>
    <t>TUMBES-SAN JACINTO-TUMBES</t>
  </si>
  <si>
    <t>TUMBES-CASA BLANQUEADA-TUMBES</t>
  </si>
  <si>
    <t>TUMBES-CAÑAVERAL-TUMBES</t>
  </si>
  <si>
    <t>TUMBES-LA CHOZA-TUMBES</t>
  </si>
  <si>
    <t>TUMBES-CHICLAYO-TUMBES</t>
  </si>
  <si>
    <t>TUMBES-PAJARITOS-TUMBES</t>
  </si>
  <si>
    <t>TUMBES-BARRANCOS-TUMBES</t>
  </si>
  <si>
    <t>TUMBES-RICA PLAYA-TUMBES</t>
  </si>
  <si>
    <t>TUMBES-PUERTO PIZARRO-TUMBES</t>
  </si>
  <si>
    <t>TUMBES-EL LIMON-TUMBES</t>
  </si>
  <si>
    <t>TUMBES-CERRO BLANCO-TUMBES</t>
  </si>
  <si>
    <t>TUMBES-OIDOR-TUMBES</t>
  </si>
  <si>
    <t>TUMBES-VAQUERIA-TUMBES</t>
  </si>
  <si>
    <t>TUMBES-GARBANZAL-TUMBES</t>
  </si>
  <si>
    <t>TUMBES-MALVAL-TUMBES</t>
  </si>
  <si>
    <t>TUMBES-ANDRES ARAUJO-TUMBES</t>
  </si>
  <si>
    <t>TUMBES-CANCAS-TUMBES</t>
  </si>
  <si>
    <t>MARYURIT ELIZABETH CASTILLO PERALTA</t>
  </si>
  <si>
    <t>JAYDY CHIROQUE VELIZ</t>
  </si>
  <si>
    <t>CARMEN SANTISTEBAN ROMERO</t>
  </si>
  <si>
    <t>FLOR VELASQUEZ NECIOSUP</t>
  </si>
  <si>
    <t>MYRIAM BAYONA ORTIZ</t>
  </si>
  <si>
    <t>ABEL MONTEZA GARCIA</t>
  </si>
  <si>
    <t>CORONADO BRIONES MARILYN DEL PILAR</t>
  </si>
  <si>
    <t>Cristhian Paúl Céspedes Ortiz</t>
  </si>
  <si>
    <t>FELIX ARTIDORO IRIGOIN MAYTA / PEDRO MARTIN MADRID CHUQUILLANQUI </t>
  </si>
  <si>
    <t>JULCAMORO ACEVEDO WILLIAM ANDERSON</t>
  </si>
  <si>
    <t>Rodrigo Catacora Tisnado</t>
  </si>
  <si>
    <t>Profesional en Mercadeo</t>
  </si>
  <si>
    <t xml:space="preserve">Director </t>
  </si>
  <si>
    <t>Sub Gerente</t>
  </si>
  <si>
    <t>Profesional Médico de Evaluación de las Prestaciones</t>
  </si>
  <si>
    <t>Supervisor Financiero</t>
  </si>
  <si>
    <t>Asistente Informatico</t>
  </si>
  <si>
    <t>Director</t>
  </si>
  <si>
    <t>Colaboradores UDR CAJ II Chota</t>
  </si>
  <si>
    <t>Miriam Soleda Vilchez Rios /Elda Heredia Gálvez</t>
  </si>
  <si>
    <t>Carmela Lauriana Gabriel Valverde</t>
  </si>
  <si>
    <t>Jersons Exfransher Requejo Navarro</t>
  </si>
  <si>
    <t>Carmen Alicia Santisteban Romero</t>
  </si>
  <si>
    <t xml:space="preserve">Miriam Soleda Vilchez Rios </t>
  </si>
  <si>
    <t>Área de aseguramiento</t>
  </si>
  <si>
    <t>Enma Yanina Salas Julón</t>
  </si>
  <si>
    <t>MÉDICO AUDITOR</t>
  </si>
  <si>
    <t>DIRECTOR</t>
  </si>
  <si>
    <t>ATENCIÓN AL ASEGURADO</t>
  </si>
  <si>
    <t>INFORMÁTICA</t>
  </si>
  <si>
    <t xml:space="preserve">DIRECTOR </t>
  </si>
  <si>
    <t>SUPERVISORES FINANCIEROS</t>
  </si>
  <si>
    <t>SUPERVISOR FINANCIERO</t>
  </si>
  <si>
    <t xml:space="preserve">MÉDICO AUDITOR </t>
  </si>
  <si>
    <t>FANNY CARMELA FERNÁNDEZ RÍOS</t>
  </si>
  <si>
    <t>EDWIN MICHEL SILVA ALARCÓN</t>
  </si>
  <si>
    <t>SUB GERENTE</t>
  </si>
  <si>
    <t>BENITES CABRERA FRANCISCO</t>
  </si>
  <si>
    <t>POR DEFINIR</t>
  </si>
  <si>
    <t xml:space="preserve">FERNANDEZ NELLY </t>
  </si>
  <si>
    <t>AYAY LUIS</t>
  </si>
  <si>
    <t>HUARCAYA SOTO ENRIQUE</t>
  </si>
  <si>
    <t>Profesional de Mercadeo - Aseoras de Servicios</t>
  </si>
  <si>
    <t>Profesional de Control Prestacional</t>
  </si>
  <si>
    <t>Profesional de Informática</t>
  </si>
  <si>
    <t>Jaime Enrique Juárez Cossio</t>
  </si>
  <si>
    <t xml:space="preserve">Ylse Katherine Bodero Regalado
</t>
  </si>
  <si>
    <t>Rosa Milagros Jimenez Ludeña</t>
  </si>
  <si>
    <t>Jose Frank Sauceda Tume</t>
  </si>
  <si>
    <t>Profesional de Supervisión Financiera</t>
  </si>
  <si>
    <t>Cristhian Javier Bautista Heredia</t>
  </si>
  <si>
    <t>Profesional de Aseguramiento</t>
  </si>
  <si>
    <t>Dirección</t>
  </si>
  <si>
    <t>Profesional de  Control de las Prestaciones</t>
  </si>
  <si>
    <t>Dirección/Profesional de Supervisión Financiera</t>
  </si>
  <si>
    <t>03.01 GERENCIA MACRO REGIONAL NORTE</t>
  </si>
  <si>
    <t>-</t>
  </si>
  <si>
    <t>AO.M1.06.04(b) Supervisión Financiera Presencial a las Unidades Ejecutoras-UE (UDR)</t>
  </si>
  <si>
    <t>03.01.01 UDR CAJAMARCA</t>
  </si>
  <si>
    <t>03.01.02 UDR CHOTA</t>
  </si>
  <si>
    <t>03.01.03 UDR CUTERVO</t>
  </si>
  <si>
    <t>03.01.04 UDR JAÉN</t>
  </si>
  <si>
    <t>03.01.06 UDR LA LIBERTAD</t>
  </si>
  <si>
    <t>03.01.05 UDR LAMBAYEQUE</t>
  </si>
  <si>
    <t>03.01.08 UDR PIURA II</t>
  </si>
  <si>
    <t>03.01.07 UDR PIURA I</t>
  </si>
  <si>
    <t>03.01.09 UDR TUMBES</t>
  </si>
  <si>
    <t>01.03 GERENCIA DE NEGOCIOS Y FINANCIAMIENTO</t>
  </si>
  <si>
    <t>03.02 GERENCIA MACRO REGIONAL SUR</t>
  </si>
  <si>
    <t>Profesional de Marketing y Fidelización</t>
  </si>
  <si>
    <t>Supervisor Prestacional/ Gerencia</t>
  </si>
  <si>
    <t>Administrador(df)</t>
  </si>
  <si>
    <t>AREQUIPA-CUSCO-AREQUIPA</t>
  </si>
  <si>
    <t>AREQUIPA-MADRE DE DIOS-AREQUIPA</t>
  </si>
  <si>
    <t>AREQUIPA-MOQUEGUA-AREQUIPA</t>
  </si>
  <si>
    <t>AREQUIPA-PUNO-JULIACA- AREQUIPA</t>
  </si>
  <si>
    <t>AREQUIPA-TACNA-AREQUIPA</t>
  </si>
  <si>
    <t>AREQUIPA-PUNO-AREQUIPA</t>
  </si>
  <si>
    <t>03.02.02 UDR AREQUIPA</t>
  </si>
  <si>
    <t>Asesor de Servicios</t>
  </si>
  <si>
    <t>Profesional de Servicio al Asegurado</t>
  </si>
  <si>
    <t>Gestor IPRESS</t>
  </si>
  <si>
    <t>Apoyo Administrativo para atención al asegurado</t>
  </si>
  <si>
    <t>Profesional Supervisor Financiero</t>
  </si>
  <si>
    <t>MEDICO AUDITOR</t>
  </si>
  <si>
    <t>AREQUIPA - CS COTAHUASI - CS CHUQUIBAMBA - HOSPITAL APLAO  - AREQUIPA</t>
  </si>
  <si>
    <t>AREQUIPA - H. CAMANA - AREQUIPA</t>
  </si>
  <si>
    <t>AREQUIPA - H. CENTRAL MAJES - AREQUIPA</t>
  </si>
  <si>
    <t>AREQUIPA - H. A. CAMANA - AREQUIPA</t>
  </si>
  <si>
    <t>AREQUIPA - H. ALTO INCLAN - AREQUIPA</t>
  </si>
  <si>
    <t>AREQUIPA - H. A. APLAO - AREQUIPA</t>
  </si>
  <si>
    <t>AREQUIPA - H.A. APLAO - AREQUIPA</t>
  </si>
  <si>
    <t>AREQUIPA - APLAO - AREQUIPA</t>
  </si>
  <si>
    <t>AREQUIPA - ISLAY - AREQUIPA</t>
  </si>
  <si>
    <t>AREQUIPA -MAJES PEDREGAL - AREQUIPA</t>
  </si>
  <si>
    <t>AREQUIPA - CAMANA - AREQUIPA</t>
  </si>
  <si>
    <t>1222 AREQUIPA RED PERIFERICA AREQUIPA CAYLLOMA- CLAS EDIFICADORES MISTI Y CLAS CHIVAY</t>
  </si>
  <si>
    <t>1222 AREQUIPA RED PERIFERICA AREQUIPA CAYLLOMA-  CLAS CIUDAD BLANCA Y CLAS HUNTER</t>
  </si>
  <si>
    <t xml:space="preserve">765- REGION AREQUIPA: SALUD AREQUIPA </t>
  </si>
  <si>
    <t>765- REGION AREQUIPA: SALUD AREQUIPA : RED DE ISLAY (CLAS LA PUNTA, CLAS COCACHACRA, CLAS DEAN VALDIVIA, CLAS ALTO INCLAN (HOSPITAL ALTO INCLAN)).</t>
  </si>
  <si>
    <t xml:space="preserve"> 1657  : HOSPITAL CENTRAL MAJES</t>
  </si>
  <si>
    <t>769 REGION AREQUIPA - SALUD APLAO: RED CLAS PAMPACOLCA,  CLAS VIRACO Y CLAS HUANCARQUI</t>
  </si>
  <si>
    <t>768: REGION AREQUIPA - SALUD CAMANÁ: HOSPITAL DE CAMANA</t>
  </si>
  <si>
    <t>767: REGION AREQUIPA-HOSPITAL REGIONAL HONORIO DELGADO</t>
  </si>
  <si>
    <t>1320: REG. AREQUIPA - INST. REG. DE ENFERMEDADES NEOPLASICAS DEL SUR (IREN SUR)</t>
  </si>
  <si>
    <t>1222 AREQUIPA RED PERIFERICA AREQUIPA CAYLLOMA- RED DE SALUD SEDE</t>
  </si>
  <si>
    <t xml:space="preserve">768: REGION AREQUIPA SALUD CAMANA : RED (CLAS LA PAMPA, CLAS CHALA, CLAS SAN GREGORIO Y CLAS CARAVELI)      </t>
  </si>
  <si>
    <t>766:REGION AREQUIPA - HOSPITAL GOYENECHE</t>
  </si>
  <si>
    <t xml:space="preserve">769 REGION AREQUIPA - SALUD APLAO: HOSPITAL DE APLAO  </t>
  </si>
  <si>
    <t>768: REGION AREQUIPA    -HOSPITAL CAMANA Y RED</t>
  </si>
  <si>
    <t>769:REGION AREQUIPA - SALUD APLAO Y RED DE SALUD</t>
  </si>
  <si>
    <t>765- REGION AREQUIPA: SALUD AREQUIPA - RED ISLAY</t>
  </si>
  <si>
    <t>1657  : HOSPITAL CENTRAL MAJES</t>
  </si>
  <si>
    <t>1222 AREQUIPA RED PERIFERICA AREQUIPA CAYLLOMA - CS. EDIFICADORES MISTI</t>
  </si>
  <si>
    <t>1222 AREQUIPA RED PERIFERICA AREQUIPA CAYLLOMA - CS. CS CAHARACATO</t>
  </si>
  <si>
    <t>765- REGION AREQUIPA: SALUD AREQUIPA - H ALTO INCLAN</t>
  </si>
  <si>
    <t>768: HOSPITAL DE CAMANA y CS SAN GREGORIO</t>
  </si>
  <si>
    <t>1657  - HOSP. CENTRAL DE MAJES</t>
  </si>
  <si>
    <t>769 REGION AREQUIPA - H. APLAO  CS CORIRE</t>
  </si>
  <si>
    <t>1222 AREQUIPA RED PERIFERICA AREQUIPA CAYLLOMA - C.S. CIUDAD DE DIOS</t>
  </si>
  <si>
    <t>1222 AREQUIPA RED PERIFERICA AREQUIPA CAYLLOMA - C.S. CHIVAY</t>
  </si>
  <si>
    <t>1222 AREQUIPA RED PERIFERICA AREQUIPA CAYLLOMA - CS SANDRITA PÉREZ EL PEDREGAL</t>
  </si>
  <si>
    <t>767: REGION AREQUIPA- HOSPITAL REGIONAL HONORIO DELGADO ESPINOZA</t>
  </si>
  <si>
    <t>767: REGION AREQUIPA - HOSPITAL REGIONAL HONORIO DELGADO ESPINOZA</t>
  </si>
  <si>
    <t>1320: REG. AREQUIPA - INSTITUTO REGIONAL DE ENFERMEDADES NEOPLASICAS DEL SUR</t>
  </si>
  <si>
    <t xml:space="preserve">769 REGION AREQUIPA: RED Y  HOSPITAL APLAO  </t>
  </si>
  <si>
    <t>1320: REG. AREQUIPA -  INSTITUTO REGIONAL DE ENFERMEDADES NEOPLASICAS DEL SUR</t>
  </si>
  <si>
    <t>03.02.03 UDR CUSCO</t>
  </si>
  <si>
    <t>WLUZA/MJANQUI/DALMACHE</t>
  </si>
  <si>
    <t>Rosemary Moscoso Valer</t>
  </si>
  <si>
    <t>Milagros Esquivel Ramos</t>
  </si>
  <si>
    <t>Miluska Susana Benavides Palomino</t>
  </si>
  <si>
    <t>Luz Estefany Peralta Salas</t>
  </si>
  <si>
    <t>Einer Montalvo Quintanilla</t>
  </si>
  <si>
    <t>MC.  Hurleey Montufar Mercado</t>
  </si>
  <si>
    <t xml:space="preserve">MC MONICA ZANABRIA AYCHO
</t>
  </si>
  <si>
    <t xml:space="preserve">MC. Monica Zanabria Aycho
</t>
  </si>
  <si>
    <t>Manuel Jesus Baca Fernandez</t>
  </si>
  <si>
    <t>CUSCO - HOSP. ANTONIO LORENA -  CUSCO</t>
  </si>
  <si>
    <t>CUSCO - HOSP.TUPAC AMARU-CUSCO</t>
  </si>
  <si>
    <t>CUSCO -CANCHIS (HOSP. SICUANI/CS. TECHO OBRERO/CS PAMPAPHALLA)-CUSCO</t>
  </si>
  <si>
    <t>CUSCO- ESPINAR (HOSP.ESPINAR/CS YAURI/CS PALLPATA) -CUSCO</t>
  </si>
  <si>
    <t>CUSCO- LA CONVENCION (HOSP. QUILLABAMBA, CS SANTA ANA, CS PALMA REAL)-CUSCO</t>
  </si>
  <si>
    <t>CUSCO- CHUMBIVILCAS(HOSP. SANTO TOMAS-CS COLQUEMARCA)-CUSCO</t>
  </si>
  <si>
    <t>CUSCO- LA CONVENCION (HOSP. SAN JUAN KIMBIRI VRAEM, CS PICHARI, CS LOBO TAHUANTINSUYO)-CUSCO</t>
  </si>
  <si>
    <t>CUSCO-HOSPITAL REGIONAL CUSCO-CUSCO</t>
  </si>
  <si>
    <t>REGION CUSCO-SALUD</t>
  </si>
  <si>
    <t>REGION CUSCO - SALUD CANAS - CANCHIS - ESPINAR</t>
  </si>
  <si>
    <t>REGION CUSCO - HOSPITAL DE APOYO DEPARTAMENTAL CUSCO</t>
  </si>
  <si>
    <t>REGION CUSCO- HOSPITAL ANTONIO LORENA</t>
  </si>
  <si>
    <t>REGION CUSCO - SALUD LA CONVENCION CUSCO</t>
  </si>
  <si>
    <t>REG. CUSCO - RED DE SERVICIOS DE SALUD CUSCO SUR</t>
  </si>
  <si>
    <t>GOB.REG. CUSCO - RED DE SERVICIOS DE SALUD KIMBIRI PICHARI</t>
  </si>
  <si>
    <t>GOB. REG. CUSCO - RED DE SERVICIOS DE SALUD CUSCO NORTE</t>
  </si>
  <si>
    <t>GOB. REG. CUSCO - HOSPITAL DE ESPINAR</t>
  </si>
  <si>
    <t>GOB. REG. DPTO. CUSCO-HOSP. ALFREDO CALLO RODRIGUEZ-SICUANI-CANCHIS</t>
  </si>
  <si>
    <t>GOB. REG. DPTO. CUSCO - HOSPITAL DE QUILLABAMBA</t>
  </si>
  <si>
    <t>GOB.REG.DPTO. DE CUSCO - SALUD CHUMBIVILCAS</t>
  </si>
  <si>
    <t>MUNICIPALIDAD SANTIAGO CUSCO</t>
  </si>
  <si>
    <t>MUNICIPALIDAD SAN SEBASTIAN CUSCO</t>
  </si>
  <si>
    <t>MUNCIPALIDAD SICUANI</t>
  </si>
  <si>
    <t>MUNICPALIDAD DE CUSCO</t>
  </si>
  <si>
    <t>MUNICIPALIDAD DE SAN JERONIMO</t>
  </si>
  <si>
    <t>HOSPITAL DE APOYO DEPARTAMENTAL CUSCO"</t>
  </si>
  <si>
    <t>HOSPITAL ANTONIO LORENA DEL CUSCO</t>
  </si>
  <si>
    <t>HOSPITAL DE QUILLABAMBA</t>
  </si>
  <si>
    <t>CS Pampaphalla, C.S. Techo Obrero, CS Mental Comunitario Sicuani</t>
  </si>
  <si>
    <t xml:space="preserve">C.S. Santa Ana, CS Huyro, CS Pavayoc </t>
  </si>
  <si>
    <t>Hospital Espinar,  C.S. Yauri</t>
  </si>
  <si>
    <t>03.02.04 UDR MADRE DE DIOS</t>
  </si>
  <si>
    <t>JOSE CARLOS CONDORI CUTIPA</t>
  </si>
  <si>
    <t>ANIBALANICAMA TABOADA</t>
  </si>
  <si>
    <t>CS SAN MARTIN DE PORRES IBERIA  -  CS IÑAPARI</t>
  </si>
  <si>
    <t>CS MAZUKO - HUEPETUHE</t>
  </si>
  <si>
    <t>CS BOCA COLORADO</t>
  </si>
  <si>
    <t>03.02.05 UDR MOQUEGUA</t>
  </si>
  <si>
    <t>FELICITA LUZMILA GUTIERREZ CUEVA</t>
  </si>
  <si>
    <t>Jessica Nieves Isidro Mamani</t>
  </si>
  <si>
    <t>Lizbeth Yovanna Cristobal Flores</t>
  </si>
  <si>
    <t>JAIME JAVIER CAYTANO DIAZ</t>
  </si>
  <si>
    <t>Ronald Angel Flores Centeno</t>
  </si>
  <si>
    <t>CS SAMEGUA</t>
  </si>
  <si>
    <t>HOSPITAL ILO</t>
  </si>
  <si>
    <t>CS SAN FRANCISCO</t>
  </si>
  <si>
    <t xml:space="preserve">CS UBINAS - CS MATALAQUE </t>
  </si>
  <si>
    <t xml:space="preserve">PS BODEGUILLA </t>
  </si>
  <si>
    <t>PS ALGARROBAL</t>
  </si>
  <si>
    <t>CS CHEN CHEN</t>
  </si>
  <si>
    <t>CS PAMPA INALAMBRICA</t>
  </si>
  <si>
    <t>CS SAN ANTONIO</t>
  </si>
  <si>
    <t>CS ALTO ILO</t>
  </si>
  <si>
    <t>CS MERCADO CENTRAL</t>
  </si>
  <si>
    <t>PS CALACOA - PS MUYLAQUE</t>
  </si>
  <si>
    <t>PS LOS ANGELES (MOQUEGUA)</t>
  </si>
  <si>
    <t>PS LOS ANGELES (ILO)</t>
  </si>
  <si>
    <t>Centro de Salud San Francisco</t>
  </si>
  <si>
    <t>Centro de Salud Pampa Inalambrica</t>
  </si>
  <si>
    <t>Centro de Salud Mariscal Nieto</t>
  </si>
  <si>
    <t>Centro de Salud Coalaque</t>
  </si>
  <si>
    <t>Centro de Salud Chen Chen</t>
  </si>
  <si>
    <t>Centro de Salud Omate</t>
  </si>
  <si>
    <t>HOSPITAL REGIONAL DE MOQUEGUA</t>
  </si>
  <si>
    <t>SALUD ILO</t>
  </si>
  <si>
    <t>Hospital Regional Moquegua</t>
  </si>
  <si>
    <t>Red de Salud Moquegua - CS San Francisco</t>
  </si>
  <si>
    <t>Red de Salud Ilo - Hospital Ilo</t>
  </si>
  <si>
    <t>Red de Salud Ilo - CS Alto Ilo</t>
  </si>
  <si>
    <t>Red de Salud Ilo - CS Pampa Inalámbrica</t>
  </si>
  <si>
    <t>Red de Salud Ilo - CS Miramar</t>
  </si>
  <si>
    <t>Red de Salud Ilo - CS Comunitario Ilo</t>
  </si>
  <si>
    <t>Red de Salud Ilo - CS Mental Comunitario C. Gallardo</t>
  </si>
  <si>
    <t>9  horas</t>
  </si>
  <si>
    <t>9 horas</t>
  </si>
  <si>
    <t>03.02.06 UDR TACNA</t>
  </si>
  <si>
    <t>Giovanna Flores Lombardi / Rosario Patiño Espinoza</t>
  </si>
  <si>
    <t>Rosario Patiño Espinoza</t>
  </si>
  <si>
    <t>Giovanna Flores Lombardi</t>
  </si>
  <si>
    <t xml:space="preserve">Adela Carrasco Tejada </t>
  </si>
  <si>
    <t>Adela Carrasco Tejada</t>
  </si>
  <si>
    <t>CPC Reynaldo Henry Pérez Vizcarra</t>
  </si>
  <si>
    <t>CPC Julio César Talledo Palza</t>
  </si>
  <si>
    <t>Vilma Rivera Garcia</t>
  </si>
  <si>
    <t>Hospital Hipólito Unanue de Tacna / C.S. San Francisco / C.S. La Esperanza / C.S. Ciudad Nueva</t>
  </si>
  <si>
    <t>P.S. Viñani</t>
  </si>
  <si>
    <t>P.S. Las Yaras</t>
  </si>
  <si>
    <t>C.S. 28 de Agosto</t>
  </si>
  <si>
    <t>C.S. La Natividad</t>
  </si>
  <si>
    <t>P.S. 5 de Noviembre</t>
  </si>
  <si>
    <t>C.S. Tarata/P.S. Estiquepampa</t>
  </si>
  <si>
    <t>P.S. Ramón Copaja</t>
  </si>
  <si>
    <t>C.S. Bolognesi</t>
  </si>
  <si>
    <t>P.S. Inclán</t>
  </si>
  <si>
    <t>C.S. Candarave/P.S. Quilahuani</t>
  </si>
  <si>
    <t>P.S. Pachía</t>
  </si>
  <si>
    <t>P.S. Intiorko</t>
  </si>
  <si>
    <t>P.S. Las Begonias</t>
  </si>
  <si>
    <t>P.S. Vista Alegre</t>
  </si>
  <si>
    <t>Red de Salud Tacna / Hospital Hipólito Unanue de Tacna</t>
  </si>
  <si>
    <t>C.S. Tarata</t>
  </si>
  <si>
    <t>C.S. Locumba</t>
  </si>
  <si>
    <t>Red de Salud Tacna - (C.S. Ciudad Nueva - C.S. La Esperanza)</t>
  </si>
  <si>
    <t>Red de Salud Tacna (C.S. Viñani - C.S. Augusto B. Leguía)</t>
  </si>
  <si>
    <t>Red de Salud Tacna (C.S. Alto de la Alianza - C.S. 28 de Agosto)</t>
  </si>
  <si>
    <t>Red de salud Tacna (CLAS CS Tarata - C.S. La Natividad)</t>
  </si>
  <si>
    <t>Hospital Hipólito Unanue de Tacna</t>
  </si>
  <si>
    <t>Red de Salud Tacna (C.S. Candarave - P.S. Juan Velazco Alvarado)</t>
  </si>
  <si>
    <t>Red de Salud Tacna</t>
  </si>
  <si>
    <t>Red de Salud Tacna (P.S. Los Palos - C.S. Alto Perú)</t>
  </si>
  <si>
    <t>Centro de Salud Leoncio Prado</t>
  </si>
  <si>
    <t>Centro de Salud Locumba</t>
  </si>
  <si>
    <t>Puesto de Salud 05 de Noviembre</t>
  </si>
  <si>
    <t>Centro de Salud La Natividad</t>
  </si>
  <si>
    <t>Centro de Salud Pocollay</t>
  </si>
  <si>
    <t>CSMC Villa Tacna</t>
  </si>
  <si>
    <t>Centro de Salud Tarata</t>
  </si>
  <si>
    <t>Centro de Salud Leguia</t>
  </si>
  <si>
    <t>Centro de Salud Alto de la Alianza</t>
  </si>
  <si>
    <t>Centro de Salud La Esperanza</t>
  </si>
  <si>
    <t>Puesto de Salud Habitat</t>
  </si>
  <si>
    <t>03.02.07 UDR PUNO</t>
  </si>
  <si>
    <t>CINTHIA ROSARIO CATARI CALDERON</t>
  </si>
  <si>
    <t>VICTOR RAUL ANCHAPURI SARA</t>
  </si>
  <si>
    <t>YASHIRA CONDORI MAMANI</t>
  </si>
  <si>
    <t>DIRECTOR DE LA UDR</t>
  </si>
  <si>
    <t>ANETT YESSICA MOLINA MARQUEZ</t>
  </si>
  <si>
    <t>DENNISE HILDA PINO RODRIGUEZ</t>
  </si>
  <si>
    <t>PUNO-JULI-PUNO</t>
  </si>
  <si>
    <t>UDR - RED PUNO - UDR</t>
  </si>
  <si>
    <t>PUNO-YUNGUYO-PUNO</t>
  </si>
  <si>
    <t>PUNO-ILAVE-PUNO</t>
  </si>
  <si>
    <t>UDR - HR MNB - UDR</t>
  </si>
  <si>
    <t>UDR - DIRESA PUNO - UDR</t>
  </si>
  <si>
    <t>UDR - CCSS JAE - UDR</t>
  </si>
  <si>
    <t>PUNO - DESAGUADERO - PUNO</t>
  </si>
  <si>
    <t>PUNO - POMATA - PUNO</t>
  </si>
  <si>
    <t>PUNO - YUNGUYO - PUNO</t>
  </si>
  <si>
    <t>PUNO - COPANI - PUNO</t>
  </si>
  <si>
    <t>PUNO - ZEPITA - PUNO</t>
  </si>
  <si>
    <t>PUNO - QUEÑUANI - PUNO</t>
  </si>
  <si>
    <t>PUNO - HOSPITAL II-1 ILAVE - PUNO</t>
  </si>
  <si>
    <t>PUNO - C.S. METROPOLITANO - ILAVE - PUNO</t>
  </si>
  <si>
    <t>PUNO - HOSPITAL DE APOYO II-1 YUNGUYO - PUNO</t>
  </si>
  <si>
    <t>PUNO - C.S. CHECCA - PUNO</t>
  </si>
  <si>
    <t>PUNO - HOSPITAL JULI - PUNO</t>
  </si>
  <si>
    <t>PUNO - C.S. CAPACHICA - PUNO</t>
  </si>
  <si>
    <t>PUNO - C.S.M.C.  SUMA JAKAÑA - PUNO</t>
  </si>
  <si>
    <t>PUNO - PILCUYO - PUNO</t>
  </si>
  <si>
    <t>PUNO - METROPOLITANO ILAVE - PUNO</t>
  </si>
  <si>
    <t>PUNO - CCSS VIRGEN DE LA CANDELARIA - PUNO</t>
  </si>
  <si>
    <t>PUNO - UROS CHULLUNI - PUNO</t>
  </si>
  <si>
    <t>UDR - SALCEDO - UDR</t>
  </si>
  <si>
    <t>UDR - PUERTO PUNO - UDR</t>
  </si>
  <si>
    <t>PUNO - CAPALLA - PUNO</t>
  </si>
  <si>
    <t>PUNO - CHECCA - PUNO</t>
  </si>
  <si>
    <t>UDR - CHEJOÑA - UDR</t>
  </si>
  <si>
    <t>UDR - JALLIHUAYA - UDR</t>
  </si>
  <si>
    <t>PUNO - CAPACHICA - PUNO</t>
  </si>
  <si>
    <t>PUNO - ATUNCOLLA - PUNO</t>
  </si>
  <si>
    <t>PUNO - MULLACONTIHUEVO - PUNO</t>
  </si>
  <si>
    <t>PUNO - CARITAMAYA - PUNO</t>
  </si>
  <si>
    <t>PUNO - CHUCUITO - PUNO</t>
  </si>
  <si>
    <t>6 horas</t>
  </si>
  <si>
    <t>7 horas</t>
  </si>
  <si>
    <t>4 horas</t>
  </si>
  <si>
    <t>10 horas</t>
  </si>
  <si>
    <t>8 horas</t>
  </si>
  <si>
    <t>12 horas</t>
  </si>
  <si>
    <t>11 horas</t>
  </si>
  <si>
    <t>12 h</t>
  </si>
  <si>
    <t>03.02.08 UDR JULIACA</t>
  </si>
  <si>
    <t>Mary Gloria Puruguaya Caceres</t>
  </si>
  <si>
    <t xml:space="preserve">Caleb Cahuapaza Zapana
</t>
  </si>
  <si>
    <t>DENCY GILDA APAZA CHIPANA</t>
  </si>
  <si>
    <t>Yeny Gomez Sucasaca</t>
  </si>
  <si>
    <t xml:space="preserve"> Stana Calisaya Alanoca </t>
  </si>
  <si>
    <t xml:space="preserve"> Tania Quiñones Chavez</t>
  </si>
  <si>
    <t>CENTRO DE SALUD LOS CHOFERES</t>
  </si>
  <si>
    <t>CENTRO DE SALUD SAN ANTONIO DE PUTINA
CENTRO DE SALUD QUILCAPUNCO</t>
  </si>
  <si>
    <t>CENTRO DE SALUD ARAPA</t>
  </si>
  <si>
    <t>HOSPITAL SANDIA
CENTRO DE SALUD YANAHUAYA</t>
  </si>
  <si>
    <t>CENTRO DE SALUD VILCAPATA</t>
  </si>
  <si>
    <t>HOSPITAL SAN JUAN DE DIOS AYAVIRI</t>
  </si>
  <si>
    <t>CENTRO DE SALUD ANANEA</t>
  </si>
  <si>
    <t>CENTRO DE SALUD PARATIA</t>
  </si>
  <si>
    <t>CENTRO DE SALUD OLLACHEA</t>
  </si>
  <si>
    <t>HOSPITAL CARLOS MONGE MEDRANO</t>
  </si>
  <si>
    <t>HOSPITAL LUCIO ALDAZABAL PAUCA</t>
  </si>
  <si>
    <t>HOSPITAL CARLOS CORNEJO ROSELLO</t>
  </si>
  <si>
    <t>HOSPITAL ANTONIO BARRIONUEVO</t>
  </si>
  <si>
    <t>HOSPITAL SANDIA</t>
  </si>
  <si>
    <t>HOSPITAL SAN MARTIN DE PORRES</t>
  </si>
  <si>
    <t>CENTRO DE SALUD PUTINA</t>
  </si>
  <si>
    <t>CARAPAYA - UPINA</t>
  </si>
  <si>
    <t>LAMPA - OCUVIRI</t>
  </si>
  <si>
    <t>SANTA ANA DE TARUCANI - PUTINA</t>
  </si>
  <si>
    <t>AYAVIRI</t>
  </si>
  <si>
    <t>PARATIA - LAMPA</t>
  </si>
  <si>
    <t>TUPAC AMARU AYRAMPUNI - PUTINA</t>
  </si>
  <si>
    <t>CUYOCUYO - SANDIA</t>
  </si>
  <si>
    <t>SANTA ROSA - MELGAR</t>
  </si>
  <si>
    <t>TIRAPATA - AZANGARO</t>
  </si>
  <si>
    <t>JULIACA-HUANCANE-JULIACA</t>
  </si>
  <si>
    <t>JULIACA-SANDIA-JULIACA</t>
  </si>
  <si>
    <t>JULIACA-SAN MIGUEL-JULIACA</t>
  </si>
  <si>
    <t>JULIACA-LAMPA-JULIACA</t>
  </si>
  <si>
    <t>JULIACA-AZANGARO-JULIACA</t>
  </si>
  <si>
    <t>JULIACA-AYAVIRI-JULIACA</t>
  </si>
  <si>
    <t xml:space="preserve">UE 918 Red De Salud Huancane </t>
  </si>
  <si>
    <t>UE 1621 Red de Salud Lampa</t>
  </si>
  <si>
    <t xml:space="preserve"> UE 1007 Red de Salud Sandia</t>
  </si>
  <si>
    <t>UE 1006 Red De Salud Macusani</t>
  </si>
  <si>
    <t xml:space="preserve"> UE 915 Red De Salud Melgar </t>
  </si>
  <si>
    <t xml:space="preserve"> UE 916 Red De Salud Azangaro </t>
  </si>
  <si>
    <t xml:space="preserve">UE 917 Red De Salud San Roman </t>
  </si>
  <si>
    <t>12 HORAS</t>
  </si>
  <si>
    <t>1DIA 4 HORAS</t>
  </si>
  <si>
    <t>03.03 GERENCIA MACRO REGIONAL CENTRO</t>
  </si>
  <si>
    <t>Jessica Rossana Laura Zarate</t>
  </si>
  <si>
    <t>Profesional de Supervisión Prestacional GMR</t>
  </si>
  <si>
    <t>Profesional de Supervisión Financiera GMR</t>
  </si>
  <si>
    <t>Profesional Responsable de Prestaciones No Tarifadas en GMR</t>
  </si>
  <si>
    <t>Hernan Ayvar Criales</t>
  </si>
  <si>
    <t>Cristhian Alexander Pereira Mena</t>
  </si>
  <si>
    <t>Profesional Informatica</t>
  </si>
  <si>
    <t>MARCELO TRINIDAD REINOL RAUL</t>
  </si>
  <si>
    <t>ALMEIDA PONCE WILLIAM RAUL (MEDICO AUDITOR)</t>
  </si>
  <si>
    <t>LOPEZ VILLENA LIZ LILIANA</t>
  </si>
  <si>
    <t>JINES RAFAEL ROCIO CARLA</t>
  </si>
  <si>
    <t>RESPONSABLE INFORMATICO</t>
  </si>
  <si>
    <t>HUALLPA ILDEFONSO JOSE RICARDO</t>
  </si>
  <si>
    <t>INFORMATICO</t>
  </si>
  <si>
    <t>MONTERO JARA MIRIAM MARLENE</t>
  </si>
  <si>
    <t>LIC. Verónica Carol Morales Peña
OBST. Jherson Elmer Segura Lujan</t>
  </si>
  <si>
    <t>M.C. Nataly Rocio Torres Esteban</t>
  </si>
  <si>
    <t>C.P.C. Melissa Jessica Cruz Orduña</t>
  </si>
  <si>
    <t>Locador de Servicios</t>
  </si>
  <si>
    <t>Ing. Hirving Filver Pérez Mayor</t>
  </si>
  <si>
    <t>M.C. Shelka Xiomara Flores Yataco</t>
  </si>
  <si>
    <t>M.C. Walter Arturo Macavilca Peschiera</t>
  </si>
  <si>
    <t>Lic. Carla Espinoza Calderón</t>
  </si>
  <si>
    <t>Sara Blas Velarde</t>
  </si>
  <si>
    <t>Jose Luis Rodriguez Carbajal</t>
  </si>
  <si>
    <t>M.C. Sevilla Olaechea Ronald</t>
  </si>
  <si>
    <t>M.C. Martinez Saravia Milenka</t>
  </si>
  <si>
    <t>M.C. Ana Elenia Chancasanampa Montalván</t>
  </si>
  <si>
    <t>CPC. Edher Hugo Pumacahua Huatangari</t>
  </si>
  <si>
    <t>Jesus Edson Angulo Yauri</t>
  </si>
  <si>
    <t>Edher Hugo Pumacahua Huatangari</t>
  </si>
  <si>
    <t>Becquer Nicky Bendezú Boza</t>
  </si>
  <si>
    <t>Thoni Alex Malpartida Lazo</t>
  </si>
  <si>
    <t>Liz Bheti Buendia Martinez</t>
  </si>
  <si>
    <t>Jose Condori Soto  / Supervisión Financiera</t>
  </si>
  <si>
    <t>Jimmi Anderson Cardenas Noa  / Supervisión Financiera</t>
  </si>
  <si>
    <t>Gomez Loza Roxana</t>
  </si>
  <si>
    <t>Caballero Taipe Ligia Stefani</t>
  </si>
  <si>
    <t>Quilca Velasquez Anghelica</t>
  </si>
  <si>
    <t>Maldonado Melgar Michael Mirko</t>
  </si>
  <si>
    <t>Mabel Luisa Panez Lizarga</t>
  </si>
  <si>
    <t>Maldonado Mrlgar Michael Mirko</t>
  </si>
  <si>
    <t>UDR HUANUCO</t>
  </si>
  <si>
    <t>UDR JUNIN</t>
  </si>
  <si>
    <t>Chanchamayo</t>
  </si>
  <si>
    <t>H Villa Rica - CS Puerto Bermudez</t>
  </si>
  <si>
    <t>Tarma</t>
  </si>
  <si>
    <t>DISTRITO SANTA ANA DE TUSI - EL TAMBO DE JUCLACANCHA</t>
  </si>
  <si>
    <t>HOSPITAL DANIEL A. CARRION</t>
  </si>
  <si>
    <t>IPRESS PARAGSHA</t>
  </si>
  <si>
    <t>IGLESIA YANACANCHA</t>
  </si>
  <si>
    <t>IPRESS H OXAPAMPA - MENTAL CONUMITARIO - CHONTABAMBA - CANTARIZU</t>
  </si>
  <si>
    <t>IPRESS H OXAPAMPA - MENTAL CONUMITARIO - CHONTABAMBA</t>
  </si>
  <si>
    <t>OXAPAMPA - CHONTABAMBA - CANTARIZU</t>
  </si>
  <si>
    <t>IPRESS TUPAC AMARU</t>
  </si>
  <si>
    <t>HOSPITAL ERNESTO GERMAN GUZMAN GONZALES</t>
  </si>
  <si>
    <t>GMR CENTRO</t>
  </si>
  <si>
    <t>IPRESS HUARIACA</t>
  </si>
  <si>
    <t>HUARIACA</t>
  </si>
  <si>
    <t>IPRESS POZUZO - HUANCABAMBA - ENEÑAS</t>
  </si>
  <si>
    <t>POZUZO - HUANCABAMBA - ENEÑAS</t>
  </si>
  <si>
    <t>ULIACHIN</t>
  </si>
  <si>
    <t>DIRESA PASCO</t>
  </si>
  <si>
    <t>IPRESS CONSTITUCION - PUERTO BERMUDEZ - H VILLA RICA</t>
  </si>
  <si>
    <t>CONSTITUCION - PUERTO BERMUDEZ - H VILLA RICA</t>
  </si>
  <si>
    <t>UTES OXAPAMPA</t>
  </si>
  <si>
    <t>IPRESS ISCOZACIN - CACAZU</t>
  </si>
  <si>
    <t>ISCOZACIN - CACAZU</t>
  </si>
  <si>
    <t>IPRESS PAUCARTAMBO - NINACACA</t>
  </si>
  <si>
    <t>PAUCARTAMBO - NINACACA</t>
  </si>
  <si>
    <t>PAUCARTAMBO</t>
  </si>
  <si>
    <t>IPRESS PAUCARTAMBO</t>
  </si>
  <si>
    <t>IPRESS FREDY VALLEJOS ORE - COLQUIJIRCA</t>
  </si>
  <si>
    <t>YANAHUANCA - TINYAHUARCO</t>
  </si>
  <si>
    <t>COLQUIJIRCA</t>
  </si>
  <si>
    <t>IPRESS COLQUIJIRCA</t>
  </si>
  <si>
    <t>IPRESS CHONTABAMBA</t>
  </si>
  <si>
    <t>IPRESS CONSTITUCION - PUERTO BERMUDEZ - ISCOZACIN - VILLA RICA</t>
  </si>
  <si>
    <t>POZUZO - H OXAPAMPA</t>
  </si>
  <si>
    <t>IPRESS FREDY VALLEJOS ORE - TUSI - PAUCARTAMBO - HUARIACA - COLQUIJIRCA</t>
  </si>
  <si>
    <t>IPRESS HUAYLLAY - HUACHON</t>
  </si>
  <si>
    <t>HUAYLLAY - HUACHON</t>
  </si>
  <si>
    <t>HUAYLLAY</t>
  </si>
  <si>
    <t xml:space="preserve">IPRESS HUAYLLAY </t>
  </si>
  <si>
    <t>IPRESS RANCAS</t>
  </si>
  <si>
    <t>RANCAS</t>
  </si>
  <si>
    <t>C.S. AMARILIS
C.S. LAS MORAS
C.S. APARICIO POMARES
C.S. POTRACANCHA</t>
  </si>
  <si>
    <t>UE 1110 SALUD LEONCIO PRADO (C.S. Supte San Jorge, C.S. Aucayacu, C.S. Pumahuasi)
UE 811 HOSPITAL DE TINGO MARIA</t>
  </si>
  <si>
    <t>C.S. SANTA MARIA DEL VALLE y C.S. ACOMAYO</t>
  </si>
  <si>
    <t>UE 1696 RED DE SALUD PACHITEA (C.S. Chaglla, C.S. Panao y C.S. Hurichaca)</t>
  </si>
  <si>
    <t>UE 1740 RED DE SALUD YAROWILCA (C.S. Chavinillo, C.S. Obas)</t>
  </si>
  <si>
    <t>UE 812 HOSPITAL HERMILIO VALDIZAN</t>
  </si>
  <si>
    <t>UE 1110 SALUD LEONCIO PRADO
UE 811 HOSPITAL DE TINGO MARIA</t>
  </si>
  <si>
    <t>UE 1675 RED DE SALUD PUERTO INCA</t>
  </si>
  <si>
    <t>UE 1247 RED DE SALUD HUANUCO
HOSP. MATERNO INFANTIL CARLOS SHOWING FERRARI</t>
  </si>
  <si>
    <t>UE 1455 SALUD DOS DE MAYO</t>
  </si>
  <si>
    <t>UE 1454 SALUD HUAMALIES</t>
  </si>
  <si>
    <t>UE 811 HOSPITAL DE TINGO MARIA</t>
  </si>
  <si>
    <t>UE 1454 SALUD HUAMALIES (C.S. LLata)</t>
  </si>
  <si>
    <t>UE 1455 SALUD DOS DE MAYO (C.S. La Union)</t>
  </si>
  <si>
    <t>UE 1675 RED DE SALUD PUERTO INCA (C.S. Puerto Inca)</t>
  </si>
  <si>
    <t>UE 1110 SALUD LEONCIO PRADO (C.S. Aucayacu)</t>
  </si>
  <si>
    <t>UE 810 SALUD HUANUCO</t>
  </si>
  <si>
    <t>UE 1247 RED DE SALUD HUANUCO</t>
  </si>
  <si>
    <t>UE 1110 SALUD LEONCIO PRADO</t>
  </si>
  <si>
    <t>UE 1740 RED DE SALUD YAROWILCA</t>
  </si>
  <si>
    <t xml:space="preserve">UE 1110 SALUD LEONCIO PRADO </t>
  </si>
  <si>
    <t>CS. Huayucachi, CS.San Jerónimo, C.S. Pucara</t>
  </si>
  <si>
    <t>C.S. La Libertad, C.S. Juan Parra del Riego, C.S. David Guerrero Duarte, Red de Salud Valle del Mantaro</t>
  </si>
  <si>
    <t>Hospital Nacional del Centro Daniel Alcides Carrión</t>
  </si>
  <si>
    <t>C.S. Carhuamayo, C.S. Ulcumayo, C.S. Ondores, Hospital de Apoyo Junin</t>
  </si>
  <si>
    <t>C.S. Huasahuasi, C.S. Acobamba, Hospital Felix Mayorca Soto, C.S. Palca</t>
  </si>
  <si>
    <t>Hospital Demarini Caro, C.S. La Merced, C.S. Yurinaki, C.S. Kivinaki</t>
  </si>
  <si>
    <t>C.S. Villa Perené, C.S. Ciudad Satelite, Hospital de Apoyo Pichanaki, Red de Salud Chanchamayo</t>
  </si>
  <si>
    <t>C.S. Llaylla, C.S Tziriari,  C.S. Mazamari, CS. Rio Negro</t>
  </si>
  <si>
    <t>C.S. Puerto Ocopa, C.S. Coviriali, Hospital Manuel Higa Arakaki, Red de Salud Satipo</t>
  </si>
  <si>
    <t>Hospital San Martin Pangoa, C.S. San Ramon de Pangoa, C.S. Cubantia, C.S. Sonomoro</t>
  </si>
  <si>
    <t>C.S. Comas, OAA Tarma, C.S. Palcamayo, C.S. San Pedro de Cajas</t>
  </si>
  <si>
    <t>C.S. La Oroya, C.S. Yauli, C.S. Santa Rosa De Sacco, C.S. Morococha</t>
  </si>
  <si>
    <t>IREN Centro, Red de Salud Jauja</t>
  </si>
  <si>
    <t>C.S. Pedro Sanchez Meza, C.S. Chongos Bajo</t>
  </si>
  <si>
    <t>C.S. Sicaya, C.S. San Agustin de Cajas</t>
  </si>
  <si>
    <t>C.S. Justicia Paz y Vida, Hospital R.D.M.I. El Carmen</t>
  </si>
  <si>
    <t>Red Valle del Mantaro</t>
  </si>
  <si>
    <t>IREN Centro</t>
  </si>
  <si>
    <t>Red de Salud Chupaca</t>
  </si>
  <si>
    <t>Hospital R.D.M.I. El Carmen</t>
  </si>
  <si>
    <t>Red de Salud Jauja</t>
  </si>
  <si>
    <t>Red de Salud Junin</t>
  </si>
  <si>
    <t>Red de Salud Tarma</t>
  </si>
  <si>
    <t>Red de Salud Pangoa</t>
  </si>
  <si>
    <t>Red de Salud Chanchamayo</t>
  </si>
  <si>
    <t>Hospital Demarini Caro</t>
  </si>
  <si>
    <t>Red de Salud Satipo</t>
  </si>
  <si>
    <t>Red de Salud Pichanaki</t>
  </si>
  <si>
    <t>Red de Salud Jauja (CS La Oroya)</t>
  </si>
  <si>
    <t>HOSPITAL REGIONAL DOCENTE MATERNO INFANTIL EL CARMEN</t>
  </si>
  <si>
    <t>HOSPITAL NACIONAL DEL CENTRO DANIEL ALCIDES CARRION</t>
  </si>
  <si>
    <t>INSTITUTO REGIONAL DE ENFERMEDADES NEOPLÁSICAS DEL CENTRO - IREN CENTRO</t>
  </si>
  <si>
    <t>Hospital Domingo Olavegoya / Jauja / Jauja</t>
  </si>
  <si>
    <t>Hospital J.C. Demarini C / Chanchamayo / Chanchamayo
 CS San RAMON</t>
  </si>
  <si>
    <t xml:space="preserve">Hospital Pichanaki / Pichanaki / Chanchamayo
CS CIudad satelite </t>
  </si>
  <si>
    <t>Hospital M. Higa Arakaki / Satipo / Satipo
CS Río negro</t>
  </si>
  <si>
    <t>Hospital San Martín de Pangoa / Pangoa / Satipo
CS San Ramon de Pangoa</t>
  </si>
  <si>
    <t xml:space="preserve">Hospital Felix Mayorca Soto / Tarma / Tarma
CS Acobamba </t>
  </si>
  <si>
    <t xml:space="preserve">Hospital J.C. Demarini C / Chanchamayo / Chanchamayo
CS La Merced </t>
  </si>
  <si>
    <t>Hospital Pichanaki / Pichanaki / Chanchamayo
CS Las Palmas</t>
  </si>
  <si>
    <t>Hospital M. Higa Arakaki / Satipo / Satipo
CS. Coviriali</t>
  </si>
  <si>
    <t>Hospital San Martín de Pangoa / Pangoa / Satipo
CS Cubantía</t>
  </si>
  <si>
    <t xml:space="preserve">Hospital Junín / Junín / Junín
 CS Ondores </t>
  </si>
  <si>
    <t>Hospital J.C. Demarini C / Chanchamayo / Chanchamayo
CS Puerto yurinaki</t>
  </si>
  <si>
    <t xml:space="preserve">Hospital Pichanaki / Pichanaki / Chanchamayo
CS Huachiriki </t>
  </si>
  <si>
    <t>C.S. Chilca</t>
  </si>
  <si>
    <t>C.S. Justicia Paz y Vida</t>
  </si>
  <si>
    <t>C.S. Juan Parra del Riego</t>
  </si>
  <si>
    <t>Provincia de Jauja</t>
  </si>
  <si>
    <t>Palca, Acobamba, San Pedro de Cajas, Tarma</t>
  </si>
  <si>
    <t>San Martín de Pangoa, Llaylla, Coviriali, Rio Negro</t>
  </si>
  <si>
    <t>Rio Tambo, Mazamari, Satipo</t>
  </si>
  <si>
    <t>Pichanaqui, Perene, Chanchamayo, San Ramón</t>
  </si>
  <si>
    <t>Ulcumayo, Junin, La Oroya, Morococha</t>
  </si>
  <si>
    <t>Provincia de Chupaca</t>
  </si>
  <si>
    <t>Sicaya, Orcotuna</t>
  </si>
  <si>
    <t>Provincia de Concepción</t>
  </si>
  <si>
    <t>Huancayo</t>
  </si>
  <si>
    <t>Red de Salud San Martín de Pangoa, Red de Salud Satipo, Red de Salud Pichanaki</t>
  </si>
  <si>
    <t>Red de Salud Junin, Red de Salud Tarma, Hospital Julio Cesar Demarini, Red de Salud Chanchamayo</t>
  </si>
  <si>
    <t>824 - Hospital "Daniel A. Carrión"</t>
  </si>
  <si>
    <t xml:space="preserve">825 - Hospital "El Carmen" </t>
  </si>
  <si>
    <t>1224 - Red de Salud Valle del Mantaro</t>
  </si>
  <si>
    <t>1735 - IREN Centro</t>
  </si>
  <si>
    <t>829 - Red de Salud Satipo</t>
  </si>
  <si>
    <t>826 - Red de Salud Jauja</t>
  </si>
  <si>
    <t>828 - Red de Salud Chanchamayo</t>
  </si>
  <si>
    <t>1615 - Red de Salud Chupaca</t>
  </si>
  <si>
    <t>1613 - Red de Salud Pangoa</t>
  </si>
  <si>
    <t>827 - Red de Salud Tarma</t>
  </si>
  <si>
    <t>1612 - Red de Salud Pichanaki</t>
  </si>
  <si>
    <t>830 - Red de Salud Junín</t>
  </si>
  <si>
    <t>1731 - HRDMT Dr Julio C. Demarini Caro</t>
  </si>
  <si>
    <t>14 Unidades Ejecutoras</t>
  </si>
  <si>
    <t>CHILCA, LA LIBERTAD</t>
  </si>
  <si>
    <t>PEDRO SANCHEZ MEZA - CHUPACA, CENTRO DE SALUD MENTAL COMUNITARIO AHUAC</t>
  </si>
  <si>
    <t xml:space="preserve">IREN Centro
</t>
  </si>
  <si>
    <t>ACOBAMBA, P.S. HAUSAHUASI, H. F. MAYORCA SOTO - TARMA, C.S. PALCA</t>
  </si>
  <si>
    <t>H.A. EL CARMEN</t>
  </si>
  <si>
    <t>H.A. LA MERCED, C.S. SAN RAMON, P.S. SAN LUIS DE SHUARO, P.S. PUERTO YURINAKI</t>
  </si>
  <si>
    <t>H.A. D. A. CARRION</t>
  </si>
  <si>
    <t>C.S. PICHANAKI, P.S. CIUDAD SATELITE, HUACHIRIKI, CSMC PICHANAKI</t>
  </si>
  <si>
    <t>CHONGOS ALTO</t>
  </si>
  <si>
    <t>C.S. MAZAMARI, P.S. PUERTO OCOPA, H.A. MANUEL HIGA ARAKAKI, P.S. RIO NEGRO</t>
  </si>
  <si>
    <t>COMAS</t>
  </si>
  <si>
    <t>SAN ANTONIO DE SONOMORO, H. DE SAN MARTIN DE PANGOA, SAN RAMON DE PANGOA, CENTRO DE SALUD MENTAL COMUNITARIO PANGOA</t>
  </si>
  <si>
    <t>007 H. DOMINGO OLAVEGOYA - JAUJA, C.S. SINCOS</t>
  </si>
  <si>
    <t>C.S. CARHUAMAYO, C.S. ULCUMAYO, H. DE JUNIN, ONDORES</t>
  </si>
  <si>
    <t>CENTRO DE SALUD MENTAL COMUNITARIO LA OROYA, C.S. LA OROYA, SANTA ROSA DE SACCO, CENTRO DE SALUD MENTAL COMUNITARIO CARHUAMAYO</t>
  </si>
  <si>
    <t>DIRESA HUANCAVELICA</t>
  </si>
  <si>
    <t>HUANCAVELICA - ACOBAMBA - HUANCAVELICA</t>
  </si>
  <si>
    <t>RED DE SALUD HUANCAVELICA</t>
  </si>
  <si>
    <t>HUANCAVELICA - GERENCIA SUB REGIONAL CASTROVIRREYNA - HUANCAVELICA</t>
  </si>
  <si>
    <t>HUANCAVELICA - HOSPITAL DE PAMPAS TAYACAJA - HUANCAVELICA</t>
  </si>
  <si>
    <t>HUANCAVELICA - GERENCIA SUB REGIONAL CHURCAMPA - HUANCAVELICA</t>
  </si>
  <si>
    <t>RED DE SALUD ACOBAMBA</t>
  </si>
  <si>
    <t>RED DE SALUD TAYACAJA</t>
  </si>
  <si>
    <t>RED DE SALUD CASTROVIRREYNA</t>
  </si>
  <si>
    <t>HUANCAVELICA - ASCENSION- HUANCAVELICA</t>
  </si>
  <si>
    <t>HUANCAVELICA - HUAYTARA- HUANCAVELICA</t>
  </si>
  <si>
    <t>HUANCAVELICA - ACOSTAMBO, OAA PAMPAS - HUANCAVELICA</t>
  </si>
  <si>
    <t>HUANCAVELICA - VIÑAS - HUANCAVELICA</t>
  </si>
  <si>
    <t>HUANCAVELICA - SANTIAGO DE CHOCORVOS - HUANCAVELICA</t>
  </si>
  <si>
    <t>HUANCAVELICA - IZCUCHACA - HUANCAVELICA</t>
  </si>
  <si>
    <t>HUANCAVELICA - SAN PEDRO DE CORIS, PAUCARBAMBA - HUANCAVELICA</t>
  </si>
  <si>
    <t>HUANCAVELICA - PALCA - HUANCAVELICA</t>
  </si>
  <si>
    <t>HUANCAVELICA - HUACHOCOLPA - HUANCAVELICA</t>
  </si>
  <si>
    <t>HUANCAVELICA - HUANDO - HUANCAVELICA</t>
  </si>
  <si>
    <t>HUANCAVELICA- COLCABAMBA, OAA PAMPAS</t>
  </si>
  <si>
    <t>HUANCAVELICA -  SAN PEDRO DE CORIS, PAUCARBAMBA - HUANCAVELICA</t>
  </si>
  <si>
    <t>HUANCAVELICA - HUANCAYO  - HUANCAVELICA</t>
  </si>
  <si>
    <t>HUANCAVELICA - RED DE SALUD HUANCAVELICA -  HUANCAVELICA</t>
  </si>
  <si>
    <t>HUANCAVELICA - HOSPITAL DEPARTAMENTAL DE HUANCAVELICA -  HUANCAVELICA</t>
  </si>
  <si>
    <t>HUANCAVELICA - AYACCOCHA - HUANCAVELICA</t>
  </si>
  <si>
    <t>HUANCAVELICA  - YAULI - HUANCAVELICA</t>
  </si>
  <si>
    <t>HUANCAVELICA  - ACORIA - HUANCAVELICA</t>
  </si>
  <si>
    <t>HUANCAVELICA - MOYA - HUANCAVELICA</t>
  </si>
  <si>
    <t>HUANCAVELICA - SAN CRISTOBAL - HUANCAVELICA</t>
  </si>
  <si>
    <t>HUANCAVELICA -VIÑAS-HUANCAVELICA</t>
  </si>
  <si>
    <t>HUANCAVELICA -HOSPITAL DE HUANCAVELICA- HUANCAVELICA</t>
  </si>
  <si>
    <t>HUANCAVELICA -RED DE SALUD HUANCAVELICA- HUANCAVELICA</t>
  </si>
  <si>
    <t>HUANCAVELICA -HUAYTARA- HUANCAVELICA</t>
  </si>
  <si>
    <t>HUANCAVELICA - GERENCIA SUB REGIONAL HUAYTARA - HUANCAVELICA</t>
  </si>
  <si>
    <t>HUANCAVELICA - RED DE SALUD TAYACAJA - HUANCAVELICA</t>
  </si>
  <si>
    <t>HUANCAVELICA - RED DE SALUD ANGARAES - HUANCAVELICA</t>
  </si>
  <si>
    <t>RED DE SALUD HUAYTARA</t>
  </si>
  <si>
    <t>RED DE SALUD CHURCAMPA</t>
  </si>
  <si>
    <t>HUANCAVELICA - TAYACAJA - HUANCAVELICA</t>
  </si>
  <si>
    <t>HUANCAVELICA - ANGARAES - HUANCAVELICA</t>
  </si>
  <si>
    <t>HUANCAVELICA - CASTROVIRREYNA - HUANCAVELICA</t>
  </si>
  <si>
    <t>HUANCAVELICA - CHURCAMPA - HUANCAVELICA</t>
  </si>
  <si>
    <t>HUANCAVELICA - QUICHUAS - HUANCAVELICA</t>
  </si>
  <si>
    <t>HUANCAVELICA - ANTA - HUANCAVELICA</t>
  </si>
  <si>
    <t>HUANCAVELICA - TANTARA - HUANCAVELICA</t>
  </si>
  <si>
    <t>HUANCAVELICA - HUACHOS - HUANCAVELICA</t>
  </si>
  <si>
    <t>HUANCAVELICA - COLCABAMBA - HUANCAVELLICA</t>
  </si>
  <si>
    <t>HUANCAVELICA - SECCLLA - HUANCAVELLICA</t>
  </si>
  <si>
    <t>HUANCAVELICA - PILPICHACA, HUAYATARA- HUANCAVELICA</t>
  </si>
  <si>
    <t>HUANCAVELICA - QUICHUAS, ACOSTAMBO- HUANCAVELICA</t>
  </si>
  <si>
    <t>HUANCAVELICA -VILLA DE ARMA, HUACHOS- HUANCAVELICA</t>
  </si>
  <si>
    <t>HUANCAVELICA - WAYANAY, CHOCLOCOCHA, RED ACOBAMBA - HUANCAVELICA</t>
  </si>
  <si>
    <t>HUANCAVELICA - JULCAMARCA, SECCLLA- HUANCAVELICA</t>
  </si>
  <si>
    <t>HUANCAVELICA - RED ANGARAES- HUANCAVELICA</t>
  </si>
  <si>
    <t>HUANCAVELICA - RED ACOBAMBA- HUANCAVELICA</t>
  </si>
  <si>
    <t>HUANCAVELICA - RED TAYACAJA, HOSPITAL DE PAMPAS HUANCAVELICA</t>
  </si>
  <si>
    <t>HUANCAVELICA - ACOBAMBA, PAUCARA  - HUANCAVELICA</t>
  </si>
  <si>
    <t>HUANCAVELICA - HOSPITAL DE LIRCAY  - HUANCAVELICA</t>
  </si>
  <si>
    <t>HUANCAVELICA -COLCABAMBA, SURCUBAMBA - HUANCAVELICA</t>
  </si>
  <si>
    <t>HUANCAVELICA - CASTROVIRREYNA  - HUANCAVELICA</t>
  </si>
  <si>
    <t>HUANCAVELICA - CHURCAMPA, PAUCARBAMBA - HUANCAVELICA</t>
  </si>
  <si>
    <t>HUANCAVELICA - HUAYTARA  - HUANCAVELICA</t>
  </si>
  <si>
    <t>HUANCAVELICA - HOSPITAL DE HUANCAVELICA - HUANCAVELICA</t>
  </si>
  <si>
    <t>HUANCAVELICA - RED DE SALUD HUANCAVELICA - HUANCAVELICA</t>
  </si>
  <si>
    <t>03.03.01 UDR PASCO</t>
  </si>
  <si>
    <t>03.03.02 UDR HUÁNUCO</t>
  </si>
  <si>
    <t>03.03.03 UDR JUNÍN</t>
  </si>
  <si>
    <t>03.03.04 UDR HUANCAVELICA</t>
  </si>
  <si>
    <t>03.04 GERENCIA MACRO REGIONAL ORIENTE</t>
  </si>
  <si>
    <t>REATEGUI CERRON Carlos Christian</t>
  </si>
  <si>
    <t>VEINTEMILLA VILLACORRA Luis Felipe</t>
  </si>
  <si>
    <t>Por contratar</t>
  </si>
  <si>
    <t>RODRIGUEZ FLORES Limber</t>
  </si>
  <si>
    <t>MAMANI FLORES Jose Luis</t>
  </si>
  <si>
    <t>GUILLENA TELLO Calixto Antonio</t>
  </si>
  <si>
    <t>VILCA BARBARAN Rafael</t>
  </si>
  <si>
    <t>Yessica Chuquizuta Caruajulca</t>
  </si>
  <si>
    <t>Katherine Gomez Tenorio</t>
  </si>
  <si>
    <t>Videlita Cieza Torres</t>
  </si>
  <si>
    <t>Area del Asegurado</t>
  </si>
  <si>
    <t>Director UDR</t>
  </si>
  <si>
    <t xml:space="preserve">Elizabeth Díaz Delgado </t>
  </si>
  <si>
    <t>Jeffery Calderón Vargas</t>
  </si>
  <si>
    <t>Mario Santillan Portocarrero</t>
  </si>
  <si>
    <t>Lic. Casimiro Eulogio Carlos Ramos</t>
  </si>
  <si>
    <t>Lic. Tatiana Milagros Ordinola Bustamante</t>
  </si>
  <si>
    <t>Med. Sofia Alejandra Ortiz Guerrero</t>
  </si>
  <si>
    <t>Lic. Wilder S. Gonzales Marlo</t>
  </si>
  <si>
    <t>CPC. Anali Vasquez Huaman</t>
  </si>
  <si>
    <t>CPC. Alfredo Chavez Hernani</t>
  </si>
  <si>
    <t>Ing. Wilson Correa Jibaja</t>
  </si>
  <si>
    <t>TATHYANA TEJEDO</t>
  </si>
  <si>
    <t>BETZY CHOTA</t>
  </si>
  <si>
    <t>VANESSA FERNANDEZ</t>
  </si>
  <si>
    <t>SIRIA IDROGO</t>
  </si>
  <si>
    <t>KAROL VERGARA</t>
  </si>
  <si>
    <t>SUPERVISOR FINANCIERO / NIXON CANAYO PEREA</t>
  </si>
  <si>
    <t>SUPERVISOR FINANCIERO / ENDER LUIS URIBE GONZALES</t>
  </si>
  <si>
    <t>SUPERVISOR FINANCIERO / KETHY ARISTA FILOMENO</t>
  </si>
  <si>
    <t>LUIS PINEDO MORI</t>
  </si>
  <si>
    <t>YOSUNY TARRILLO ESPIL</t>
  </si>
  <si>
    <t>CORINA LUZ SANCHEZ ESPEZUA</t>
  </si>
  <si>
    <t>CAROLA FERNANDEZ VAQUEZ</t>
  </si>
  <si>
    <t>PAUL DICKSE DAVILA YATACO</t>
  </si>
  <si>
    <t>MARY GICEL TORREJÓN MEZA</t>
  </si>
  <si>
    <t>EFREN CARDOZO MELENDEZ</t>
  </si>
  <si>
    <t>Aseguramiento</t>
  </si>
  <si>
    <t>Director UDR Ucayali</t>
  </si>
  <si>
    <t xml:space="preserve"> Auditor Médico</t>
  </si>
  <si>
    <t>Tecnico Informatico</t>
  </si>
  <si>
    <t>Director UDR Yurimaguas</t>
  </si>
  <si>
    <t xml:space="preserve">Profesional Informático </t>
  </si>
  <si>
    <t>IQUITOS - CHICLAYO - CHACHAPOYAS - BAGUA - CHICLAYO - IQUITOS</t>
  </si>
  <si>
    <t>IQUITOS - PUCALLPA - IQUITOS</t>
  </si>
  <si>
    <t>IQUITOS - TARAPOTO - YURIMAGUAS - TARAPOTO - IQUITOS</t>
  </si>
  <si>
    <t>IQUITOS</t>
  </si>
  <si>
    <t>IQUITOS - TARAPOTO - CHACHAPOYAS - BAGUA - TARAPOTO - IQUITOS</t>
  </si>
  <si>
    <t>Chachapoyas - Chachapoyas-Chachapoyas</t>
  </si>
  <si>
    <t>Chachapoyas - Collonce - Chachapoyas</t>
  </si>
  <si>
    <t xml:space="preserve">Chachapoyas - Camporredondo - Cococho - Chachapoyas </t>
  </si>
  <si>
    <t>Chachapoyas - San Nicolas - Chachapoyas</t>
  </si>
  <si>
    <t>Chachapoyas - San Nicolas - Zarumilla - San Nicolas - Chachapoyas</t>
  </si>
  <si>
    <t>Chachapoyas - Tingo - Maria -Tingo - Chachapoyas</t>
  </si>
  <si>
    <t>Chachapoyas - San Nicolas - Nuevo Chirimoto - San Nicolas - Chachapoyas</t>
  </si>
  <si>
    <t>Chachapoyas- Balsas - Chuquibamba - Chachapoyas</t>
  </si>
  <si>
    <t>Chachapoyas - Pedro Ruiz Gallo - Jumbilla - Pedro Ruiz Gallo -Chachapoyas</t>
  </si>
  <si>
    <t xml:space="preserve">Chachapoyas -  Santo Tomas -  La Jalca - Chachapoyas </t>
  </si>
  <si>
    <t>Chachapoyas - Pedro Ruiz - Pomacochas - Pedro Ruiz - Chachapoyas</t>
  </si>
  <si>
    <t>Chachapoyas - Lamud - Chachapoyas</t>
  </si>
  <si>
    <t>Chachapoyas - Pomacochas - Chachapoyas</t>
  </si>
  <si>
    <t>Chachapoyas -  Pedro Ruiz - Chachapoyas</t>
  </si>
  <si>
    <t>Chachapoyas - Huancas - Chachapoyas</t>
  </si>
  <si>
    <t xml:space="preserve"> Chachapoyas - Pedro Ruiz Gallo - Shipasbamba - Cuispes-  Chachapoyas</t>
  </si>
  <si>
    <t>Chachapoyas - San Nicolas -  Mariscal Benavides - Chachapoyas</t>
  </si>
  <si>
    <t>Chachapoyas - Longuita - Choctamal - Chachapoyas</t>
  </si>
  <si>
    <t>Chachapoyas - Yerbabuena - Montevideo -Chachapoyas</t>
  </si>
  <si>
    <t>Chachapoyas - Vista Alegre- Chachapoyas</t>
  </si>
  <si>
    <t>Chachapoyas - Yambrasbamba - Chachapoyas</t>
  </si>
  <si>
    <t>Chachapoyas - Luya - Lamud - Chachapoyas</t>
  </si>
  <si>
    <t>Chachapoyas - Tingo - Chachapoyas</t>
  </si>
  <si>
    <t>Chachapoyas - Pedro Ruiz Gallo - Chachapoyas</t>
  </si>
  <si>
    <t>Chachapoyas - Molinopampa - Chachapoyas</t>
  </si>
  <si>
    <t>BAGUA-IMAZA-HUAMPAMI IMAZA - BAGUA</t>
  </si>
  <si>
    <t>BAGUA - UTCUBAMBA</t>
  </si>
  <si>
    <t>BAGUA-BAGUA GRANDE-LONYA GRANDE - BAGUA GRANDE- BAGUA</t>
  </si>
  <si>
    <t xml:space="preserve">BAGUA </t>
  </si>
  <si>
    <t>BAGUA-NIEVA- BAGUA</t>
  </si>
  <si>
    <t>BAGUA- BAGUA GRANDE</t>
  </si>
  <si>
    <t>BAGUA-NIEVA-KIGKIS - NIEVA - BAGUA</t>
  </si>
  <si>
    <t>BAGUA -BAGUA GRANDE</t>
  </si>
  <si>
    <t>BAGUA-NIEVA-GALILEA - NIEVA - BAGUA</t>
  </si>
  <si>
    <t xml:space="preserve">BAGUA -IMAZA- HUAMPAMI-IMAZA- BAGUA </t>
  </si>
  <si>
    <t>BAGUA-NIEVA-BAGUA</t>
  </si>
  <si>
    <t>BAGUA - NIEVA - GALILEA - NIEVA - BAGUA</t>
  </si>
  <si>
    <t>BAGUA - URAKUSA - BAGUA</t>
  </si>
  <si>
    <t>BAGUA - BAGUA GRANDE</t>
  </si>
  <si>
    <t>BAGUA - BAGUA GRANDE - LONYA GRANDE - BAGUA GRANDE - BAGUA</t>
  </si>
  <si>
    <t>BAGUA-BAGUA GRANDE</t>
  </si>
  <si>
    <t>BAGUA-IMAZA-HUAMPAMI-IMAZA-BAGUA</t>
  </si>
  <si>
    <t>BAGUA-BAGUA GRANDE-LONYA GRANDE- BAGUA GRANDE-BAGUA</t>
  </si>
  <si>
    <t>BAGUA-UTCUBAMBA</t>
  </si>
  <si>
    <t>IQUITOS -PUNCHANA - IQUITOS</t>
  </si>
  <si>
    <t>IQUITOS -SAN JUAN - IQUITOS</t>
  </si>
  <si>
    <t xml:space="preserve">IQUITOS -NAPO-IQUITOS </t>
  </si>
  <si>
    <t>IQUITOS -PUTUMAYO-IQUITOS</t>
  </si>
  <si>
    <t xml:space="preserve">IQUITOS -VILLA TROMPETEROS-IQUITOS </t>
  </si>
  <si>
    <t xml:space="preserve">IQUITOS - NAUTA -IQUITOS </t>
  </si>
  <si>
    <t>IQUITOS-REQUENA-JENARO HERRERA-IQUITOS</t>
  </si>
  <si>
    <t>IQUITOS - CALLERIA - CONTAMANA - CALLERIA - IQUITOS</t>
  </si>
  <si>
    <t>IQUITOS - RAMON CASTILLA - IQUITOS</t>
  </si>
  <si>
    <t>IQUITOS -CALLERIA-CONTAMANA-ORELLANA-CONTAMANA-CALLERIA-IQUITOS</t>
  </si>
  <si>
    <t>IQUITOS - PUNCHANA - IQUITOS</t>
  </si>
  <si>
    <t>IQUITOS-NAUTA -MAYPUCO-NAUTA-IQUITOS</t>
  </si>
  <si>
    <t>IQUITOS-SANTA ROSA -YAVARI-SANTA ROSA-IQUITOS</t>
  </si>
  <si>
    <t>IQUITOS - SAN PABLO -PEBAS-IQUITOS</t>
  </si>
  <si>
    <t>IQUITOS -MAZAN -INDIANA-IQUITOS</t>
  </si>
  <si>
    <t>IQUITOS-SAN JUAN-IQUITOS</t>
  </si>
  <si>
    <t>IQUITOS-PUNCHANA-IQUITOS</t>
  </si>
  <si>
    <t>IQUITOS-BELÉN-IQUITOS</t>
  </si>
  <si>
    <t>IQUITOS-NAPO-IQUITOS</t>
  </si>
  <si>
    <t>IQUITOS - PEVAS - IQUITOS</t>
  </si>
  <si>
    <t>IQUITOS-FERNANDO LORES-IQUITOS</t>
  </si>
  <si>
    <t>IQUITOS - SAN PABLO - IQUITOS</t>
  </si>
  <si>
    <t>IQUITOS-MAZAN-IQUITOS</t>
  </si>
  <si>
    <t>IQUITOS-INDIANA-IQUITOS</t>
  </si>
  <si>
    <t>IQUITOS-CALLERIA-CONTAMANA-CALLERIA-IQUITOS</t>
  </si>
  <si>
    <t>IQUITOS-CALLERIA-TIRUNTAN-CALLERIA-IQUITOS</t>
  </si>
  <si>
    <t>IQUITOS-REQUENA-IQUTOS</t>
  </si>
  <si>
    <t>IQUITOS - NAUTA - INTUTO - NAUTA - IQUITOS</t>
  </si>
  <si>
    <t>IQUITOS-PUTUMAYO-IQUITOS</t>
  </si>
  <si>
    <t>IQUITOS - NAUTA - 02 DE MAYO - NAUTA - IQUITOS</t>
  </si>
  <si>
    <t>IQUITOS-RAMON CASTILLA-IQUITOS</t>
  </si>
  <si>
    <t>IQUITOS - NAUTA - PARINARI - NAUTA - IQUITOS</t>
  </si>
  <si>
    <t>IQUITOS-NAUTA-IQUITOS</t>
  </si>
  <si>
    <t xml:space="preserve">IQUITOS - NAUTA - IQUITOS </t>
  </si>
  <si>
    <t>IQUITOS - MAZAN - IQUITOS</t>
  </si>
  <si>
    <t>IQUITOS - INDIANA - IQUITOS</t>
  </si>
  <si>
    <t>IQUITOS- PUNCHANA - IQUITOS</t>
  </si>
  <si>
    <t>IQUITOS - TAMSHIYACU - IQUITOS</t>
  </si>
  <si>
    <t>IQUITOS - SAN JUAN - IQUITOS</t>
  </si>
  <si>
    <t>IQUITOS - BELEN - IQUITOS</t>
  </si>
  <si>
    <t>IQUITOS - NAUTA - IQUITOS</t>
  </si>
  <si>
    <t>IQUITOS - CONTAMANA - IQUITOS</t>
  </si>
  <si>
    <t>IQUITOS - PEBAS - IQUITOS</t>
  </si>
  <si>
    <t>IQUITOS - JENARO HERRERA - IQUITOS</t>
  </si>
  <si>
    <t>IQUITOS - MAZAN - INDIANA - MAZAN - IQUITOS</t>
  </si>
  <si>
    <t>IQUITOS - REQUENA - IQUITOS</t>
  </si>
  <si>
    <t>IQUITOS - SANTA ROSA - YAVARI - SANTA ROSA - IQUITOS</t>
  </si>
  <si>
    <t>IQUITOS - NAPO - IQUITOS</t>
  </si>
  <si>
    <t>IQUITOS - PUTUMAYO - IQUITOS</t>
  </si>
  <si>
    <t>IQUITOS - URARINAS - IQUITOS</t>
  </si>
  <si>
    <t>IQUITOS - LAS AMAZONAS - IQUITOS</t>
  </si>
  <si>
    <t>TARAPOTO - MOYOBAMBA - TARAPOTO</t>
  </si>
  <si>
    <t>TARAPOTO - PICOTA - JUANJUI - TARAPOTO</t>
  </si>
  <si>
    <t>TARAPOTO</t>
  </si>
  <si>
    <t>TARAPOTO - RIOJA - TARAPOTO</t>
  </si>
  <si>
    <t>TARAPOTO - JUANJUI - TARAPOTO</t>
  </si>
  <si>
    <t>TARAPOTO - TOCACHE - TARAPOTO</t>
  </si>
  <si>
    <t>TARAPOTO - SORITOR - HABANA - TARAPOTO</t>
  </si>
  <si>
    <t>TARAPOTO - SEGUNDA JERUSALEN - NUEVA CAJAMARCA - TARAPOTO</t>
  </si>
  <si>
    <t>CALLERIA - MANANTAY - CALLERIA</t>
  </si>
  <si>
    <t>CALLERIA - CALLERIA- CALLERIA</t>
  </si>
  <si>
    <t>CALLERIA - YARINACOCHA - CALLERIA</t>
  </si>
  <si>
    <t>CALLERIA - NUEVA REQUENA - CALLERIA</t>
  </si>
  <si>
    <t>CALLERIA - RAYMONDI - CALLERIA</t>
  </si>
  <si>
    <t>CALLERIA - PADRE ABAD - CALLERIA</t>
  </si>
  <si>
    <t>CALLERIA - IPARIA - CALLERIA</t>
  </si>
  <si>
    <t>CALLERIA - CAMPO VERDE - CALLERIA</t>
  </si>
  <si>
    <t>CALLERIA - MASISEA - CALLERIA</t>
  </si>
  <si>
    <t>CALLERIA - CURIMANA - CALLERIA</t>
  </si>
  <si>
    <t>CALLERIA - PADRE ABAD -  IRAZOLA - CALLERIA</t>
  </si>
  <si>
    <t>YURIMAGUAS - SAN LORENZO - YURIMAGUAS</t>
  </si>
  <si>
    <t>YURIMAGUAS - SHUCUSHYACU - YURIMAGUAS</t>
  </si>
  <si>
    <t>YURIMAGUAS - LAGUNAS - YURIMAGUAS</t>
  </si>
  <si>
    <t>YURIMAGUAS - BALSAPUERTO</t>
  </si>
  <si>
    <t>YURIMAGUAS - SAN LORENZO</t>
  </si>
  <si>
    <t>YURIMAGUAS - BALSAPUERTO - YURIMAGUAS</t>
  </si>
  <si>
    <t xml:space="preserve"> SE SUPERVISARA A LA UDR AMAZONAS Y UDR BAGUA </t>
  </si>
  <si>
    <t xml:space="preserve"> SE SUPERVISARA A LA UDR UCAYALI </t>
  </si>
  <si>
    <t xml:space="preserve"> SE SUPERVISARA A LA UDR YURIMAGUAS Y UDR SAN MARTIN </t>
  </si>
  <si>
    <t xml:space="preserve"> SE SUPERVISARA A LA UDR LORETO </t>
  </si>
  <si>
    <t xml:space="preserve"> SE SUPERVISARA A LA UDR YURIMAGUAS </t>
  </si>
  <si>
    <t xml:space="preserve"> C.S. Maria dolores quispe vilchez </t>
  </si>
  <si>
    <t xml:space="preserve"> C.S. Collonce </t>
  </si>
  <si>
    <t xml:space="preserve"> C.S. 9 de enero </t>
  </si>
  <si>
    <t xml:space="preserve"> C.S. Señor de los Milagros  </t>
  </si>
  <si>
    <t xml:space="preserve"> C.S. Camporredondo/ C.S. Cococho </t>
  </si>
  <si>
    <t xml:space="preserve"> Hospital Maria Auxiliadora </t>
  </si>
  <si>
    <t xml:space="preserve"> C.S.  Zarumilla </t>
  </si>
  <si>
    <t xml:space="preserve"> C.S. Tingo/C.S. Maria </t>
  </si>
  <si>
    <t xml:space="preserve"> C.S. Nuevo Chirimoto </t>
  </si>
  <si>
    <t xml:space="preserve"> C.S. Balsas /C.S. Chuquibamba </t>
  </si>
  <si>
    <t xml:space="preserve"> C.S. Higos Urco </t>
  </si>
  <si>
    <t xml:space="preserve"> C.S. Jumbilla </t>
  </si>
  <si>
    <t xml:space="preserve"> C.S. Santo Tomas/ C.S. La Jalca </t>
  </si>
  <si>
    <t xml:space="preserve"> C.S. Pedro Castro </t>
  </si>
  <si>
    <t xml:space="preserve"> C.S. Pomacochas/ C.S. Pedro Ruiz </t>
  </si>
  <si>
    <t xml:space="preserve"> Hospital Virgen de Fatima </t>
  </si>
  <si>
    <t xml:space="preserve"> C.S. Lamud </t>
  </si>
  <si>
    <t xml:space="preserve"> C.S. Pomacochas </t>
  </si>
  <si>
    <t xml:space="preserve"> C.S. Pedro Ruiz Gallo </t>
  </si>
  <si>
    <t xml:space="preserve"> Huancas  </t>
  </si>
  <si>
    <t xml:space="preserve">  C.S. Shipasbamba y Cuispes </t>
  </si>
  <si>
    <t xml:space="preserve"> San Nicolas y Mariscal Benavides </t>
  </si>
  <si>
    <t xml:space="preserve"> C.S. Longuita y Choctamal </t>
  </si>
  <si>
    <t xml:space="preserve"> C.S. Yerbabuena y Montevideo </t>
  </si>
  <si>
    <t xml:space="preserve"> C.S. Vista Alegre </t>
  </si>
  <si>
    <t xml:space="preserve"> C.S.- Yambrasbamba </t>
  </si>
  <si>
    <t xml:space="preserve"> C.S. Luya y Lamud </t>
  </si>
  <si>
    <t xml:space="preserve"> Hospital Regional Virgen de Fátima </t>
  </si>
  <si>
    <t xml:space="preserve"> Hospital María Auxiliadora </t>
  </si>
  <si>
    <t xml:space="preserve"> DIRESA AMAZONAS </t>
  </si>
  <si>
    <t xml:space="preserve"> C.S. Tingo </t>
  </si>
  <si>
    <t xml:space="preserve"> Centros de salud Mental comunitario (virtual) </t>
  </si>
  <si>
    <t xml:space="preserve"> Salud Amazonas </t>
  </si>
  <si>
    <t xml:space="preserve"> Hospital de Apoyo Chachapoyas </t>
  </si>
  <si>
    <t xml:space="preserve"> C.S. Molinopampa </t>
  </si>
  <si>
    <t xml:space="preserve"> CENTRO DE SALUD HUAMPAMI </t>
  </si>
  <si>
    <t xml:space="preserve"> PUESTO DE SALUD SIEMPRE VIVA </t>
  </si>
  <si>
    <t xml:space="preserve"> CENTRO DE SALUD COPALLIN </t>
  </si>
  <si>
    <t xml:space="preserve"> CENTRO DE SALUD LONYA GRANDE </t>
  </si>
  <si>
    <t xml:space="preserve"> CENTRO DE SALUD AUGUSTO WONG LÓPEZ </t>
  </si>
  <si>
    <t xml:space="preserve"> PUESTO DE SALUD EL SALAO </t>
  </si>
  <si>
    <t xml:space="preserve"> HOSPITAL SANTA MARIA DE NIEVA </t>
  </si>
  <si>
    <t xml:space="preserve"> CENTRO DE SALUD UTCUBAMBA </t>
  </si>
  <si>
    <t xml:space="preserve"> PUESTO DE SALUD CASUAL </t>
  </si>
  <si>
    <t xml:space="preserve"> CENTRO DE SALUD CAJARURO </t>
  </si>
  <si>
    <t xml:space="preserve"> CENTRO DE SALUD KIGKIS </t>
  </si>
  <si>
    <t xml:space="preserve"> CENTRO DE SALUD LA PECA </t>
  </si>
  <si>
    <t xml:space="preserve"> HOSPITAL DE APOYO I SANTIAGO APÓSTOL  </t>
  </si>
  <si>
    <t xml:space="preserve"> CENTRO DE SALUD GALILEA </t>
  </si>
  <si>
    <t xml:space="preserve"> CENTRO DE SALUD EL MUYO </t>
  </si>
  <si>
    <t xml:space="preserve"> PUESTO DE SALUD LA PRIMAVERA </t>
  </si>
  <si>
    <t xml:space="preserve"> CENTRO DE SALUD COLLICATE </t>
  </si>
  <si>
    <t xml:space="preserve"> CENTRO DE SALUD BAGUA </t>
  </si>
  <si>
    <t xml:space="preserve"> HOSPITAL DE APOYO BAGUA AGUSTAVO LANATA LUJÁN" </t>
  </si>
  <si>
    <t xml:space="preserve"> CENTRO DE SALUD ARAMANGO </t>
  </si>
  <si>
    <t xml:space="preserve"> PUESTO DE SALUD EL PARCO </t>
  </si>
  <si>
    <t xml:space="preserve"> CENTRO DE SALUD EL RON </t>
  </si>
  <si>
    <t xml:space="preserve"> CENTRO DE SALUD NARANJITOS </t>
  </si>
  <si>
    <t xml:space="preserve"> PUESTO DE SALUD EL VALOR </t>
  </si>
  <si>
    <t xml:space="preserve"> PUESTO DE SALUD SAN PEDRO DE LA PAPAYA </t>
  </si>
  <si>
    <t xml:space="preserve"> PUESTO DE SALUD MONTENEGRO </t>
  </si>
  <si>
    <t xml:space="preserve"> PUESTO DE SALUD CHINGANZA </t>
  </si>
  <si>
    <t xml:space="preserve"> PUESTO DE SALUD TOLOPAMPA </t>
  </si>
  <si>
    <t xml:space="preserve"> PUESTO DE SALUD NARANJOS ALTOS </t>
  </si>
  <si>
    <t xml:space="preserve"> CENTRO COMUNITARIO SALUD MENTAL  BAGUA </t>
  </si>
  <si>
    <t xml:space="preserve"> CENTRO DE SALUD PORVENIR DE ARAMANGO </t>
  </si>
  <si>
    <t xml:space="preserve"> CENTRO DE SALUD JAMALCA </t>
  </si>
  <si>
    <t xml:space="preserve"> CENTRO DE SALUD EL MILAGRO </t>
  </si>
  <si>
    <t xml:space="preserve"> HOSPITAL DE APOYO BAGUA GUSTAVO LANATA LUJÁN </t>
  </si>
  <si>
    <t xml:space="preserve"> Municipalidad de la Prov. Bagua </t>
  </si>
  <si>
    <t xml:space="preserve"> Municipalidad de la Prov. Utcubamba </t>
  </si>
  <si>
    <t xml:space="preserve"> CENTRO DE SALUD HUAMPAMI  </t>
  </si>
  <si>
    <t xml:space="preserve"> 6ta Brigada de Selva - El Milagro - Utcubamba </t>
  </si>
  <si>
    <t xml:space="preserve"> CENTRO DE SALUD EL PARCO </t>
  </si>
  <si>
    <t xml:space="preserve"> CENTRO SALUD NIEVA </t>
  </si>
  <si>
    <t xml:space="preserve"> CENTRO DE SSALUD COPALLIN </t>
  </si>
  <si>
    <t xml:space="preserve"> CENTRO SALUD GALILEA </t>
  </si>
  <si>
    <t xml:space="preserve"> CENTRO DE SALUD ÑUNYAJALCA </t>
  </si>
  <si>
    <t xml:space="preserve"> CENTRO DE SALUD CUMBA </t>
  </si>
  <si>
    <t xml:space="preserve"> CENTRO POBLADO EL VALOR </t>
  </si>
  <si>
    <t xml:space="preserve"> CENTRO SALUD URAKUSA Y BASE MILITAR DEL EJERCITO </t>
  </si>
  <si>
    <t xml:space="preserve"> CENTRO SALUD YAMON </t>
  </si>
  <si>
    <t xml:space="preserve"> CENTRO SALUD UTCUBAMBA </t>
  </si>
  <si>
    <t xml:space="preserve"> CENTRO DE SALUD IMAZA </t>
  </si>
  <si>
    <t xml:space="preserve"> CENTRO DE SALUD MESONES MURO </t>
  </si>
  <si>
    <t xml:space="preserve"> Centro de Salud Duran </t>
  </si>
  <si>
    <t xml:space="preserve"> Centro de Salud Lonya Grande </t>
  </si>
  <si>
    <t xml:space="preserve"> Centro de Salud Wawas </t>
  </si>
  <si>
    <t xml:space="preserve"> Centro de Salud Tutumberos </t>
  </si>
  <si>
    <t xml:space="preserve"> Centro de Salud Chiriaco </t>
  </si>
  <si>
    <t xml:space="preserve"> Centro de Salud Montenegro </t>
  </si>
  <si>
    <t xml:space="preserve"> Centro de Salud Casual </t>
  </si>
  <si>
    <t xml:space="preserve"> Centro de Salud Chipe </t>
  </si>
  <si>
    <t xml:space="preserve">  U.E. 1101 Hospital de aApoyo Bagua </t>
  </si>
  <si>
    <t xml:space="preserve"> UE. 955 Red de Salud Bagua </t>
  </si>
  <si>
    <t xml:space="preserve"> U.E. 1664 Salud Condorcanqui </t>
  </si>
  <si>
    <t xml:space="preserve"> UE. 1350 Red de Salud Utcubamba  </t>
  </si>
  <si>
    <t xml:space="preserve"> Hospital Gustavo Lanatta Lujan </t>
  </si>
  <si>
    <t xml:space="preserve"> Hospital Santiago Apostol de Utcubamba </t>
  </si>
  <si>
    <t xml:space="preserve"> C.S COPALLIN </t>
  </si>
  <si>
    <t xml:space="preserve"> C.S.M.C. UTCUBAMBA </t>
  </si>
  <si>
    <t xml:space="preserve"> C.S. CAJARURO </t>
  </si>
  <si>
    <t xml:space="preserve"> C.S. UTCUBAMBA </t>
  </si>
  <si>
    <t xml:space="preserve"> C.S.BAGUA </t>
  </si>
  <si>
    <t xml:space="preserve"> C.S. EL MUYO </t>
  </si>
  <si>
    <t xml:space="preserve"> C.S. ARAMANGO </t>
  </si>
  <si>
    <t xml:space="preserve"> C.S. EL MILAGRO </t>
  </si>
  <si>
    <t xml:space="preserve"> C.S. LA PECA </t>
  </si>
  <si>
    <t xml:space="preserve"> C.S. EL PARCO </t>
  </si>
  <si>
    <t xml:space="preserve"> C.S. NARANJITOS </t>
  </si>
  <si>
    <t xml:space="preserve"> C.S. ÑUNYAJALCA </t>
  </si>
  <si>
    <t xml:space="preserve"> C.S.M.C. BAGUA </t>
  </si>
  <si>
    <t xml:space="preserve">  C.S. AUGUSTO WONG LOPEZ  </t>
  </si>
  <si>
    <t xml:space="preserve"> C.S. COLLICATE </t>
  </si>
  <si>
    <t xml:space="preserve"> SUPERVISIÓN Y ASISTENCIA TECNICA EN PROCESOS DE AFILIACIÓN  AL HOSPITAL REGIONAL DE LORETO </t>
  </si>
  <si>
    <t xml:space="preserve"> SUPERVISIÓN Y ASISTENCIA TECNICA EN PROCESOS DE AFILIACIÓN  AL PS LOS DELFINES </t>
  </si>
  <si>
    <t xml:space="preserve"> SUPERVISIÓN Y ASISTENCIA TECNICA EN PROCESOS DE AFILIACIÓN AL HOSPITAL DE SNTA CLOTILDE </t>
  </si>
  <si>
    <t xml:space="preserve"> SUPERVISIÓN Y ASISTENCIA TECNICA EN PROCESOS DE AFILIACIÓN  AL CS EL ESTRECHO </t>
  </si>
  <si>
    <t xml:space="preserve"> SUPERVISIÓN Y ASISTENCIA TECNICA EN PROCESOS DE AFILIACIÓN AL CS SANTA CLARA </t>
  </si>
  <si>
    <t xml:space="preserve"> SUPERVISIÓN Y ASISTENCIA TECNICA EN PROCESOS DE AFILIACIÓN AL C.S. VILLA TROMPETERO </t>
  </si>
  <si>
    <t xml:space="preserve"> SUPERVISIÓN Y ASISTENCIA TECNICA EN PROCESOS DE AFILIACIÓN AL CS NAUTA </t>
  </si>
  <si>
    <t xml:space="preserve"> SUPERVISIÓN Y ASISTENCIA TECNICA EN PROCESOS DE AFILIACIÓN A LAS IPRESS  I-4 REQUENA Y C.S. JENARO HERRERA </t>
  </si>
  <si>
    <t xml:space="preserve"> SUPERVISIÓN Y ASISTENCIA TECNICA EN PROCESOS DE AFILIACIÓN A LASHOSPITAL DE CONTAMANA Y C.S 8 DE MAYO </t>
  </si>
  <si>
    <t xml:space="preserve"> SUPERVISIÓN Y ASISTENCIA TECNICA EN PROCESOS DE AFILIACIÓN  C.S. SAN JUAN DE MIRAFLORES </t>
  </si>
  <si>
    <t xml:space="preserve"> SUPERVISIÓN Y ASISTENCIA TECNICA EN PROCESOS DE AFILIACIÓN PS SANTO TOMAS </t>
  </si>
  <si>
    <t xml:space="preserve"> SUPERVISIÓN Y ASISTENCIA TECNICA EN PROCESOS DE AFILIACIÓN C.S. I-4 CABALLOCOCHA </t>
  </si>
  <si>
    <t xml:space="preserve"> SUPERVISIÓN Y ASISTENCIA TECNICA EN PROCESOS DE AFILIACIÓN C.S. I-4 MORONACOCHA </t>
  </si>
  <si>
    <t xml:space="preserve"> SUPERVISIÓN Y ASISTENCIA TECNICA EN PROCESOS DE AFILIACIÓN C.S. I-4 ORELLANA </t>
  </si>
  <si>
    <t xml:space="preserve"> SUPERVISIÓN Y ASISTENCIA TECNICA EN PROCESOS DE AFILIACIÓN C.S. I-4 BELLAVISTA </t>
  </si>
  <si>
    <t xml:space="preserve"> SUPERVISIÓN Y ASISTENCIA TECNICA EN PROCESOS DE AFILIACIÓN P.S. VARILLAL </t>
  </si>
  <si>
    <t xml:space="preserve"> SUPERVISIÓN Y ASISTENCIA TECNICA EN PROCESOS DE AFILIACIÓN P.S. PORVENIR </t>
  </si>
  <si>
    <t xml:space="preserve"> SUPERVISIÓN Y ASISTENCIA TECNICA EN PROCESOS DE AFILIACIÓN CS MAYPUCO </t>
  </si>
  <si>
    <t xml:space="preserve"> SUPERVISIÓN Y ASISTENCIA TECNICA EN PROCESOS DE AFILIACIÓN P.S. MAYNAS </t>
  </si>
  <si>
    <t xml:space="preserve"> SUPERVISIÓN Y ASISTENCIA TECNICA EN PROCESOS DE AFILIACIÓN C.S. I-3 SANTA ROSA -C.S. ISLANDIA </t>
  </si>
  <si>
    <t xml:space="preserve"> SUPERVISIÓN Y ASISTENCIA TECNICA EN PROCESOS DE AFILIACIÓN SAN PABLO -C.S. PEBAS </t>
  </si>
  <si>
    <t xml:space="preserve"> SUPERVISIÓN Y ASISTENCIA TECNICA EN PROCESOS DE AFILIACIÓN MAZAN -C.S. MAZAN -C.S. INDIANA </t>
  </si>
  <si>
    <t xml:space="preserve"> SUPERVISIÓN Y ASISTENCIA TECNICA EN PROCESOS DE AFILIACIÓN  C.S. ZUNGAROCOCHA </t>
  </si>
  <si>
    <t xml:space="preserve"> SUPERVISIÓN A ACTORES LOCALES DEL DISTRITO DE PUNCHANA </t>
  </si>
  <si>
    <t xml:space="preserve"> SUPERVISIÓN A ACTORES LOCALES DEL DISTRITO DE BELÉN </t>
  </si>
  <si>
    <t xml:space="preserve"> SUPERVISIÓN A ACTORES LOCALES DEL DISTRITO DE IQUITOS </t>
  </si>
  <si>
    <t xml:space="preserve"> SUPERVISIÓN A ACTORES LOCALES DEL DISTRITO DE SAN JUAN </t>
  </si>
  <si>
    <t xml:space="preserve"> SUPERVISIÓN A ACTORES LOCALES DE LA LOCALIDAD DE SANTA CLOTILDE </t>
  </si>
  <si>
    <t xml:space="preserve"> SUPERVISIÓN A ACTORES LOCALES DE LA LOCALIDAD PEBAS </t>
  </si>
  <si>
    <t xml:space="preserve"> SUPERVISIÓN A ACTORES LOCALES DE LA LOCALIDAD DE TAMSHIYACU </t>
  </si>
  <si>
    <t xml:space="preserve"> SUPERVISIÓN A ACTORES LOCALES DE LA LOCALIDAD SAN PABLO </t>
  </si>
  <si>
    <t xml:space="preserve"> SUPERVISIÓN A ACTORES LOCALES DE LA LOCALIDAD DE MAZAN </t>
  </si>
  <si>
    <t xml:space="preserve"> SUPERVISIÓN A ACTORES LOCALES DE LA LOCALIDAD DE INDIANA </t>
  </si>
  <si>
    <t xml:space="preserve"> SUPERVISIÓN A ACTORES LOCALES DE LA LOCALIDAD DE CONTAMANA </t>
  </si>
  <si>
    <t xml:space="preserve"> SUPERVISIÓN A ACTORES LOCALES DE LA LOCALIDAD DE TIRUNTAN </t>
  </si>
  <si>
    <t xml:space="preserve"> SUPERVISIÓN A ACTORES LOCALES DE LA LOCALIDAD DE REQUENA </t>
  </si>
  <si>
    <t xml:space="preserve"> SUPERVISIÓN A ACTORES LOCALES DE LA LOCALIDAD DE INTUTO </t>
  </si>
  <si>
    <t xml:space="preserve"> SUPERVISIÓN A ACTORES LOCALES DE LA LOCALIDAD DE el estrecho </t>
  </si>
  <si>
    <t xml:space="preserve"> SUPERVISIÓN A ACTORES LOCALES DE LA LOCALIDAD DE DOS DE MAYO </t>
  </si>
  <si>
    <t xml:space="preserve"> SUPERVISIÓN A ACTORES LOCALES DE LA LOCALIDAD DE CABALLOCOCHA </t>
  </si>
  <si>
    <t xml:space="preserve"> SUPERVISIÓN A ACTORES LOCALES DE LA LOCALIDAD DE SANTA RITA DE CASTILLA </t>
  </si>
  <si>
    <t xml:space="preserve"> SUPERVISIÓN A ACTORES LOCALES DEL DISTRITO DE NAUTA </t>
  </si>
  <si>
    <t xml:space="preserve"> Supervisión y Asistencia Técnica a IPRESS NAUTA  </t>
  </si>
  <si>
    <t xml:space="preserve"> Supervisión y Asistencia Técnica a IPRESS MAZAN </t>
  </si>
  <si>
    <t xml:space="preserve"> Supervisión y Asistencia Técnica a IPRESS INDIANA </t>
  </si>
  <si>
    <t xml:space="preserve"> Supervisión y Asistencia Técnica a IPRESS Bellavista Nanay </t>
  </si>
  <si>
    <t xml:space="preserve"> Supervisión y Asistencia Técnica a IPRESS Tamshiyacu </t>
  </si>
  <si>
    <t xml:space="preserve"> Supervisión y Asistencia Técnica a IPRESS San Juan </t>
  </si>
  <si>
    <t xml:space="preserve"> Supervisión de AAML a IPRESS Hospital Regioanl de Loreto </t>
  </si>
  <si>
    <t xml:space="preserve"> Supervisión de AAML a IPRESS Hospital Apoyo Iquitos </t>
  </si>
  <si>
    <t xml:space="preserve"> Supervisión de AAML a IPRESS Hospital Regional de Loreto </t>
  </si>
  <si>
    <t xml:space="preserve"> Supervisión de AAML a IPRESS Hospital Contamana </t>
  </si>
  <si>
    <t xml:space="preserve"> Supervision de Auditoría Concurrente en el Hospital Regional de Loreto </t>
  </si>
  <si>
    <t xml:space="preserve"> Supervisión de Auditoría Concurrente en el Hospital Apoyo Iquitos </t>
  </si>
  <si>
    <t xml:space="preserve"> Supervisión de Auditoría Concurrente en el Hospital Contamana </t>
  </si>
  <si>
    <t xml:space="preserve"> SUPERVISIÓN FINANCIERA A LA UE 0870 GERESA LORETO </t>
  </si>
  <si>
    <t xml:space="preserve"> SUPERVISIÓN FINANCIERA A LA UE 1714 RED DE SALUD LORETO NAUTA </t>
  </si>
  <si>
    <t xml:space="preserve"> SUPERVISIÓN FINANCIERA A LA UE 1672 SALUD UCAYALI CONTAMANA </t>
  </si>
  <si>
    <t xml:space="preserve"> SUPERVISIÓN FINANCIERA A LA UE 0872 HOSPITAL APOYO IQUITOS </t>
  </si>
  <si>
    <t xml:space="preserve"> SUPERVISIÓN FINANCIERA A LA UE 0874 HOSPITAL REGIONAL DE LORETO </t>
  </si>
  <si>
    <t xml:space="preserve"> SUPERVISIÓN Y ASISTENCIA TÉCNICA AL PUNTO DE DIGITACIÓN DE LA IPRESS SAN JUAN. </t>
  </si>
  <si>
    <t xml:space="preserve"> SUPERVISIÓN Y ASISTENCIA TÉCNICA AL PUNTO DE DIGITACIÓN DE LA IPRESS TUPAC. </t>
  </si>
  <si>
    <t xml:space="preserve"> SUPERVISIÓN A LOS PUNTOS DE DIGITACIÓN DE LAS IPRESS CONTAMANA Y 8 DE MAYO. ASISTENCIA TÉCNICA A TODOS LOS PUNTOS DE DIGITACIÓN DE LA UE CONTAMANA. </t>
  </si>
  <si>
    <t xml:space="preserve"> SUPERVISIÓN Y ASISTENCIA TÉCNICA AL PUNTO DE DIGITACIÓN DE LA IPRESS BELLAVISTA NANAY. </t>
  </si>
  <si>
    <t xml:space="preserve"> SUPERVISIÓN Y ASISTENCIA TÉCNICA AL PUNTO DE DIGITACIÓN DE LA IPRESS PEVAS. </t>
  </si>
  <si>
    <t xml:space="preserve"> SUPERVISIÓN AL PUNTO DE DIGITACIÓN DE LA IPRESS NAUTA. ASISTENCIA TÉCNICA A TODOS LOS PUNTOS DE DIGITACIÓN DE LA UE NAUTA. </t>
  </si>
  <si>
    <t xml:space="preserve"> SUPERVISIÓN Y ASISTENCIA TÉCNICA AL PUNTO DE DIGITACIÓN DE LA IPRESS CAHUIDE. </t>
  </si>
  <si>
    <t xml:space="preserve"> SUPERVISIÓN Y ASISTENCIA TÉCNICA AL PUNTO DE DIGITACIÓN DE LA IPRESS JENARO HERRERA. </t>
  </si>
  <si>
    <t xml:space="preserve"> SUPERVISIÓN Y ASISTENCIA TÉCNICA AL PUNTO DE DIGITACIÓN DE LA IPRESS MORONACOCHA. </t>
  </si>
  <si>
    <t xml:space="preserve"> SUPERVISIÓN Y ASISTENCIA TÉCNICA A LOS PUNTOS DE DIGITACIÓN DE LAS IPRESS MAZAN E INDIANA. </t>
  </si>
  <si>
    <t xml:space="preserve"> SUPERVISIÓN Y ASISTENCIA TÉCNICA AL PUNTO DE DIGITACIÓN DE LA IPRESS TAMSHIYACU. </t>
  </si>
  <si>
    <t xml:space="preserve"> SUPERVISIÓN Y ASISTENCIA TÉCNICA AL PUNTO DE DIGITACIÓN DE LA IPRESS DEL HOSPITAL DE IQUITOS. </t>
  </si>
  <si>
    <t xml:space="preserve"> SUPERVISIÓN Y ASISTENCIA TÉCNICA AL PUNTO DE DIGITACIÓN DE LA IPRESS DEL HOSPITAL REGIONAL DE LORETO. </t>
  </si>
  <si>
    <t xml:space="preserve"> SUPERVISIÓN Y ASISTENCIA TÉCNICA AL PUNTO DE DIGITACIÓN DE LA IPRESS REQUENA. </t>
  </si>
  <si>
    <t xml:space="preserve"> SUPERVISIÓN Y ASISTENCIA TÉCNICA AL PUNTO DE DIGITACIÓN DE LA IPRESS SAN PABLO. </t>
  </si>
  <si>
    <t xml:space="preserve"> SUPERVISIÓN Y ASISTENCIA TÉCNICA AL PUNTO DE DIGITACIÓN DE LA IPRESS AMÉRICA. </t>
  </si>
  <si>
    <t xml:space="preserve"> SUPERVISIÓN Y ASISTENCIA TÉCNICA AL PUNTO DE DIGITACIÓN DE LA IPRESS CABALLOCOCHA. </t>
  </si>
  <si>
    <t xml:space="preserve"> SUPERVISIÓN Y ASISTENCIA TÉCNICA AL PUNTO DE DIGITACIÓN DE LA IPRESS QUISTOCOCHA. </t>
  </si>
  <si>
    <t xml:space="preserve"> SUPERVISIÓN Y ASISTENCIA TÉCNICA AL PUNTO DE DIGITACIÓN DE LA IPRESS 06 DE OCTUBRE. </t>
  </si>
  <si>
    <t xml:space="preserve"> SUPERVISIÓN Y ASISTENCIA TÉCNICA AL PUNTO DE DIGITACIÓN DE LA IPRESS PAUJIL. </t>
  </si>
  <si>
    <t xml:space="preserve"> SUPERVISIÓN Y ASISTENCIA TÉCNICA A LOS PUNTOS DE DIGITACIÓN DE LAS IPRESS SANTA ROSA E ISLANDIA. </t>
  </si>
  <si>
    <t xml:space="preserve"> SUPERVISIÓN Y ASISTENCIA TÉCNICA AL PUNTO DE DIGITACIÓN DE LA IPRESS SANTA CLOTILDE. </t>
  </si>
  <si>
    <t xml:space="preserve"> SUPERVISIÓN Y ASISTENCIA TÉCNICA AL PUNTO DE DIGITACIÓN DE LA IPRESS EL ESTRECHO. </t>
  </si>
  <si>
    <t xml:space="preserve"> SUPERVISIÓN Y ASISTENCIA TÉCNICA AL PUNTO DE DIGITACIÓN DE LA IPRESS 1 DE ENERO. </t>
  </si>
  <si>
    <t xml:space="preserve"> SUPERVISIÓN Y ASISTENCIA TÉCNICA AL PUNTO DE DIGITACIÓN DE LA IPRESS VARILLAL. </t>
  </si>
  <si>
    <t xml:space="preserve"> SUPERVISIÓN Y ASISTENCIA TÉCNICA AL PUNTO DE DIGITACIÓN DE LA IPRESS MAYPUCO. </t>
  </si>
  <si>
    <t xml:space="preserve"> SUPERVISIÓN Y ASISTENCIA TÉCNICA AL PUNTO DE DIGITACIÓN DE LA IPRESS FRANCISCO DE ORELLANA. </t>
  </si>
  <si>
    <t xml:space="preserve"> SUPERVISIÓN Y ASISTENCIA TÉCNICA AL PUNTO DE DIGITACIÓN DE LA IPRESS SANTO TOMAS. </t>
  </si>
  <si>
    <t xml:space="preserve"> IPRESS HOSPITAL MOYOBAMBA </t>
  </si>
  <si>
    <t xml:space="preserve"> IPRESS HOSPITAL PICOTA , HOSPITAL BELLAVISTA </t>
  </si>
  <si>
    <t xml:space="preserve"> IPRESS HOSPITAL TARAPOTO </t>
  </si>
  <si>
    <t xml:space="preserve"> IPRESS HOSPITAL II-1 MOYOBAMBA "ALPINO ACOSTA RUIZ" </t>
  </si>
  <si>
    <t xml:space="preserve"> IPRESS HOSPITAL DE RIOJA </t>
  </si>
  <si>
    <t xml:space="preserve"> UE. 1400 HOSPITAL II-2 TARAPOTO </t>
  </si>
  <si>
    <t xml:space="preserve"> UE. 1059 SALUD HUALLAGA CENTRAL </t>
  </si>
  <si>
    <t xml:space="preserve"> UE. 1058 SALUD ALTO MAYO </t>
  </si>
  <si>
    <t xml:space="preserve"> UE. 0930 SALUD SAN MARTÍN </t>
  </si>
  <si>
    <t xml:space="preserve"> UE. 1060 SALUD ALTO HUALLAGA </t>
  </si>
  <si>
    <t xml:space="preserve"> PP.DD. SORITOR Y  HABANA </t>
  </si>
  <si>
    <t xml:space="preserve"> PP.DD. SEGUNDA JERUSALEN Y NUEVA CAJAMARCA </t>
  </si>
  <si>
    <t xml:space="preserve"> IPRESS San Fernando </t>
  </si>
  <si>
    <t xml:space="preserve"> IPRESS Dos de Mayo </t>
  </si>
  <si>
    <t xml:space="preserve"> IPRESS Hospital Regional de Pucallpa </t>
  </si>
  <si>
    <t xml:space="preserve"> IPRESS 7 de Junio </t>
  </si>
  <si>
    <t xml:space="preserve"> U.E Hospital Amazónico </t>
  </si>
  <si>
    <t xml:space="preserve"> IPRESS Micaela Bastidas </t>
  </si>
  <si>
    <t xml:space="preserve"> IPRESS Shirambari </t>
  </si>
  <si>
    <t xml:space="preserve"> IPRESS Hospital Amazónico - Yarinacocha </t>
  </si>
  <si>
    <t xml:space="preserve"> IPRESS Nueva Requena </t>
  </si>
  <si>
    <t xml:space="preserve"> U.E Hospital Regional de Pucallpa </t>
  </si>
  <si>
    <t xml:space="preserve"> U.E Red de Salud N.º 03 Atalaya </t>
  </si>
  <si>
    <t xml:space="preserve"> IPRESS Tupac Amaru </t>
  </si>
  <si>
    <t xml:space="preserve"> IPRESS Nuevo Paraíso </t>
  </si>
  <si>
    <t xml:space="preserve"> IPRESS Aguaytia </t>
  </si>
  <si>
    <t xml:space="preserve"> U.E Red de Salud N.º 04 Aguaytia </t>
  </si>
  <si>
    <t xml:space="preserve"> IPRESS Iparia </t>
  </si>
  <si>
    <t xml:space="preserve"> IPRESS Atalaya </t>
  </si>
  <si>
    <t xml:space="preserve"> IPRESS Hospital Intercultural de Atalaya </t>
  </si>
  <si>
    <t xml:space="preserve"> U.E Dirección Regional de Salud de Ucayali </t>
  </si>
  <si>
    <t xml:space="preserve"> IPRESS Campo Verde </t>
  </si>
  <si>
    <t xml:space="preserve"> IPRESS Masisea </t>
  </si>
  <si>
    <t xml:space="preserve"> IPRESS Curimana </t>
  </si>
  <si>
    <t xml:space="preserve"> U.E Red de Salud N.º 01 Coronel Portillo </t>
  </si>
  <si>
    <t xml:space="preserve"> IPRESS Aguaytia / IPRESS San Alejandro </t>
  </si>
  <si>
    <t xml:space="preserve"> IPRESS Hospital Intercultural Atalaya / IPRESS Atalaya </t>
  </si>
  <si>
    <t xml:space="preserve"> IPRESS Nuevo Paraiso </t>
  </si>
  <si>
    <t xml:space="preserve"> IPRESS Centro America </t>
  </si>
  <si>
    <t xml:space="preserve"> IPRESS 9 de Octubre </t>
  </si>
  <si>
    <t xml:space="preserve"> IPRESS Bellavista de Yarinacocha </t>
  </si>
  <si>
    <t xml:space="preserve"> IPRESS Manantay </t>
  </si>
  <si>
    <t xml:space="preserve"> IPRESS Nuevo Bolognesi </t>
  </si>
  <si>
    <t xml:space="preserve"> Red de Salud Datem del Marañón </t>
  </si>
  <si>
    <t xml:space="preserve"> Hospital Santa Gema </t>
  </si>
  <si>
    <t xml:space="preserve"> Salud Yurimaguas </t>
  </si>
  <si>
    <t xml:space="preserve"> IPRESS Shucushyacu </t>
  </si>
  <si>
    <t xml:space="preserve"> IPRESS Lagunas </t>
  </si>
  <si>
    <t xml:space="preserve"> IPRESS Balsapuerto </t>
  </si>
  <si>
    <t xml:space="preserve"> IPRESS San Lorenzo y Red de salud Datem del Marañón </t>
  </si>
  <si>
    <t xml:space="preserve"> IPRESS Santa Gema Yurimaguas </t>
  </si>
  <si>
    <t xml:space="preserve"> IPRESS Aguamiro </t>
  </si>
  <si>
    <t xml:space="preserve"> IPRESS Natividad </t>
  </si>
  <si>
    <t xml:space="preserve"> IPRESS Pampa Hermosa </t>
  </si>
  <si>
    <t xml:space="preserve"> IPRESS Munichis </t>
  </si>
  <si>
    <t>AO.M1.04.01(g) Evaluar el indicador de gratuidad de la atención al asegurado (IG)</t>
  </si>
  <si>
    <t>Bedriñana Carrasco walter</t>
  </si>
  <si>
    <t xml:space="preserve">Profesional Marketing y fidelizacion </t>
  </si>
  <si>
    <t>Llamocca Anyosa, Mark Ponciano</t>
  </si>
  <si>
    <t xml:space="preserve">Profesional de Marketing y fidelizacion </t>
  </si>
  <si>
    <t>Pinatte Villegas, Eduardo Polidoro</t>
  </si>
  <si>
    <t>Tecnico de informatica</t>
  </si>
  <si>
    <t>Vladimir Aguilar Flores</t>
  </si>
  <si>
    <t>Renato Sauñe Riveros</t>
  </si>
  <si>
    <t>Noemi Sauñe Merma</t>
  </si>
  <si>
    <t>Marco Antonio Salas Cuaresma</t>
  </si>
  <si>
    <t>Santiago Alegria Merma</t>
  </si>
  <si>
    <t>Asistente de Servicio al Asegurado</t>
  </si>
  <si>
    <t>Profesional Médico</t>
  </si>
  <si>
    <t>Área de Evaluación Prestacional</t>
  </si>
  <si>
    <t>Actividad conjunta</t>
  </si>
  <si>
    <t>Supervisor financiero</t>
  </si>
  <si>
    <t>Lissie Arquiñego Garcia</t>
  </si>
  <si>
    <t>Benilda Cisneros Tineo</t>
  </si>
  <si>
    <t>Jonel Gonzales Mejía</t>
  </si>
  <si>
    <t>Walmer Ochoa Cuba</t>
  </si>
  <si>
    <t xml:space="preserve">Por confirmar </t>
  </si>
  <si>
    <t xml:space="preserve">Roberto Velez Cervantes </t>
  </si>
  <si>
    <t>Profesional de Informatica</t>
  </si>
  <si>
    <t xml:space="preserve">SUPERVISOR FINANCIERO
</t>
  </si>
  <si>
    <t xml:space="preserve">MEDICO AUDITOR
</t>
  </si>
  <si>
    <t>Profesional Informatico UDR</t>
  </si>
  <si>
    <t>direccion</t>
  </si>
  <si>
    <t xml:space="preserve">APOYO ADM
</t>
  </si>
  <si>
    <t xml:space="preserve">GESTOR
</t>
  </si>
  <si>
    <t xml:space="preserve">PROFESIONAL ATENCIÓN </t>
  </si>
  <si>
    <t>GESTOR</t>
  </si>
  <si>
    <t xml:space="preserve">GESTOR IPRESS
</t>
  </si>
  <si>
    <t>AYACUCHO - ABANCAY - AYACUCHO</t>
  </si>
  <si>
    <t>AYACUCHO - ANDAHUAYLAS - AYACUCHO</t>
  </si>
  <si>
    <t>AYACUCHO - ICA - AYACUCHO</t>
  </si>
  <si>
    <t>AYACUCHO - ANDAHUAYLAS - ABANCAY  ANDAHUAYLAS AYACUCHO</t>
  </si>
  <si>
    <t>ABANCAY - AYMARAES - ABANCAY</t>
  </si>
  <si>
    <t>ABANCAY - GRAU - ABANCAY</t>
  </si>
  <si>
    <t>ABANCAY - COTABAMBAS - ABANCAY</t>
  </si>
  <si>
    <t>ABANCAY - ANTABAMBA - ABANCAY</t>
  </si>
  <si>
    <t>ABANCAY - CHALHUANCA</t>
  </si>
  <si>
    <t>ABANCAY - SANTA ROSA</t>
  </si>
  <si>
    <t>ABANCAY - CURAHUASI</t>
  </si>
  <si>
    <t>ABANCAY - ANTABAMBA</t>
  </si>
  <si>
    <t>ABANCAY - CHALHUAHUACHO - TAMBOBAMBA</t>
  </si>
  <si>
    <t>ABANCAY - CHUQUIBAMBILLA</t>
  </si>
  <si>
    <t>ABANCAY - LAMBRAMA</t>
  </si>
  <si>
    <t>ABANCAY - HUANCARAMA</t>
  </si>
  <si>
    <t>Abancay - Chalhuanca - Abancay</t>
  </si>
  <si>
    <t>Abancay - Curahuasi - Abancay</t>
  </si>
  <si>
    <t>Abancay - Antabamba - Abancay</t>
  </si>
  <si>
    <t>Abancay - Tambobamba - Abancay</t>
  </si>
  <si>
    <t>Abancay - Chuquibambilla - Abancay</t>
  </si>
  <si>
    <t>ANDAHUAYLAS - HUANCARAY - ANDAHUAYLAS</t>
  </si>
  <si>
    <t>ANDAHUAYLAS - URIPA - ANDAHUAYLAS</t>
  </si>
  <si>
    <t>ANDAHUAYLAS - CHINCHEROS - ANDAHUAYLAS</t>
  </si>
  <si>
    <t>ANDAHUAYLAS - PAMPACHIRI - ANDAHUAYLAS</t>
  </si>
  <si>
    <t>ANDAHUAYLAS - RANRACANCHA - ANDAHUAYLAS</t>
  </si>
  <si>
    <t>ANDAHUAYLAS - ONGOY - ANDAHJUAYLAS</t>
  </si>
  <si>
    <t>ANDAHUAYLAS - KISHUARA - ANDAHUAYLAS</t>
  </si>
  <si>
    <t>ANDAHUAYLAS - HUACCANA - ANDAHUAYLAS</t>
  </si>
  <si>
    <t>ANDAHUAYLAS - ANDARAPA - ANDAHJUAYLAS</t>
  </si>
  <si>
    <t>ANDAHUAYLAS - OCOBAMBA - ANDAHUAYLAS</t>
  </si>
  <si>
    <t>ANDAHUAYLAS - TURPO - ANDAHUAYLAS</t>
  </si>
  <si>
    <t>UDR - Hospital Puquio y CS Aucara - UDR</t>
  </si>
  <si>
    <t>UDR - CS Tambo y CS Chilcas - UDR</t>
  </si>
  <si>
    <t>UDR - CS Viracochan y CS Huallhua - UDR</t>
  </si>
  <si>
    <t>UDR - CS Sacharaccay y CS Chungui - UDR</t>
  </si>
  <si>
    <t>UDR - U.E. Hospital de Huamanga - UDR</t>
  </si>
  <si>
    <t>UDR - U.E. Red de Salud Huamanga UDR</t>
  </si>
  <si>
    <t>UDR - U.E. Red Salud Ayacucho Norte - UDR</t>
  </si>
  <si>
    <t>UDR - U.E. Red de Salud San Francisco - UDR</t>
  </si>
  <si>
    <t>UDR - U.E. Salud Centro Ayacucho - UDR</t>
  </si>
  <si>
    <t>UDR - U.E. Salud Sara  Sara - UDR</t>
  </si>
  <si>
    <t>UDR - U.E. Salud Sur Ayacucho - UDR</t>
  </si>
  <si>
    <t>UDR - U.E. Red de Salud San Miguel - UDR</t>
  </si>
  <si>
    <t xml:space="preserve">UDR - U.E. Red de Salud Huamanga - UDR </t>
  </si>
  <si>
    <t>UDR - HOSPITAL REGIONAL DE AYACUCHO - UDR</t>
  </si>
  <si>
    <t>UDR - HOSPITAL DE APOYO DE HUANTA - UDR</t>
  </si>
  <si>
    <t>Ayacucho - San Francisco - Sivia - Ayacucho</t>
  </si>
  <si>
    <t>Ayacucho - Puquio - Ayacucho</t>
  </si>
  <si>
    <t>Hospital Regional</t>
  </si>
  <si>
    <t>Hospital San Juan de Chincha</t>
  </si>
  <si>
    <t>Hospital San Juan de Dios de Pisco</t>
  </si>
  <si>
    <t>Hospital de Apoyo de Palpa</t>
  </si>
  <si>
    <t>Hospital de Apoyo de Nazca</t>
  </si>
  <si>
    <t>Hospital Santa Maria del Socorro</t>
  </si>
  <si>
    <t>Red de Salud ICA</t>
  </si>
  <si>
    <t>HOSPITAL REGIONAL DE ICA</t>
  </si>
  <si>
    <t>HOSPITAL SAN JOSE DE CHINCHA</t>
  </si>
  <si>
    <t>HOSPITAL SANTA MARIA DEL SOCORRO</t>
  </si>
  <si>
    <t>HOSPITAL SAN JUAN DE DIOS</t>
  </si>
  <si>
    <t>ICA - NAZCA - ICA</t>
  </si>
  <si>
    <t>ICA - PALPA - ICA</t>
  </si>
  <si>
    <t>ICA - CHINCHA - ICA</t>
  </si>
  <si>
    <t>ICA - PISCO - ICA</t>
  </si>
  <si>
    <t>Chincha</t>
  </si>
  <si>
    <t>Pisco</t>
  </si>
  <si>
    <t>Nazca</t>
  </si>
  <si>
    <t>Ica</t>
  </si>
  <si>
    <t>Palpa</t>
  </si>
  <si>
    <t xml:space="preserve">ICA - PISCO - ICA </t>
  </si>
  <si>
    <t>HOSPITAL SAN JOSÉ DE CHINCHA</t>
  </si>
  <si>
    <t>HOSPITAL SAN JUAN DE DIOS PISCO</t>
  </si>
  <si>
    <t>HOSPITAL APOYO DE PALPA</t>
  </si>
  <si>
    <t>03.05 GERENCIA MACRO REGIONAL SUR MEDIO</t>
  </si>
  <si>
    <t>03.05.02 UDR ABANCAY</t>
  </si>
  <si>
    <t>03.05.03 UDR ANDAHUAYLAS</t>
  </si>
  <si>
    <t>03.05.01 UDR AYACUCHO</t>
  </si>
  <si>
    <t>03.05.04 UDR ICA</t>
  </si>
  <si>
    <t>03.06 GERENCIA MACRO REGIONAL CENTRO MEDIO</t>
  </si>
  <si>
    <t>03.06.01 UDR ANCASH</t>
  </si>
  <si>
    <t>03.06.02 UDR SANTA</t>
  </si>
  <si>
    <t>03.06.03 UDR CALLAO</t>
  </si>
  <si>
    <t>03.06.04 UDR LIMA METROPOLITANA CENTRO</t>
  </si>
  <si>
    <t>03.06.05 UDR LIMA METROPOLITANA ESTE</t>
  </si>
  <si>
    <t>03.06.06 UDR LIMA METROPOLITANA NORTE</t>
  </si>
  <si>
    <t>03.06.07 UDR LIMA REGIÓN</t>
  </si>
  <si>
    <t>03.06.08 UDR LIMA METROPOLITANA SUR</t>
  </si>
  <si>
    <t>KEYLA-ESTHER-CUSTODIO-REYNALDO</t>
  </si>
  <si>
    <t>Lic. Gustavo Zúñiga Mendoza</t>
  </si>
  <si>
    <t>C.P.C. Elizabeth León Fernandez</t>
  </si>
  <si>
    <t>Dr. Luis Velarde Espinoza</t>
  </si>
  <si>
    <t>Dra. SISSY GARCIA BUITRON</t>
  </si>
  <si>
    <t>Ing. CESAR ECHEGARAY GUZMAN</t>
  </si>
  <si>
    <t>Danilo Dominguez Espinoza</t>
  </si>
  <si>
    <t>Jimmy Rosales Ramirez</t>
  </si>
  <si>
    <t>Cecilia García Tapia</t>
  </si>
  <si>
    <t>jimmy Rosales Ramirez</t>
  </si>
  <si>
    <t>Médico auditor</t>
  </si>
  <si>
    <t>CPC Esmeralda Meza Melgarejo CPC. Gina Rodriguez Morales</t>
  </si>
  <si>
    <t>Walter Vega Martinez/Director</t>
  </si>
  <si>
    <t xml:space="preserve">PROFESIONAL MÉDICO DE EVALUACIÓN DE LAS PRESTACIONES
</t>
  </si>
  <si>
    <t>Ing. Omar Espinoza Ortiz</t>
  </si>
  <si>
    <t>C.P.C Ketty Yazmyn Vidal Ponce</t>
  </si>
  <si>
    <t>Rosslyn Paola Cortijo Herrera</t>
  </si>
  <si>
    <t>Anne Karina Hernandez de los Rios / C.P.C Ketty Yazmyn Vidal Ponce</t>
  </si>
  <si>
    <t xml:space="preserve">DIRECTOR DE UDR SANTA
</t>
  </si>
  <si>
    <t>Profesional del área de servicio al asegurado de UDR Callao</t>
  </si>
  <si>
    <t>Médico Auditor</t>
  </si>
  <si>
    <t>Técnico de Informática de UDR Callao</t>
  </si>
  <si>
    <t>Profesional  Médico Auditor</t>
  </si>
  <si>
    <t>Apoyo Administrativo</t>
  </si>
  <si>
    <t>Personal del área de atención al asegurado</t>
  </si>
  <si>
    <t>YENNY CARITA</t>
  </si>
  <si>
    <t>MARIO CASTRO</t>
  </si>
  <si>
    <t>FLORDELIZ NEGRON</t>
  </si>
  <si>
    <t>FORDELIZ NEGRON</t>
  </si>
  <si>
    <t>ENRIQUE MIGUEL</t>
  </si>
  <si>
    <t>EDUARDO ALVES</t>
  </si>
  <si>
    <t>Profesional de Evaluación de las Prestaciones</t>
  </si>
  <si>
    <t>Director de Unidad Desconcentrada Regional</t>
  </si>
  <si>
    <t>Personal designado de acuerdo a Guía Técnica</t>
  </si>
  <si>
    <t>Profesional de Atención al Asegurado</t>
  </si>
  <si>
    <t>Carlos Montenegro Tello</t>
  </si>
  <si>
    <t>Flor Yupanqui Urbano</t>
  </si>
  <si>
    <t>Víctor Carrillo Medrano</t>
  </si>
  <si>
    <t>Priscilla Melendez Castro</t>
  </si>
  <si>
    <t>Erickson Gonzáles Renteria</t>
  </si>
  <si>
    <t>Eduardo Alves</t>
  </si>
  <si>
    <t>LIMA - HUARAZ - LIMA</t>
  </si>
  <si>
    <t>LIMA - CHIMBOTE - LIMA</t>
  </si>
  <si>
    <t>LIMA - LIMA REGION - LIMA</t>
  </si>
  <si>
    <t>LIMA - HUACHO - LIMA</t>
  </si>
  <si>
    <t>LIMA - ANCASH - LIMA</t>
  </si>
  <si>
    <t>Hospital de Yungay</t>
  </si>
  <si>
    <t>PS Vicos</t>
  </si>
  <si>
    <t>Hospital de Caraz</t>
  </si>
  <si>
    <t>CS San Nicolás</t>
  </si>
  <si>
    <t>CS Paria</t>
  </si>
  <si>
    <t>Hospital de Recuay</t>
  </si>
  <si>
    <t>Cs Monterrey</t>
  </si>
  <si>
    <t>CS San Marcos</t>
  </si>
  <si>
    <t>Hospital de Huari</t>
  </si>
  <si>
    <t>CS Acopampa</t>
  </si>
  <si>
    <t>Hospital de Sihuas</t>
  </si>
  <si>
    <t>CS Llamellin</t>
  </si>
  <si>
    <t>Hospital de Pomabamba</t>
  </si>
  <si>
    <t>CS Ranrahirca</t>
  </si>
  <si>
    <t>CS Corongo</t>
  </si>
  <si>
    <t>Hospital de Carhuaz</t>
  </si>
  <si>
    <t>CS Yuracoto</t>
  </si>
  <si>
    <t>CS Huaylas</t>
  </si>
  <si>
    <t>CS Palmira</t>
  </si>
  <si>
    <t>CS Nicrupampa</t>
  </si>
  <si>
    <t>CS Mariam</t>
  </si>
  <si>
    <t>CS Olleros</t>
  </si>
  <si>
    <t>CS Mancos</t>
  </si>
  <si>
    <t>CS Tingua</t>
  </si>
  <si>
    <t>CS Catac</t>
  </si>
  <si>
    <t>CS Marcara</t>
  </si>
  <si>
    <t>CS Anta</t>
  </si>
  <si>
    <t>Hospital Victor Ramos Guardia</t>
  </si>
  <si>
    <t>CS Yungar</t>
  </si>
  <si>
    <t>Hospital apoyo de Carhuaz</t>
  </si>
  <si>
    <t>Hospital apoyo de Yungay</t>
  </si>
  <si>
    <t>Hospital de apoyo de Caraz</t>
  </si>
  <si>
    <t>Hospital de apoyo de Huari</t>
  </si>
  <si>
    <t>Hospital de apoyo de pomabamba</t>
  </si>
  <si>
    <t>Hospital de apoyo de Sihuas</t>
  </si>
  <si>
    <t>Hospital de apoyo de Recuay</t>
  </si>
  <si>
    <t>UE 739 Salud Ancash</t>
  </si>
  <si>
    <t>UE 741 Salud Huaraz</t>
  </si>
  <si>
    <t>UE 746 Salud Huari</t>
  </si>
  <si>
    <t>UE 745 Salud Pomabamba</t>
  </si>
  <si>
    <t>UE 744 Salud Caraz</t>
  </si>
  <si>
    <t>Centro de Salud de Jangas</t>
  </si>
  <si>
    <t>Centro de Salud de Mancos</t>
  </si>
  <si>
    <t>Centro de Salud de San Nicolas</t>
  </si>
  <si>
    <t>Centro de Salud de Nicrupampa</t>
  </si>
  <si>
    <t>HOSPITAL ELEAZAR GUZMAN BARRON</t>
  </si>
  <si>
    <t>CLAS SANTA</t>
  </si>
  <si>
    <t>FLORIDA</t>
  </si>
  <si>
    <t>Huarmey</t>
  </si>
  <si>
    <t>HOSPITAL LA CALETA</t>
  </si>
  <si>
    <t>0742: REGION ANCASH-SALUD ELEAZAR GUZMAN BARRON</t>
  </si>
  <si>
    <t>0743: REGION ANCASH-SALUD LA CALETA</t>
  </si>
  <si>
    <t>Casma</t>
  </si>
  <si>
    <t>H.A. LA CALETA</t>
  </si>
  <si>
    <t>P.S. SANTA ANA COSTA</t>
  </si>
  <si>
    <t>CENTRO DE SALUD MORO</t>
  </si>
  <si>
    <t>Hospital Regional "E.G.B"</t>
  </si>
  <si>
    <t>HUARMEY</t>
  </si>
  <si>
    <t>C.S. SANTA</t>
  </si>
  <si>
    <t>CHIMBOTE</t>
  </si>
  <si>
    <t>HOSPITAL DE APOYO CASMA</t>
  </si>
  <si>
    <t>1537: GOB. REG. DE ANCASH - RED DE SALUD PACIFICO NORTE</t>
  </si>
  <si>
    <t>1421: GOB. REG. ANCASH - RED DE SALUD PACIFICO SUR - HOSPITAL DE APOYO DE CASMA</t>
  </si>
  <si>
    <t>Yaután (c.s. Yaután)</t>
  </si>
  <si>
    <t>Pariacoto(c.s. Pariacoto)</t>
  </si>
  <si>
    <t>C.S. PROGRESO</t>
  </si>
  <si>
    <t>Pariacoto (Centro de Salud Pariacoto)</t>
  </si>
  <si>
    <t>Red de Salud Pacifico Norte</t>
  </si>
  <si>
    <t>HOSPITAL DE APOYO HUARMEY</t>
  </si>
  <si>
    <t>1421: GOB. REG. ANCASH - RED DE SALUD PACIFICO SUR - HOSPITAL DE APOYO DE HUARMEY</t>
  </si>
  <si>
    <t>CS SATELITE</t>
  </si>
  <si>
    <t>H.A. ELEAZAR GUZMAN BARRON</t>
  </si>
  <si>
    <t>Red de Salud Pacifico Sur</t>
  </si>
  <si>
    <t>Hospital La Caleta</t>
  </si>
  <si>
    <t>C.S. YUGOSLAVIA</t>
  </si>
  <si>
    <t>C.S. YUG MAGDALENA</t>
  </si>
  <si>
    <t>PUESTO DE SALUD VILLA MARIA</t>
  </si>
  <si>
    <t>"Centro De Salud Mental Comunitario Nuevo Puerto</t>
  </si>
  <si>
    <t>Huarmey (P.S. La Victoria)</t>
  </si>
  <si>
    <t>Chimbote (Puesto de Salud San Juan)</t>
  </si>
  <si>
    <t>1421: GOB. REG. ANCASH - RED DE SALUD PACIFICO SUR</t>
  </si>
  <si>
    <t>CENTRO DE SALUD 3 de octubre</t>
  </si>
  <si>
    <t>CENTRO DE SALUD COISHCO</t>
  </si>
  <si>
    <t>CS Nicolas de Garatea</t>
  </si>
  <si>
    <t>CS Nepeña</t>
  </si>
  <si>
    <t>Hospital de Apoyo Casma</t>
  </si>
  <si>
    <t>Centro De Salud San Jacinto</t>
  </si>
  <si>
    <t>"Centro De Salud Mental Comunitario Dos De Junio"</t>
  </si>
  <si>
    <t>Puesto De Salud La Victoria</t>
  </si>
  <si>
    <t>Villa Maria (Nuevo Chimbote)</t>
  </si>
  <si>
    <t>Chimbote (Centro de Salud La Esperanza)</t>
  </si>
  <si>
    <t>San Miguel-Callao</t>
  </si>
  <si>
    <t>UDR LMC -  UE HSJL - UDR LMC</t>
  </si>
  <si>
    <t>UDR LMC -  UE  INCN - UDR LMC</t>
  </si>
  <si>
    <t>UDR LMC -  UE  HEP - UDR LMC</t>
  </si>
  <si>
    <t>UDR LMC -  UE  INO - UDR LMC</t>
  </si>
  <si>
    <t>UDR LMC -  UE  HEJCU - UDR LMC</t>
  </si>
  <si>
    <t>UDR LMC -  UE  HNLH - UDR LMC</t>
  </si>
  <si>
    <t>UDR LMC -  UE  INSNSB - UDR LMC</t>
  </si>
  <si>
    <t>UDR LMC -  UE  INMP - UDR LMC</t>
  </si>
  <si>
    <t>UDR LMC -  UE  INSN - UDR LMC</t>
  </si>
  <si>
    <t>UDR LMC -  UE  HNAL - UDR LMC</t>
  </si>
  <si>
    <t>UDR LMC -  UE  HNDM - UDR LMC</t>
  </si>
  <si>
    <t>UDR LMC -  UE  HONADOMANI SB-
 UDR LMC</t>
  </si>
  <si>
    <t>UDR LMC -  UE  HSR - UDR LMC</t>
  </si>
  <si>
    <t>UDR LMC -  UE  DIRIS LC - UDR LMC</t>
  </si>
  <si>
    <t>UDR LMC -  UE  INEN - UDR LMC</t>
  </si>
  <si>
    <t>UDR LMC - UE INCN - UDR LMC</t>
  </si>
  <si>
    <t>UDR LMC - UE HNDM - UDR LMC</t>
  </si>
  <si>
    <t>UDR LMC - UE HSR - UDR LMC</t>
  </si>
  <si>
    <t>UDR LMC - UE HSJL - UDR LMC</t>
  </si>
  <si>
    <t>UDR LMC - UE HVLH - UDR LMC</t>
  </si>
  <si>
    <t>UDR LMC - UE INMP - UDR LMC</t>
  </si>
  <si>
    <t>UE HSJL U OTRO QUE SE REQUIERA</t>
  </si>
  <si>
    <t>UE HEJCU U OTRO QUE SE REQUIERA</t>
  </si>
  <si>
    <t>UE INCN U OTRO QUE SE REQUIERA</t>
  </si>
  <si>
    <t>UE INMP U OTRO QUE SE REQUIERA</t>
  </si>
  <si>
    <t>UE HSR U OTRO QUE SE REQUIERA</t>
  </si>
  <si>
    <t>UE HEP U OTRO QUE SE REQUIERA</t>
  </si>
  <si>
    <t>UDRLMC - UE HSJL - UDRLMC</t>
  </si>
  <si>
    <t xml:space="preserve">UDRLMC - CSMI SURQUILLO-SAN MIGUEL - EL PORVENIR </t>
  </si>
  <si>
    <t>UDRLMC - UE HSR - UDRLMC</t>
  </si>
  <si>
    <t>UDRLMC - UE INO - UDRLMC</t>
  </si>
  <si>
    <t>UDRLMC - UE HEP - UDRLMC</t>
  </si>
  <si>
    <t>UDRLMC - UE INSN - SAN BORJA - UDRLMC</t>
  </si>
  <si>
    <t>UDRLMC - INCN - UDRLMC</t>
  </si>
  <si>
    <t>UDRLMC - UE HNAL - UDRLMC</t>
  </si>
  <si>
    <t>UDRLMC - UE INSN - BREÑA - UDRLMC</t>
  </si>
  <si>
    <t>UDRLMC - UE HNDM - UDRLMC</t>
  </si>
  <si>
    <t>UDRLMC - INMP - UDRLMC</t>
  </si>
  <si>
    <t>UDRLMC - UE HNDM NIÑO SAN BARTOLOME - UDRLMC</t>
  </si>
  <si>
    <t>UDRLMC - HEJCU - UDRLMC</t>
  </si>
  <si>
    <t>UDRLMC - INEN - UDRLMC</t>
  </si>
  <si>
    <t>UDRLMC  - HVLH  - UDRLMC</t>
  </si>
  <si>
    <t>UDRLMC  - HSJL  - UDRLMC</t>
  </si>
  <si>
    <t>Hospital Nacional Hipólito Unanue</t>
  </si>
  <si>
    <t>Hospital Hermilio Valdizan</t>
  </si>
  <si>
    <t>Hospital Jose Agurto Tello de Chosica</t>
  </si>
  <si>
    <t>DIRIS LIMA ESTE</t>
  </si>
  <si>
    <t>Hospital Huaycan</t>
  </si>
  <si>
    <t>Hospital Lima Este - Vitarte</t>
  </si>
  <si>
    <t>C.S. MAGDALENA SOFÍA</t>
  </si>
  <si>
    <t>SANTA CLARA</t>
  </si>
  <si>
    <t>C.S. AMAUTA</t>
  </si>
  <si>
    <t>C.S. EL ÉXITO</t>
  </si>
  <si>
    <t>C.S CATALINA HUANCA</t>
  </si>
  <si>
    <t>C.S. PRIMAVERA</t>
  </si>
  <si>
    <t>C.S. NUEVA GALES</t>
  </si>
  <si>
    <t>C.S ANCIETA BAJA</t>
  </si>
  <si>
    <t>C.S. TAMBO VIEJO</t>
  </si>
  <si>
    <t>C.S MADRE TERESA DE CALCUTA</t>
  </si>
  <si>
    <t>C.S. MIGUEL GRAU</t>
  </si>
  <si>
    <t>C.S. LA FRATERNIDAD</t>
  </si>
  <si>
    <t>C.S. SAN CARLOS</t>
  </si>
  <si>
    <t>C.S. NOCHETO</t>
  </si>
  <si>
    <t>C.S. MICAELA BASTIDAS</t>
  </si>
  <si>
    <t>C.S. SAN FERNANDO</t>
  </si>
  <si>
    <t>P.S. PERLA DEL SOL</t>
  </si>
  <si>
    <t>C.S. MANYLSA</t>
  </si>
  <si>
    <t>C.S. JICAMARCA</t>
  </si>
  <si>
    <t>C.S. SANTA ANITA</t>
  </si>
  <si>
    <t>HOSPITAL DE HUAYCAN</t>
  </si>
  <si>
    <t>HOSPITAL JOSE AGURTO TELLO</t>
  </si>
  <si>
    <t>HOSPITAL HIPOLITO UNANUE</t>
  </si>
  <si>
    <t>HOSPITAL HERMILIO VALDIZAN</t>
  </si>
  <si>
    <t>HOSPITAL LIMA ESTE VITARTE</t>
  </si>
  <si>
    <t>C.S HUASCAR</t>
  </si>
  <si>
    <t>C.S. BETHANIA</t>
  </si>
  <si>
    <t>P.S. TUPAC AMARU</t>
  </si>
  <si>
    <t>C.S. MOYOPAMPA</t>
  </si>
  <si>
    <t>C.S. NICOLAS DE PIEROLA</t>
  </si>
  <si>
    <t>C.S. MORON</t>
  </si>
  <si>
    <t>C.S. VILLA LETICIA DE CAJAMARQUILLA</t>
  </si>
  <si>
    <t>C.S. COOPERATIVA UNIVERSAL</t>
  </si>
  <si>
    <t>C.S. VIRGEN DEL CARMEN LA ERA</t>
  </si>
  <si>
    <t>C.S. EL AGUSTINO</t>
  </si>
  <si>
    <t>C.S PROGRESO</t>
  </si>
  <si>
    <t>C.S. CESAR LOPEZ SILVA</t>
  </si>
  <si>
    <t>P.S. VIÑA SAN FRANCISCO</t>
  </si>
  <si>
    <t>P.S. HUAYCAN DE CIENEGUILLA</t>
  </si>
  <si>
    <t>C.S. SEÑOR DE LOS MILAGROS</t>
  </si>
  <si>
    <t>C.S. CHANCAS DE ANDAHUAYLAS</t>
  </si>
  <si>
    <t>LIMA METROPOLITANA</t>
  </si>
  <si>
    <t>LIMA - CAÑETE - LIMA</t>
  </si>
  <si>
    <t>LIMA - SAN ANTONIO (CAÑETE) - LIMA</t>
  </si>
  <si>
    <t>LIMA - HUAROCHIRI - LIMA</t>
  </si>
  <si>
    <t>LIMA - BARRANCA - LIMA</t>
  </si>
  <si>
    <t>LIMA - HUARAL - LIMA</t>
  </si>
  <si>
    <t>LIMA - CHANCAY - LIMA</t>
  </si>
  <si>
    <t>Lima Metropolitana</t>
  </si>
  <si>
    <t>12 H</t>
  </si>
  <si>
    <t>AO.M1.06.04(g) Monitoreo de los expedientes PES (UDR)</t>
  </si>
  <si>
    <t>Karlos Rubio</t>
  </si>
  <si>
    <t>Yoe Arevalo</t>
  </si>
  <si>
    <t>Cristina Garcia</t>
  </si>
  <si>
    <t>Marita Gonzales</t>
  </si>
  <si>
    <t>Diego Ernau</t>
  </si>
  <si>
    <t>CAS # FIN-01</t>
  </si>
  <si>
    <t>CAS # QF-01</t>
  </si>
  <si>
    <t>CAS # FIN-02</t>
  </si>
  <si>
    <t>Jean Huatuco</t>
  </si>
  <si>
    <t>LAMBAYEQUE - CHICLAYO - TRUJILLO</t>
  </si>
  <si>
    <t>APURIMAC</t>
  </si>
  <si>
    <t>Profesional de OFGR</t>
  </si>
  <si>
    <t>04 SECRETARIA GENERAL</t>
  </si>
  <si>
    <t>LIMA - AREQUIPA - LIMA</t>
  </si>
  <si>
    <t>LIMA - CHICLAYO - LIMA</t>
  </si>
  <si>
    <t>LIMA - IQUITOS - LIMA</t>
  </si>
  <si>
    <t>LIMA - AYACUCHO - LIMA</t>
  </si>
  <si>
    <t>LIMA - JAUJA - LIMA</t>
  </si>
  <si>
    <t>LIMA - PIURA - LIMA</t>
  </si>
  <si>
    <t>LIMA - TACNA - LIMA</t>
  </si>
  <si>
    <t>LIMA - PUERTO MALDONADO - LIMA</t>
  </si>
  <si>
    <t>LIMA - TARAPOTO - LIMA</t>
  </si>
  <si>
    <t>LIMA - PUCALPA - LIMA</t>
  </si>
  <si>
    <t>LIMA - ICA - LIMA</t>
  </si>
  <si>
    <t>Mensual</t>
  </si>
  <si>
    <t>Trimestral</t>
  </si>
  <si>
    <t>04.03 OFICINA GENERAL DE IMAGEN INSTITUCIONAL Y TRANSPARENCIA</t>
  </si>
  <si>
    <t>Julio Caro</t>
  </si>
  <si>
    <t>Angelica Ortega</t>
  </si>
  <si>
    <t>Estefany Sotomayor</t>
  </si>
  <si>
    <t>Meslissa Toledo</t>
  </si>
  <si>
    <t>Juan Carlos Mejía</t>
  </si>
  <si>
    <t>Boris Hernández</t>
  </si>
  <si>
    <t>Maria Navarro</t>
  </si>
  <si>
    <t>Milagros La Rosa</t>
  </si>
  <si>
    <t>LIMA - PUCALLPA - LIMA</t>
  </si>
  <si>
    <t>LIMA - TRUJILLO - LIMA</t>
  </si>
  <si>
    <t>LIMA - APÚRIMAC - LIMA</t>
  </si>
  <si>
    <t>04.04 OFICINA GENERAL DE TECNOLOGÍA DE LA INFORMACIÓN</t>
  </si>
  <si>
    <t>Lima - Trujillo - Lima</t>
  </si>
  <si>
    <t>Lima - Huaraz - Lima</t>
  </si>
  <si>
    <t>Lima - Huancayo - Lima</t>
  </si>
  <si>
    <t>Harol Loaypardo</t>
  </si>
  <si>
    <t>Dagoberto Cordova</t>
  </si>
  <si>
    <t>Karina Chamoli</t>
  </si>
  <si>
    <t>Miguel Gutierrez</t>
  </si>
  <si>
    <t>Adriana Gutierrez</t>
  </si>
  <si>
    <t>Ulises Elguera</t>
  </si>
  <si>
    <t>Manuel Ahumada</t>
  </si>
  <si>
    <t>AO.S5.01.01(d) Gestionar la capacidad de tecnologías de la información (OGTI)</t>
  </si>
  <si>
    <t>Servidores de la UFGRH</t>
  </si>
  <si>
    <t>UDR Ica</t>
  </si>
  <si>
    <t>UDR San Martín - UDR Yurimaguas</t>
  </si>
  <si>
    <t>UDR Cerro de Paso - UDR Huanuco</t>
  </si>
  <si>
    <t>UDR Piura I - UDR Piura II</t>
  </si>
  <si>
    <t>UDR Tacna - UDR Moquegua</t>
  </si>
  <si>
    <t>UDR Bagua - UDR Amazonas</t>
  </si>
  <si>
    <t>UDR Juliaca - UDR Puno</t>
  </si>
  <si>
    <t>UDR Jaen - UDR Cutervo</t>
  </si>
  <si>
    <t>UDR Cajamarca I -UDR Chota</t>
  </si>
  <si>
    <t>UDR Apurimac - UDR Abancay</t>
  </si>
  <si>
    <t>JULIAN CCENCHO</t>
  </si>
  <si>
    <t>ANA ARELLANO</t>
  </si>
  <si>
    <t>ELIAS CAMPOS</t>
  </si>
  <si>
    <t>PAOLA BELLIDO</t>
  </si>
  <si>
    <t>MADRE DE DIOS</t>
  </si>
  <si>
    <t>PIURA -CHULUCANAS-
 SULLANA-PIURA</t>
  </si>
  <si>
    <t>JUNIN - HUANCAYO</t>
  </si>
  <si>
    <t>Profesional</t>
  </si>
  <si>
    <t>JAÉN - ANCASH - COCHALAN - JAÉN</t>
  </si>
  <si>
    <t>DC</t>
  </si>
  <si>
    <t>HOSPITAL DE APOYO CHOTA - JOSE SOTO CADENILLAS</t>
  </si>
  <si>
    <t>HOSPITAL REGIONAL JOSE ALFREDO MENDOZA OLAVARRIA JAMO</t>
  </si>
  <si>
    <t xml:space="preserve">CORONADO BRIONES MARILYN DEL PILAR
</t>
  </si>
  <si>
    <t>15 HR</t>
  </si>
  <si>
    <t>9 HR</t>
  </si>
  <si>
    <t>UE 1696 RED DE SALUD PACHITEA</t>
  </si>
  <si>
    <t>UE 1455 SALUD DOS DE MAYO (C.S. La Unión, C.S. Pachas, C.S. Marias)</t>
  </si>
  <si>
    <t>UE 1740 RED DE SALUD YAROWILCA (C.S. Chavinillo)</t>
  </si>
  <si>
    <t>UE 1695 RED DE SALUD AMBO</t>
  </si>
  <si>
    <t>C.S. SAN RAFAEL
HOSP. MATERNO INFANTIL CARLOS SHOWING FERRARI</t>
  </si>
  <si>
    <t>UE 1696 RED DE SALUD PACHITEA (C.S. Panao)</t>
  </si>
  <si>
    <t>Lima-Chiclayo-Cutervo-Chota-Chiclayo-Lima</t>
  </si>
  <si>
    <t>Lima-Chiclayo-Jaen-Chiclayo-Lima</t>
  </si>
  <si>
    <t>Lima-Piura-Lima</t>
  </si>
  <si>
    <t>Lima-Arequipa-Lima</t>
  </si>
  <si>
    <t>Lima-Tacna-Lima</t>
  </si>
  <si>
    <t>Lima-Ayacucho-Lima</t>
  </si>
  <si>
    <t>Lima-Ica-Lima</t>
  </si>
  <si>
    <t>Lima-Chimbote-Lima</t>
  </si>
  <si>
    <t>Lima-Chachapoyas-Lima</t>
  </si>
  <si>
    <t>Lima-Chiclayo-Bagua-Chiclayo-Lima</t>
  </si>
  <si>
    <t>Lima-Tarapoto-Lima</t>
  </si>
  <si>
    <t>Lima-Ayacucho-Andahuaylas-Abancay- Ayacucho-Lima</t>
  </si>
  <si>
    <t>Lima-Ucayali-Lima</t>
  </si>
  <si>
    <t>Lima-Tacna-Moquegua-Tacna-Lima</t>
  </si>
  <si>
    <t>Lima-Juliaca-Lima</t>
  </si>
  <si>
    <t>Profesional de Tesorería y Tercero</t>
  </si>
  <si>
    <t>1 dia y medio</t>
  </si>
  <si>
    <t>Rocio Chavez</t>
  </si>
  <si>
    <t>AYACUCHO - ICA</t>
  </si>
  <si>
    <t>PUNO-JULIACA-CHUCUITO</t>
  </si>
  <si>
    <t>LAMBAYEQUE-FERREÑAFE-PICSI-PUCALA</t>
  </si>
  <si>
    <t>HUANUCO-TINGO MARIA</t>
  </si>
  <si>
    <t>LIMA-ICA-LIMA</t>
  </si>
  <si>
    <t>TUMBES-ZARUMILLA-ZORRITOS-LA PALMA</t>
  </si>
  <si>
    <t>03.04.01 UDR AMAZONAS</t>
  </si>
  <si>
    <t>03.04.02 UDR BAGUA</t>
  </si>
  <si>
    <t>03.04.03 UDR LORETO</t>
  </si>
  <si>
    <t>03.04.04 UDR SAN MARTÍN</t>
  </si>
  <si>
    <t>03.04.05 UDR UCAYALI</t>
  </si>
  <si>
    <t>03.04.06 UDR YURIMAGUAS</t>
  </si>
  <si>
    <t>12 HR</t>
  </si>
  <si>
    <t>UCAYALI - LORETO</t>
  </si>
  <si>
    <t>Cristina Burgos</t>
  </si>
  <si>
    <t>Erik Antunez</t>
  </si>
  <si>
    <t xml:space="preserve">02 Profesionales de Atención </t>
  </si>
  <si>
    <t>LORETO - IQUITOS</t>
  </si>
  <si>
    <t>LIMA  BAGUA -LIMA</t>
  </si>
  <si>
    <t xml:space="preserve">LIMA - PIURA -LIMA </t>
  </si>
  <si>
    <t>LIMA AYACUCHO -LIMA</t>
  </si>
  <si>
    <t xml:space="preserve">GMR Centro </t>
  </si>
  <si>
    <t xml:space="preserve">GMR Sur Medio </t>
  </si>
  <si>
    <t>GMR Sur</t>
  </si>
  <si>
    <t>GMR Oriente</t>
  </si>
  <si>
    <t xml:space="preserve">PIURA I </t>
  </si>
  <si>
    <t xml:space="preserve">SAN MARTIN </t>
  </si>
  <si>
    <t xml:space="preserve">UCAYALI </t>
  </si>
  <si>
    <t xml:space="preserve">AYACUCHO </t>
  </si>
  <si>
    <t xml:space="preserve">LIMA - AMAZONAS - LIMA </t>
  </si>
  <si>
    <t>UDR Lima Región</t>
  </si>
  <si>
    <t>04.02 OFICINA GENERAL DE PLANEAMIENTO, PRESUPUESTO Y DESARROLLO ORGANIZACIONAL</t>
  </si>
  <si>
    <t>Equipo GMR Norte</t>
  </si>
  <si>
    <t>Equipo GMR Sur</t>
  </si>
  <si>
    <t>Equipo GMR Oriente</t>
  </si>
  <si>
    <t>Equipo GMR Sur Medio</t>
  </si>
  <si>
    <t>Equipo GMR Centro Medio</t>
  </si>
  <si>
    <t>Equipo UDR Cajamarca</t>
  </si>
  <si>
    <t>Equipo UDR Chota</t>
  </si>
  <si>
    <t>Equipo UDR LA LIBERTAD</t>
  </si>
  <si>
    <t>Equipo UDR Cutervo</t>
  </si>
  <si>
    <t>Equipo UDR Jaén</t>
  </si>
  <si>
    <t>Equipo UDR Lambayeque</t>
  </si>
  <si>
    <t>Equipo UDR Piura I</t>
  </si>
  <si>
    <t>Equipo UDR Piura II</t>
  </si>
  <si>
    <t>Equipo UDR Tumbes</t>
  </si>
  <si>
    <t>Equipo UDR Arequipa</t>
  </si>
  <si>
    <t>Equipo UDR Cusco</t>
  </si>
  <si>
    <t>Equipo UDR Madre de Dios</t>
  </si>
  <si>
    <t>Equipo UDR Moquegua</t>
  </si>
  <si>
    <t>Equipo UDR Tacna</t>
  </si>
  <si>
    <t>Equipo UDR  PUNO</t>
  </si>
  <si>
    <t>Equipo UDR Juliaca</t>
  </si>
  <si>
    <t>Equipo UDR Amazonas</t>
  </si>
  <si>
    <t>Equipo UDR Bagua</t>
  </si>
  <si>
    <t>Equipo UDR Loreto</t>
  </si>
  <si>
    <t>Equipo UDR San Martín</t>
  </si>
  <si>
    <t>Equipo UDR Ucayali</t>
  </si>
  <si>
    <t>Equipo UDR Yurimaguas</t>
  </si>
  <si>
    <t>Equipo UDR Ayacucho</t>
  </si>
  <si>
    <t>Equipo UDR Abancay</t>
  </si>
  <si>
    <t>Equipo UDR ANDAHUAYLAS</t>
  </si>
  <si>
    <t>Equipo UDR Ica</t>
  </si>
  <si>
    <t>Equipo UDR Ancash</t>
  </si>
  <si>
    <t>Equipo UDR Santa</t>
  </si>
  <si>
    <t>Equipo UDR Callao</t>
  </si>
  <si>
    <t>Equipo UDR Lima Metropolitana Centro</t>
  </si>
  <si>
    <t>Equipo UDR Lima Metropolitana Este</t>
  </si>
  <si>
    <t>Equipo UDR Lima Metropolitana Norte</t>
  </si>
  <si>
    <t>Equipo UDR Lima Región</t>
  </si>
  <si>
    <t>Equipo UDR Lima Metropolitana Sur</t>
  </si>
  <si>
    <t>Equipo Sede Central</t>
  </si>
  <si>
    <t>Profesionales Supervisor Financiero</t>
  </si>
  <si>
    <t xml:space="preserve">Caleb Cahuapaza Zapana -
Mary Gloria Puruguaya Caceres
</t>
  </si>
  <si>
    <t xml:space="preserve">01 Profesional de Afiliación -
01 Profesional de Atención </t>
  </si>
  <si>
    <t xml:space="preserve">01 Profesional de Afiliación -
01 Profesional de Promoción </t>
  </si>
  <si>
    <t>Personal de la UDR Libertad</t>
  </si>
  <si>
    <t>RED DE SALUD COTABAMBAS</t>
  </si>
  <si>
    <t>RED DE SALUD ANTABAMBA</t>
  </si>
  <si>
    <t>RED DE SALUD AYMARAES</t>
  </si>
  <si>
    <t>RED DE SALUD GRAU</t>
  </si>
  <si>
    <t>Noemi Sauñe Merma v Zaida Liliana Huamani Luna</t>
  </si>
  <si>
    <t>CPC Esmeralda Meza Melgarejo  v CPC. Gina Rodriguez Morales</t>
  </si>
  <si>
    <t>SUPERVISOR FINANCIERO v NIXON CANAYO PEREA</t>
  </si>
  <si>
    <t>SUPERVISOR FINANCIERO v ENDER LUIS URIBE GONZALES</t>
  </si>
  <si>
    <t>Yadira Liz Gutierrez Zaravia v Supervisión Prestacional</t>
  </si>
  <si>
    <t>LIC. Verónica Carol Morales Peña v 
OBST. Jherson Elmer Segura Lujan</t>
  </si>
  <si>
    <t>MARCOS VANESSA v MELISSA ALVARADO</t>
  </si>
  <si>
    <t>Joselin Villazana Flores</t>
  </si>
  <si>
    <t>Yelka Cervellini Barrios</t>
  </si>
  <si>
    <t>patricia Quispe Huamán</t>
  </si>
  <si>
    <t>CERRO DE PASCO-HUANUCO</t>
  </si>
  <si>
    <t>LA LIBERTAD-TRUJILLO-CHICLAYO</t>
  </si>
  <si>
    <t>ANCASH-CHIMBOTE</t>
  </si>
  <si>
    <t>Total general</t>
  </si>
  <si>
    <t>Varios</t>
  </si>
  <si>
    <t>varios</t>
  </si>
  <si>
    <t>JOHN JOO SALINAS</t>
  </si>
  <si>
    <t>CHICLAYO - LIMA - CHICLAYO</t>
  </si>
  <si>
    <t xml:space="preserve"> HUANUCO-CERRO DE PASCO</t>
  </si>
  <si>
    <t>Columna1</t>
  </si>
  <si>
    <t>Anne Karina Hernandez de los Rios</t>
  </si>
  <si>
    <t xml:space="preserve">Anne Karina Hernandez de los Rios </t>
  </si>
  <si>
    <t>AREQUIPA - MOQUEGUA-TACNA</t>
  </si>
  <si>
    <t>AREQUIPA-MOQUEGUA-TACNA</t>
  </si>
  <si>
    <t>TACNA</t>
  </si>
  <si>
    <t>02.02 PROCURADURÍA PÚBLICA</t>
  </si>
  <si>
    <t>Rember Eduardo Terrones Gonzales</t>
  </si>
  <si>
    <t>Demostenes Gonzales Galves</t>
  </si>
  <si>
    <t>Carlos Edgar Molica Palomino</t>
  </si>
  <si>
    <t>Daniel Granda Pastor</t>
  </si>
  <si>
    <t>Julissa Allauca Luna</t>
  </si>
  <si>
    <t>Julio Marlon Merodio Llanos</t>
  </si>
  <si>
    <t>John Edmundo Acosta Pinto</t>
  </si>
  <si>
    <t>Rita Esperanza Segura Gonzalez</t>
  </si>
  <si>
    <t>Jaen - Cutervo - Cajamarca</t>
  </si>
  <si>
    <t>Piura - Tumbes</t>
  </si>
  <si>
    <t>Tacna - Moquegua
Moquegua - Tacna</t>
  </si>
  <si>
    <t>Jaen - Chachapoyas
Chachapoyas - Jaen</t>
  </si>
  <si>
    <t>Huanuco - Pasco
Pasco - Lima</t>
  </si>
  <si>
    <t>LA LIBERTAD</t>
  </si>
  <si>
    <t>Lima-Trujillo -
Chimbote - Lima</t>
  </si>
  <si>
    <t>Cusco - 
Apurimac - Cusco</t>
  </si>
  <si>
    <t>Lima - 
Ica - Lima</t>
  </si>
  <si>
    <t>UCAYALI Coronel Portillo - Contamana - Atalaya
Atalaya - Contamana - Coronel Portillo</t>
  </si>
  <si>
    <t>Lima-Trujillo-Chimbote-Trujillo-Lima</t>
  </si>
  <si>
    <t>Lima-Huacho-Chancay-Huaral-Lima</t>
  </si>
  <si>
    <t>Lima-Arequipa-Moquegua-Tacna-Lima</t>
  </si>
  <si>
    <t>Lima-Huanuco-Cerro de Pasco-Huanuco-Lima</t>
  </si>
  <si>
    <t>Fernando Hurtado Ygreda</t>
  </si>
  <si>
    <t>TRUJILLO-CHIMBOTE</t>
  </si>
  <si>
    <t>Pedro Rojas</t>
  </si>
  <si>
    <t>JUNIN - HUANUCO - CERRO DE PASCO</t>
  </si>
  <si>
    <t>AREQUIPA - MOQUEGUA -TACNA</t>
  </si>
  <si>
    <t>Wilder Quipuzco Quiro</t>
  </si>
  <si>
    <t>Jose Luicho</t>
  </si>
  <si>
    <t>Jose Chaman</t>
  </si>
  <si>
    <t>HUACHO - CHANCAY - HUARAL</t>
  </si>
  <si>
    <t>Kelly Sebastian Saldaña</t>
  </si>
  <si>
    <t>LIMA - TRUJILLO - ANCASH -SANTA- TRUJILLO - LIMA - LIIMA REGION - LIMA</t>
  </si>
  <si>
    <t>UE 740 Salud Recuay- Carhuaz</t>
  </si>
  <si>
    <t>UE 739  Salud Ancash</t>
  </si>
  <si>
    <t>Dias de Comisión / SC</t>
  </si>
  <si>
    <t>Clarisa Villalobos Alva</t>
  </si>
  <si>
    <t>Dulio Manuel Ancco Polo</t>
  </si>
  <si>
    <t>Juan Gabriel Mariño Ninamango</t>
  </si>
  <si>
    <t>Paulo César Alejos Enciso</t>
  </si>
  <si>
    <t>Hervert Joel Hidalgo Flores</t>
  </si>
  <si>
    <t>William Zarate Rospigliosi</t>
  </si>
  <si>
    <t>Sabino Noa Gonzales</t>
  </si>
  <si>
    <t>Ana María Barrutia Barreto</t>
  </si>
  <si>
    <t>Jenny Paola Chavez Avendaño/ apoyo técnico</t>
  </si>
  <si>
    <t>Ayacucho/Lima</t>
  </si>
  <si>
    <t>Luz Eliana Coavoy Arapa</t>
  </si>
  <si>
    <t>Richard Máximo Alcarraz Alfaro</t>
  </si>
  <si>
    <t xml:space="preserve">Judith Yessica Cabrera Huamanñahui </t>
  </si>
  <si>
    <t xml:space="preserve"> Juana Huaman Chilengano</t>
  </si>
  <si>
    <t xml:space="preserve">Lidia Asunción Concha Salas </t>
  </si>
  <si>
    <t>Juan Andrés Plasencia Campos</t>
  </si>
  <si>
    <t>María del Rosario Curotto Uribe</t>
  </si>
  <si>
    <t>Paucar Castillo Verónica Hilda</t>
  </si>
  <si>
    <t xml:space="preserve">Peña Peña Adriana Catehrin </t>
  </si>
  <si>
    <t>Abancay - Andahuaylas -  Ayacucho - Abancay</t>
  </si>
  <si>
    <t>Andahuaylas - Ayacucho-Andahuaylas</t>
  </si>
  <si>
    <t xml:space="preserve"> Ica - Ayacucho - Ica</t>
  </si>
  <si>
    <t>Lima - Huancayo - Merced - Lima</t>
  </si>
  <si>
    <t>J-SIS</t>
  </si>
  <si>
    <t>02.01 OFICINA DE CONTROL INSTITUCIONAL</t>
  </si>
  <si>
    <t>GMR-Norte</t>
  </si>
  <si>
    <t>GMR-Sur</t>
  </si>
  <si>
    <t>GMR-Centro</t>
  </si>
  <si>
    <t>GMR-Oriente</t>
  </si>
  <si>
    <t>GMR-Centro Medio</t>
  </si>
  <si>
    <t>04.01 OFICINA DE ASESORÍA JURÍDICA</t>
  </si>
  <si>
    <t>OGAJ</t>
  </si>
  <si>
    <t>OGIIT</t>
  </si>
  <si>
    <t>04.05 OFICINA GENERAL DE ADMINISTRACIÓN DE RECURSOS</t>
  </si>
  <si>
    <t>UNIDAD FUNCIONAL DE ABASTECIMIENTO</t>
  </si>
  <si>
    <t>04.05.01 UNIDAD FUNCIONAL DE ABASTECIMIENTO</t>
  </si>
  <si>
    <t>UFA</t>
  </si>
  <si>
    <t>UNIDAD FUNCIONAL DE GESTIÓN DE RECURSOS HUMANOS</t>
  </si>
  <si>
    <t>04.05.02 UNIDAD FUNCIONAL DE GESTIÓN DE RECURSOS HUMANOS</t>
  </si>
  <si>
    <t>UFGRH</t>
  </si>
  <si>
    <t>UNIDAD FUNCIONAL DE CONTABILIDAD</t>
  </si>
  <si>
    <t>04.05.03 UNIDAD FUNCIONAL DE CONTABILIDAD</t>
  </si>
  <si>
    <t>UFC</t>
  </si>
  <si>
    <t>UNIDAD FUNCIONA DE TESORERÍA</t>
  </si>
  <si>
    <t>04.05.04 UNIDAD FUNCIONA DE TESORERÍA</t>
  </si>
  <si>
    <t>UFT</t>
  </si>
  <si>
    <t>ABREVIATURA</t>
  </si>
  <si>
    <t>E1.01.01</t>
  </si>
  <si>
    <t>E1.01.02</t>
  </si>
  <si>
    <t>E1.02.01</t>
  </si>
  <si>
    <t>GESTION DE RIESGOS OPERACIONALES Y DE DESASTRES PARA LA ENTIDAD</t>
  </si>
  <si>
    <t>E1.02.02</t>
  </si>
  <si>
    <t>E2.01.01</t>
  </si>
  <si>
    <t>E2.01.02</t>
  </si>
  <si>
    <t>E2.02.01</t>
  </si>
  <si>
    <t>E2.03.01</t>
  </si>
  <si>
    <t>E2.05.01</t>
  </si>
  <si>
    <t>E3.02.01</t>
  </si>
  <si>
    <t>E4.01.01</t>
  </si>
  <si>
    <t>M1.01.01</t>
  </si>
  <si>
    <t>M1.02.01</t>
  </si>
  <si>
    <t>M1.02.02</t>
  </si>
  <si>
    <t>M1.03.01</t>
  </si>
  <si>
    <t>M1.04.01</t>
  </si>
  <si>
    <t>M1.04.02</t>
  </si>
  <si>
    <t>M1.04.03</t>
  </si>
  <si>
    <t>M1.04.04</t>
  </si>
  <si>
    <t>M1.04.05</t>
  </si>
  <si>
    <t>M1.04.06</t>
  </si>
  <si>
    <t>M1.04.07</t>
  </si>
  <si>
    <t>M1.05.01</t>
  </si>
  <si>
    <t>M1.05.02</t>
  </si>
  <si>
    <t>M1.05.03</t>
  </si>
  <si>
    <t>M1.05.04</t>
  </si>
  <si>
    <t>M1.05.05</t>
  </si>
  <si>
    <t>M1.05.06</t>
  </si>
  <si>
    <t>M1.06.01</t>
  </si>
  <si>
    <t>M1.06.02</t>
  </si>
  <si>
    <t>M1.06.03</t>
  </si>
  <si>
    <t>M1.06.04</t>
  </si>
  <si>
    <t>S1.01.01</t>
  </si>
  <si>
    <t>S1.01.02</t>
  </si>
  <si>
    <t>S1.01.03</t>
  </si>
  <si>
    <t>S1.01.04</t>
  </si>
  <si>
    <t>S1.01.05</t>
  </si>
  <si>
    <t>S1.01.06</t>
  </si>
  <si>
    <t>S1.01.07</t>
  </si>
  <si>
    <t>S1.02.01</t>
  </si>
  <si>
    <t>S1.02.02</t>
  </si>
  <si>
    <t>S1.02.03</t>
  </si>
  <si>
    <t>S1.02.04</t>
  </si>
  <si>
    <t>S1.02.05</t>
  </si>
  <si>
    <t>S1.03.01</t>
  </si>
  <si>
    <t>S1.03.02</t>
  </si>
  <si>
    <t>S1.03.03</t>
  </si>
  <si>
    <t>S1.03.04</t>
  </si>
  <si>
    <t>S1.03.05</t>
  </si>
  <si>
    <t>GESTION DE LAS RELACIONES HUMANAS Y SOCIALES</t>
  </si>
  <si>
    <t>S1.03.06</t>
  </si>
  <si>
    <t>GESTION DE LOS PROCESOS ADMINISTRATIVOS DISCIPLINARIOS</t>
  </si>
  <si>
    <t>S1.03.07</t>
  </si>
  <si>
    <t>S1.03.08</t>
  </si>
  <si>
    <t>S1.03.09</t>
  </si>
  <si>
    <t>S1.04.01</t>
  </si>
  <si>
    <t>S1.04.02</t>
  </si>
  <si>
    <t>S1.04.03</t>
  </si>
  <si>
    <t>S1.05.01</t>
  </si>
  <si>
    <t>S1.05.02</t>
  </si>
  <si>
    <t>S1.05.03</t>
  </si>
  <si>
    <t>S2.01.01</t>
  </si>
  <si>
    <t>S2.01.02</t>
  </si>
  <si>
    <t>EJERCICIO DE LA DEFENSA JURIDICA DEL ESTADO</t>
  </si>
  <si>
    <t>S3.01.01</t>
  </si>
  <si>
    <t>S3.02.02</t>
  </si>
  <si>
    <t>S4.01.01</t>
  </si>
  <si>
    <t>S4.02.01</t>
  </si>
  <si>
    <t>S5.01.03</t>
  </si>
  <si>
    <t>EJECUCION DEL PLAN DE GOBIERNO DE TRANSFORMACION DIGITAL</t>
  </si>
  <si>
    <t>S5.01.01</t>
  </si>
  <si>
    <t>PLANIFICACION Y ORGANIZACION DE LAS TECNOLOGIAS DE LA INFORMACION</t>
  </si>
  <si>
    <t>S5.01.02</t>
  </si>
  <si>
    <t>GESTION DE LA SEGURIDAD DE LA INFORMACION</t>
  </si>
  <si>
    <t>S5.02.01</t>
  </si>
  <si>
    <t>DESARROLLO Y MANTENIMIENTO DE SOLUCIONES DE TECNOLOGIAS DE LA INFORMACION</t>
  </si>
  <si>
    <t>S5.03.01</t>
  </si>
  <si>
    <t>GESTION DE LA CAPACIDAD DE LAS TECNOLOGIAS DE LA INFORMACION</t>
  </si>
  <si>
    <t>S5.04.01</t>
  </si>
  <si>
    <t>EXPLOTACION DE LA INFORMACION Y GESTION DE ESTADISTICAS</t>
  </si>
  <si>
    <t>E1.01.01.01</t>
  </si>
  <si>
    <t>E1.01.01.02</t>
  </si>
  <si>
    <t>E1.01.01.03</t>
  </si>
  <si>
    <t>E1.01.01.04</t>
  </si>
  <si>
    <t>E1.01.02.01</t>
  </si>
  <si>
    <t>E1.01.02.02</t>
  </si>
  <si>
    <t>E1.02.01.04</t>
  </si>
  <si>
    <t>Capacitación al personal en Gestión de Riesgos</t>
  </si>
  <si>
    <t>E1.02.01.09</t>
  </si>
  <si>
    <t>E1.02.02.01</t>
  </si>
  <si>
    <t>E1.02.02.02</t>
  </si>
  <si>
    <t>E1.02.02.03</t>
  </si>
  <si>
    <t>E2.01.01.01</t>
  </si>
  <si>
    <t>E2.01.01.02</t>
  </si>
  <si>
    <t>E2.01.02.01</t>
  </si>
  <si>
    <t>E2.01.02.02</t>
  </si>
  <si>
    <t>E2.01.02.03</t>
  </si>
  <si>
    <t>E2.02.01.01</t>
  </si>
  <si>
    <t>E2.02.01.02</t>
  </si>
  <si>
    <t>E2.02.01.03</t>
  </si>
  <si>
    <t>E2.02.01.04</t>
  </si>
  <si>
    <t>E2.03.01.01</t>
  </si>
  <si>
    <t>E2.03.01.02</t>
  </si>
  <si>
    <t>E2.03.01.03</t>
  </si>
  <si>
    <t>E2.05.01.01</t>
  </si>
  <si>
    <t>E2.05.01.02</t>
  </si>
  <si>
    <t>E2.05.01.04</t>
  </si>
  <si>
    <t>E2.05.01.05</t>
  </si>
  <si>
    <t>E3.02.01.01</t>
  </si>
  <si>
    <t>E3.02.01.02</t>
  </si>
  <si>
    <t>E3.02.01.03</t>
  </si>
  <si>
    <t>E3.02.01.04</t>
  </si>
  <si>
    <t>E4.01.01.01</t>
  </si>
  <si>
    <t>E4.01.01.02</t>
  </si>
  <si>
    <t>E4.01.01.03</t>
  </si>
  <si>
    <t>M1.01.01.01</t>
  </si>
  <si>
    <t>M1.01.01.02</t>
  </si>
  <si>
    <t>M1.01.01.03</t>
  </si>
  <si>
    <t>Supervisión y asistencia técnica a órganos desconcentrados</t>
  </si>
  <si>
    <t>M1.01.01.04</t>
  </si>
  <si>
    <t>Asistencia técnica a operadores del módulo de afiliación</t>
  </si>
  <si>
    <t>M1.01.01.05</t>
  </si>
  <si>
    <t>M1.01.01.06</t>
  </si>
  <si>
    <t>Elaborar informes técnicos de la materia</t>
  </si>
  <si>
    <t>M1.01.01.07</t>
  </si>
  <si>
    <t>Gestionar la afiliación de Grupos Poblacionales Determinados por Norma Expresa o por mandato Judicial o Jurisdiccional</t>
  </si>
  <si>
    <t>M1.01.01.08</t>
  </si>
  <si>
    <t>M1.01.01.09</t>
  </si>
  <si>
    <t>M1.02.01.01</t>
  </si>
  <si>
    <t>M1.02.01.02</t>
  </si>
  <si>
    <t>M1.02.01.04</t>
  </si>
  <si>
    <t>Elaborar y evaluar el reporte de producción de servicios en canales de atención en el ámbito de su jurisdicción</t>
  </si>
  <si>
    <t>M1.02.01.06</t>
  </si>
  <si>
    <t>M1.02.01.07</t>
  </si>
  <si>
    <t>M1.02.01.09</t>
  </si>
  <si>
    <t>M1.02.01.10</t>
  </si>
  <si>
    <t>M1.02.01.11</t>
  </si>
  <si>
    <t>Implementar/optimizar los canales de atención SIS</t>
  </si>
  <si>
    <t>M1.02.01.12</t>
  </si>
  <si>
    <t>M1.02.01.13</t>
  </si>
  <si>
    <t>Monitoreo de actividades de promoción en ámbito jurisdiccional</t>
  </si>
  <si>
    <t>M1.02.01.14</t>
  </si>
  <si>
    <t>Monitorear y analizar la verificación de la gratuidad de la atención, a través de las Fichas de Verificación de la Gratuidad (FVG)</t>
  </si>
  <si>
    <t>M1.02.01.15</t>
  </si>
  <si>
    <t>M1.02.02.03</t>
  </si>
  <si>
    <t>Seguimiento y evaluación de cobertura y acreditación en afiliaciones</t>
  </si>
  <si>
    <t>M1.02.02.05</t>
  </si>
  <si>
    <t>M1.03.01.01</t>
  </si>
  <si>
    <t>M1.03.01.02</t>
  </si>
  <si>
    <t>M1.03.01.03</t>
  </si>
  <si>
    <t>M1.03.01.04</t>
  </si>
  <si>
    <t>M1.03.01.05</t>
  </si>
  <si>
    <t>M1.03.01.06</t>
  </si>
  <si>
    <t>M1.03.01.07</t>
  </si>
  <si>
    <t>M1.03.01.08</t>
  </si>
  <si>
    <t>M1.03.01.09</t>
  </si>
  <si>
    <t>Programación de Pago de la Prestación Económica de Sepelios</t>
  </si>
  <si>
    <t>M1.04.01.01</t>
  </si>
  <si>
    <t>M1.04.01.02</t>
  </si>
  <si>
    <t>M1.04.01.03</t>
  </si>
  <si>
    <t>M1.04.01.04</t>
  </si>
  <si>
    <t>M1.04.01.05</t>
  </si>
  <si>
    <t>M1.04.01.07</t>
  </si>
  <si>
    <t>M1.04.01.08</t>
  </si>
  <si>
    <t>Evaluar el Indicador de Gratuidad (IG) de la atención al asegurado</t>
  </si>
  <si>
    <t>M1.04.02.01</t>
  </si>
  <si>
    <t>M1.04.02.03</t>
  </si>
  <si>
    <t>M1.04.02.02</t>
  </si>
  <si>
    <t>M1.04.03.01</t>
  </si>
  <si>
    <t>M1.04.03.02</t>
  </si>
  <si>
    <t>M1.04.03.03</t>
  </si>
  <si>
    <t>Gestionar el Canal de Atención presencial - MAC-PCM</t>
  </si>
  <si>
    <t>M1.04.03.04</t>
  </si>
  <si>
    <t>Gestionar los Canales de Atención de la IAFAS SIS: Presencial (CAA/OAA SIS / SIS MOVIL)</t>
  </si>
  <si>
    <t>M1.04.03.06</t>
  </si>
  <si>
    <t>M1.04.03.07</t>
  </si>
  <si>
    <t>M1.04.03.08</t>
  </si>
  <si>
    <t>Evaluar la percepción del usuario en canales de atención</t>
  </si>
  <si>
    <t>M1.04.03.10</t>
  </si>
  <si>
    <t>Identificar oportunidades de mejora en base a resultados de supervisiones y/o evaluación de Canales de Atención</t>
  </si>
  <si>
    <t>M1.04.04.01</t>
  </si>
  <si>
    <t>M1.04.04.06</t>
  </si>
  <si>
    <t>Consolidar la verificación de la Gratuidad realizada por el personal SIS a través de las Fichas de Verificación de la Gratuidad (FVG)</t>
  </si>
  <si>
    <t>M1.04.04.03</t>
  </si>
  <si>
    <t>M1.04.04.04</t>
  </si>
  <si>
    <t>M1.04.04.05</t>
  </si>
  <si>
    <t>Gestionar los traslados aéreos de asegurados SIS en estado de emergencia/prioridad I - Convenio FAP</t>
  </si>
  <si>
    <t>M1.04.04.02</t>
  </si>
  <si>
    <t>Gestionar la evaluación del indicador de gratuidad en la dispensación / expendio de medicamentos e insumos en IPRESS</t>
  </si>
  <si>
    <t>M1.04.04.07</t>
  </si>
  <si>
    <t>M1.04.04.08</t>
  </si>
  <si>
    <t>M1.04.05.01</t>
  </si>
  <si>
    <t>M1.04.08.01</t>
  </si>
  <si>
    <t>M1.04.05.03</t>
  </si>
  <si>
    <t>M1.04.06.01</t>
  </si>
  <si>
    <t>M1.04.06.02</t>
  </si>
  <si>
    <t>Establecer/optimizar módulos SIS en Centros MAC, según acuerdo nacional de nivel de servicios SIS-PCM</t>
  </si>
  <si>
    <t>M1.04.06.03</t>
  </si>
  <si>
    <t>M1.04.06.04</t>
  </si>
  <si>
    <t>M1.04.06.05</t>
  </si>
  <si>
    <t>M1.04.07.01</t>
  </si>
  <si>
    <t>Elaborar el plan de intervención territorial a las comunidades nativas amazónicas y altoandinas</t>
  </si>
  <si>
    <t>M1.04.07.04</t>
  </si>
  <si>
    <t>Desarrollar campañas itinerantes para promover derechos en salud y beneficios del SIS en comunidades nativas amazónicas y altoandinas</t>
  </si>
  <si>
    <t>M1.04.07.07</t>
  </si>
  <si>
    <t>M1.05.01.01</t>
  </si>
  <si>
    <t>M1.05.01.03</t>
  </si>
  <si>
    <t>M1.05.02.05</t>
  </si>
  <si>
    <t>M1.05.02.03</t>
  </si>
  <si>
    <t>M1.05.02.07</t>
  </si>
  <si>
    <t>M1.05.02.08</t>
  </si>
  <si>
    <t>M1.05.02.09</t>
  </si>
  <si>
    <t>M1.05.03.01</t>
  </si>
  <si>
    <t>M1.05.03.02</t>
  </si>
  <si>
    <t>M1.05.03.03</t>
  </si>
  <si>
    <t>M1.05.03.08</t>
  </si>
  <si>
    <t>M1.05.03.09</t>
  </si>
  <si>
    <t>M1.05.04.05</t>
  </si>
  <si>
    <t>Coordinación, ejecución, supervisión y monitoreo del cumplimiento de la Directiva que regula la Auditoria de Seguros y cobertura de las prestaciones de salud</t>
  </si>
  <si>
    <t>M1.05.05.02</t>
  </si>
  <si>
    <t>M1.05.05.07</t>
  </si>
  <si>
    <t>M1.05.05.10</t>
  </si>
  <si>
    <t>Ejecutar acciones correspondientes a la Auditoria de Seguimiento</t>
  </si>
  <si>
    <t>M1.05.05.08</t>
  </si>
  <si>
    <t>M1.05.05.09</t>
  </si>
  <si>
    <t>M1.05.05.11</t>
  </si>
  <si>
    <t>M1.05.06.02</t>
  </si>
  <si>
    <t>M1.05.06.03</t>
  </si>
  <si>
    <t>M1.06.01.01</t>
  </si>
  <si>
    <t>M1.06.01.02</t>
  </si>
  <si>
    <t>M1.06.01.03</t>
  </si>
  <si>
    <t>M1.06.01.04</t>
  </si>
  <si>
    <t>M1.06.02.01</t>
  </si>
  <si>
    <t>M1.06.02.02</t>
  </si>
  <si>
    <t>M1.06.02.03</t>
  </si>
  <si>
    <t>M1.06.02.04</t>
  </si>
  <si>
    <t>Seguimiento y control de convenios</t>
  </si>
  <si>
    <t>M1.06.03.01</t>
  </si>
  <si>
    <t>M1.06.03.02</t>
  </si>
  <si>
    <t>M1.06.03.03</t>
  </si>
  <si>
    <t>M1.06.03.04</t>
  </si>
  <si>
    <t>M1.06.03.05</t>
  </si>
  <si>
    <t>Monitoreo en gabinete de las Transferencias Financieras a UE desde las GMR</t>
  </si>
  <si>
    <t>M1.06.03.06</t>
  </si>
  <si>
    <t>Evaluación y consolidación de los ajustes financieros y deducciones del marco presupuestal de las UDR de su jurisdicción</t>
  </si>
  <si>
    <t>M1.06.03.07</t>
  </si>
  <si>
    <t>M1.06.03.08</t>
  </si>
  <si>
    <t>M1.06.04.01</t>
  </si>
  <si>
    <t>M1.06.04.02</t>
  </si>
  <si>
    <t>M1.06.04.03</t>
  </si>
  <si>
    <t>M1.06.04.04</t>
  </si>
  <si>
    <t>M1.06.04.05</t>
  </si>
  <si>
    <t>Evaluación de Ajustes Financieros y deducciones del Marco Presupuestal</t>
  </si>
  <si>
    <t>M1.06.04.06</t>
  </si>
  <si>
    <t>M1.06.04.07</t>
  </si>
  <si>
    <t>Aprobación y validación de los expedientes PES</t>
  </si>
  <si>
    <t>S1.01.01.01</t>
  </si>
  <si>
    <t>S1.01.02.01</t>
  </si>
  <si>
    <t>S1.01.03.01</t>
  </si>
  <si>
    <t>Cumplimiento de la presentación y remisión de DDJJ a la Contraloria General de la Republica</t>
  </si>
  <si>
    <t>S1.01.03.02</t>
  </si>
  <si>
    <t>Publicación de la Sección Segunda de las Declaraciones Juradas en el Diario Oficial El Peruano</t>
  </si>
  <si>
    <t>S1.01.04.01</t>
  </si>
  <si>
    <t>Gestión del plan de ecoeficiencia 2023-2026</t>
  </si>
  <si>
    <t>S1.01.04.02</t>
  </si>
  <si>
    <t>Tramitación repetición por terceros</t>
  </si>
  <si>
    <t>S1.01.04.03</t>
  </si>
  <si>
    <t>Registro y atención de reclamos administrativos</t>
  </si>
  <si>
    <t>S1.01.04.04</t>
  </si>
  <si>
    <t>Acciones para la ejecucion de Inventario y designacion de la SOA</t>
  </si>
  <si>
    <t>S1.01.04.05</t>
  </si>
  <si>
    <t>S1.01.05.01</t>
  </si>
  <si>
    <t>S1.01.06.01</t>
  </si>
  <si>
    <t>S1.01.06.02</t>
  </si>
  <si>
    <t>S1.01.06.03</t>
  </si>
  <si>
    <t>S1.01.07.01</t>
  </si>
  <si>
    <t>S1.01.07.02</t>
  </si>
  <si>
    <t>S1.01.07.03</t>
  </si>
  <si>
    <t>S1.02.01.01</t>
  </si>
  <si>
    <t>S1.02.01.02</t>
  </si>
  <si>
    <t>S1.02.01.03</t>
  </si>
  <si>
    <t>S1.02.01.04</t>
  </si>
  <si>
    <t>S1.02.01.05</t>
  </si>
  <si>
    <t>Supervisión de bienes muebles patrimoniales</t>
  </si>
  <si>
    <t>S1.02.02.01</t>
  </si>
  <si>
    <t>Gestinar la Aprobación del Plan Anual de Contrataciones del SIS</t>
  </si>
  <si>
    <t>S1.02.02.02</t>
  </si>
  <si>
    <t>Gestionar la Aprobación o modificaciones del Cuadro Multianual de Necesidades</t>
  </si>
  <si>
    <t>S1.02.02.05</t>
  </si>
  <si>
    <t>Publicación y registro de documentos en el SEACE de los actos preparatorios y selección de los procedimientos de selección</t>
  </si>
  <si>
    <t>S1.02.03.01</t>
  </si>
  <si>
    <t>Gestión de conformaciones de Comités de Selección o el Oficial de Compra o Evaluadores para la contratación de bienes y servicios</t>
  </si>
  <si>
    <t>S1.02.03.02</t>
  </si>
  <si>
    <t>Emisión de órdenes de compra y servicios por montos iguales o menores a las 8UIT y acuerdo marco de compra de bienes por catalogo</t>
  </si>
  <si>
    <t>S1.02.03.03</t>
  </si>
  <si>
    <t>Gestión de pago de órdenes de compra y servicios por montos iguales o menores a las 8UIT y acuerdo marco por catalogo</t>
  </si>
  <si>
    <t>S1.02.03.04</t>
  </si>
  <si>
    <t>S1.02.03.05</t>
  </si>
  <si>
    <t>S1.02.03.06</t>
  </si>
  <si>
    <t>Elaboración de Informes Técnicos para las ampliaciones de plazo, adicionales, reducciones, contrataciones directas</t>
  </si>
  <si>
    <t>S1.02.03.07</t>
  </si>
  <si>
    <t>Gestión de expedientes de Reconocimiento de Deuda (crédito devengado y enriquecimiento sin causa) respecto a ejercicios fiscales anteriores y actuales</t>
  </si>
  <si>
    <t>S1.02.03.10</t>
  </si>
  <si>
    <t>S1.02.03.11</t>
  </si>
  <si>
    <t>S1.02.03.12</t>
  </si>
  <si>
    <t>S1.02.04.01</t>
  </si>
  <si>
    <t>Control y mantenimiento de bienes, equipos e infraestructura y verificación de servicios básicos</t>
  </si>
  <si>
    <t>S1.02.04.02</t>
  </si>
  <si>
    <t>Control del consumo de combustibles y lubricantes y movimiento vehicular</t>
  </si>
  <si>
    <t>S1.02.04.03</t>
  </si>
  <si>
    <t>Gestión de certificados ITSE de los locales del SIS</t>
  </si>
  <si>
    <t>S1.02.04.04</t>
  </si>
  <si>
    <t>Registro y control de visitas de personal externo</t>
  </si>
  <si>
    <t>S1.02.04.05</t>
  </si>
  <si>
    <t>Supervisión de los servicios de limpieza, seguridad y vigilancia</t>
  </si>
  <si>
    <t>S1.02.05.01</t>
  </si>
  <si>
    <t>Registro de movimientos de Almacén en Tarjeta de Control Visible de Almacén y Kardex sustentados con los respectivos documentos fuente</t>
  </si>
  <si>
    <t>S1.02.05.02</t>
  </si>
  <si>
    <t>S1.02.05.03</t>
  </si>
  <si>
    <t>Verificación, evaluación y autorización de salidas de almacen mediante Pedidos Comprobantes de Salida (PECOSA) de los usuarios</t>
  </si>
  <si>
    <t>S1.02.05.04</t>
  </si>
  <si>
    <t>Reporte de movimientos del almacén</t>
  </si>
  <si>
    <t>S1.02.05.05</t>
  </si>
  <si>
    <t>S1.02.05.06</t>
  </si>
  <si>
    <t>S1.02.05.07</t>
  </si>
  <si>
    <t>S1.02.05.08</t>
  </si>
  <si>
    <t>S1.02.05.09</t>
  </si>
  <si>
    <t>Reposición de stock de existencias con la variable de cuantificación y trámite de reposición</t>
  </si>
  <si>
    <t>S1.02.05.10</t>
  </si>
  <si>
    <t>S1.03.01.01</t>
  </si>
  <si>
    <t>S1.03.01.02</t>
  </si>
  <si>
    <t>S1.03.02.01</t>
  </si>
  <si>
    <t>S1.03.03.01</t>
  </si>
  <si>
    <t>Ejecución de la Gestión del Rendimiento</t>
  </si>
  <si>
    <t>S1.03.04.01</t>
  </si>
  <si>
    <t>S1.03.05.01</t>
  </si>
  <si>
    <t>Gestionar las Relaciones Humanas y Sociales</t>
  </si>
  <si>
    <t>S1.03.06.01</t>
  </si>
  <si>
    <t>S1.03.07.01</t>
  </si>
  <si>
    <t>S1.03.08.01</t>
  </si>
  <si>
    <t>S1.03.09.01</t>
  </si>
  <si>
    <t>S1.04.01.01</t>
  </si>
  <si>
    <t>Registro de Ingresos de la recaudación por contribuciones, devolución de viáticos, penalidades, garantías y otros en el SIGA y SIAF</t>
  </si>
  <si>
    <t>S1.04.01.02</t>
  </si>
  <si>
    <t>Transferencias y Conciliación entre cuentas bancarias</t>
  </si>
  <si>
    <t>S1.04.02.01</t>
  </si>
  <si>
    <t>Giro y pago de planillas CAS, CAP, impuestos, AFP'S, viáticos entre otros.</t>
  </si>
  <si>
    <t>S1.04.02.02</t>
  </si>
  <si>
    <t>Giro y pago de bienes, servicios, arredamientos, transferencias financieras entre otros</t>
  </si>
  <si>
    <t>S1.04.02.03</t>
  </si>
  <si>
    <t>Giro y pago de apertura, reembolsos, liquidación, cierre de caja chica, así como la remisión de facturas a Contabilidad</t>
  </si>
  <si>
    <t>S1.04.02.04</t>
  </si>
  <si>
    <t>Trámite de solicitud de modificación y ampliación del certificado presupuestario, para atención de caja chica</t>
  </si>
  <si>
    <t>S1.04.02.05</t>
  </si>
  <si>
    <t>Administración de cartas fianzas, garantías del 10% de fiel cumplimiento y penalidades recibidas</t>
  </si>
  <si>
    <t>S1.04.02.06</t>
  </si>
  <si>
    <t>Administración y conciliación de garantías otorgadas.</t>
  </si>
  <si>
    <t>S1.04.02.07</t>
  </si>
  <si>
    <t>Conciliación de cuentas corrientes de la banca privada, pública y Cuentas de Enlace</t>
  </si>
  <si>
    <t>S1.04.02.08</t>
  </si>
  <si>
    <t>Registro mensual del módulo de Instrumentos financieros</t>
  </si>
  <si>
    <t>S1.04.02.10</t>
  </si>
  <si>
    <t>Inducción y supervisión de ejecución de los gastos de caja chica a nivel nacional</t>
  </si>
  <si>
    <t>S1.04.03.01</t>
  </si>
  <si>
    <t>S1.04.03.02</t>
  </si>
  <si>
    <t>S1.05.01.01</t>
  </si>
  <si>
    <t>Registro, análisis e integración de información financiera, presupuestal y contable.</t>
  </si>
  <si>
    <t>S1.05.01.02</t>
  </si>
  <si>
    <t>S1.05.01.03</t>
  </si>
  <si>
    <t>Conciliación de operaciones recíprocas y transferencias financieras</t>
  </si>
  <si>
    <t>S1.05.02.02</t>
  </si>
  <si>
    <t>Realizar la gestión de control previo  de la rendición  y registro SIAF de viáticos</t>
  </si>
  <si>
    <t>S1.05.02.03</t>
  </si>
  <si>
    <t>Realizar la gestión  de control previo para la asignación  y rendición de caja chica y su registro SIAF</t>
  </si>
  <si>
    <t>S1.05.02.04</t>
  </si>
  <si>
    <t>S1.05.02.05</t>
  </si>
  <si>
    <t>S1.05.03.01</t>
  </si>
  <si>
    <t>S1.05.03.02</t>
  </si>
  <si>
    <t>S2.01.01.01</t>
  </si>
  <si>
    <t>S2.01.01.02</t>
  </si>
  <si>
    <t>S2.01.01.03</t>
  </si>
  <si>
    <t>S2.01.01.04</t>
  </si>
  <si>
    <t>S2.01.02.01</t>
  </si>
  <si>
    <t>S2.01.02.02</t>
  </si>
  <si>
    <t>S2.01.02.03</t>
  </si>
  <si>
    <t>S2.01.02.05</t>
  </si>
  <si>
    <t>S2.01.02.04</t>
  </si>
  <si>
    <t>S2.01.02.06</t>
  </si>
  <si>
    <t>S2.01.02.07</t>
  </si>
  <si>
    <t>S2.01.02.08</t>
  </si>
  <si>
    <t>S3.01.01.01</t>
  </si>
  <si>
    <t>S3.01.01.02</t>
  </si>
  <si>
    <t>S3.01.01.04</t>
  </si>
  <si>
    <t>S3.01.01.08</t>
  </si>
  <si>
    <t>S3.02.02.01</t>
  </si>
  <si>
    <t>S3.02.02.02</t>
  </si>
  <si>
    <t>S3.02.02.03</t>
  </si>
  <si>
    <t>Conducir Proceso de Organización de Documentos (central y periférico)</t>
  </si>
  <si>
    <t>S3.02.02.04</t>
  </si>
  <si>
    <t>Conducir Proceso de Transferencia de Documentos</t>
  </si>
  <si>
    <t>S3.02.02.05</t>
  </si>
  <si>
    <t>Conducir Proceso de Eliminación de Documentos (central y periférico)</t>
  </si>
  <si>
    <t>S3.02.02.06</t>
  </si>
  <si>
    <t>S3.02.02.07</t>
  </si>
  <si>
    <t>S3.02.02.08</t>
  </si>
  <si>
    <t>S3.02.02.10</t>
  </si>
  <si>
    <t>Aplicar Medidas de Conservación Documental</t>
  </si>
  <si>
    <t>S3.02.02.11</t>
  </si>
  <si>
    <t>S3.02.02.12</t>
  </si>
  <si>
    <t>S3.02.02.13</t>
  </si>
  <si>
    <t>S4.01.01.01</t>
  </si>
  <si>
    <t>Comunicación periodística y gestión de crisis</t>
  </si>
  <si>
    <t>S4.01.01.02</t>
  </si>
  <si>
    <t>Comunicación digital y reputación</t>
  </si>
  <si>
    <t>S4.01.01.03</t>
  </si>
  <si>
    <t>Comunicación social y asistencia técnica</t>
  </si>
  <si>
    <t>S4.01.01.07</t>
  </si>
  <si>
    <t>Identidad institucional y protocolo</t>
  </si>
  <si>
    <t>S4.01.01.08</t>
  </si>
  <si>
    <t>Evaluación de la percepción pública</t>
  </si>
  <si>
    <t>S4.02.01.01</t>
  </si>
  <si>
    <t>S4.02.01.02</t>
  </si>
  <si>
    <t>M1.04.05.02</t>
  </si>
  <si>
    <t>M1.04.02.05</t>
  </si>
  <si>
    <t>Asistencia técnica en los procesos de promoción y protección al asegurado</t>
  </si>
  <si>
    <t>M1.04.02.06</t>
  </si>
  <si>
    <t>Desarrollar e implementar sesiones educativas e informativas virtuales para fortalecer el aseguramiento en salud – TeleSIS Educa</t>
  </si>
  <si>
    <t>M1.05.01.02</t>
  </si>
  <si>
    <t>M1.04.08.02</t>
  </si>
  <si>
    <t>M1.04.08.03</t>
  </si>
  <si>
    <t>E1.02.01.06</t>
  </si>
  <si>
    <t>Visitas de ASAT a las GRMs y UDRs, para la Gestión de Riesgos</t>
  </si>
  <si>
    <t>E1.02.01.10</t>
  </si>
  <si>
    <t>Seguimiento de la implementación del Sistema de Control Interno en la Entidad</t>
  </si>
  <si>
    <t>E1.02.01.11</t>
  </si>
  <si>
    <t>Reuniones de coordinacion con el comité de gestion de riesgo</t>
  </si>
  <si>
    <t>E1.02.02.04</t>
  </si>
  <si>
    <t>Seguimiento de las denuncias recepcionadas a traves de la plataforma digital unica de denuncias al ciudadado y mesa de partes de la Entidad</t>
  </si>
  <si>
    <t>E2.05.01.03</t>
  </si>
  <si>
    <t>S4.01.01.06</t>
  </si>
  <si>
    <t>Comunicación estratégica y articulación interinstitucional</t>
  </si>
  <si>
    <t>S5.01.03.01</t>
  </si>
  <si>
    <t>Definir estrategia inicial de ejecución de los proyectos</t>
  </si>
  <si>
    <t>S5.01.03.02</t>
  </si>
  <si>
    <t>Desarrollar y desplegar metodologia de gestión de proyectos</t>
  </si>
  <si>
    <t>S5.01.03.03</t>
  </si>
  <si>
    <t>Confirmar alcances, planes, responsables y backlog priorizado por proyecto.</t>
  </si>
  <si>
    <t>S5.01.03.04</t>
  </si>
  <si>
    <t>Acompañar la ejecución de proyectos priorizados</t>
  </si>
  <si>
    <t>S5.01.03.05</t>
  </si>
  <si>
    <t>Monitorear y controlar: KPIs/tableros, alertas tempranas, riesgos e issues, control de cambios.</t>
  </si>
  <si>
    <t>S5.01.03.06</t>
  </si>
  <si>
    <t>Generar reportes y escalamiento: informes ejecutivos y seguimiento de acuerdos.</t>
  </si>
  <si>
    <t>S5.01.03.07</t>
  </si>
  <si>
    <t>Validación de entregables, transición a operación, lecciones aprendidas</t>
  </si>
  <si>
    <t>S1.01.04.06</t>
  </si>
  <si>
    <t>Revisión y trámite de Resoluciones Administrativas</t>
  </si>
  <si>
    <t>S3.02.02.14</t>
  </si>
  <si>
    <t>Asesoría y Monitoreo en Ejecución de Plan de Trabajo de Archivo</t>
  </si>
  <si>
    <t>S3.02.02.15</t>
  </si>
  <si>
    <t>Propuesta para Articulos de Protección Personal</t>
  </si>
  <si>
    <t>S1.05.02.01</t>
  </si>
  <si>
    <t>Revisión de documentación para otorgamiento de viáticos</t>
  </si>
  <si>
    <t>S1.02.01.06</t>
  </si>
  <si>
    <t>Realización del inventario físico de bienes muebles patrimoniales del SIS</t>
  </si>
  <si>
    <t>S5.01.01.01</t>
  </si>
  <si>
    <t>Consolidación normativa de la Gobernanza Tecnológica.</t>
  </si>
  <si>
    <t>S5.01.01.02</t>
  </si>
  <si>
    <t>Planeamiento y optimización del gasto tecnológico.</t>
  </si>
  <si>
    <t>S5.01.01.03</t>
  </si>
  <si>
    <t>Seguimiento Estratégico de Iniciativas Prioritarias.</t>
  </si>
  <si>
    <t>S5.01.02.01</t>
  </si>
  <si>
    <t>Gestión de riesgos de TI y ciberseguridad</t>
  </si>
  <si>
    <t>S5.01.02.02</t>
  </si>
  <si>
    <t>Implementación y monitoreo de controles técnicos</t>
  </si>
  <si>
    <t>S5.01.02.03</t>
  </si>
  <si>
    <t>Continuidad de TI y respuesta a incidentes de seguridad</t>
  </si>
  <si>
    <t>S5.02.01.01</t>
  </si>
  <si>
    <t>Análisis de requerimientos para la implementación de soluciones de software o automatización de procesos.</t>
  </si>
  <si>
    <t>S5.02.01.02</t>
  </si>
  <si>
    <t>Diseño de soluciones de software para su desarrollo</t>
  </si>
  <si>
    <t>S5.02.01.03</t>
  </si>
  <si>
    <t>Construcción de soluciones de software</t>
  </si>
  <si>
    <t>S5.02.01.04</t>
  </si>
  <si>
    <t>Implementación de soluciones de software en el entorno de producción</t>
  </si>
  <si>
    <t>S5.02.01.05</t>
  </si>
  <si>
    <t>Asegurar que el software desarrollado cumple con los requerimientos (Pruebas y validación)</t>
  </si>
  <si>
    <t>S5.02.01.06</t>
  </si>
  <si>
    <t>Adaptar y mejorar las soluciones tecnológicas implementadas (Mantenimiento)</t>
  </si>
  <si>
    <t>S5.03.01.01</t>
  </si>
  <si>
    <t>Asistencia técnica a los procesos programados</t>
  </si>
  <si>
    <t>S5.03.01.02</t>
  </si>
  <si>
    <t>Administración de servidores</t>
  </si>
  <si>
    <t>S5.03.01.03</t>
  </si>
  <si>
    <t>Seguridad perimetral</t>
  </si>
  <si>
    <t>S5.03.01.04</t>
  </si>
  <si>
    <t>Soporte técnico</t>
  </si>
  <si>
    <t>S5.04.01.01</t>
  </si>
  <si>
    <t>Creación de soluciones sobre datos</t>
  </si>
  <si>
    <t>S5.04.01.02</t>
  </si>
  <si>
    <t>Generación de reportes estadísticos</t>
  </si>
  <si>
    <t>S5.04.01.03</t>
  </si>
  <si>
    <t>Creación de tableros de información</t>
  </si>
  <si>
    <t>S5.04.01.04</t>
  </si>
  <si>
    <t>Generación de boletines o compendios estadísticos</t>
  </si>
  <si>
    <t>S5.04.01.05</t>
  </si>
  <si>
    <t>Atención de requerimientos de información por Transparencia</t>
  </si>
  <si>
    <t>S5.04.01.06</t>
  </si>
  <si>
    <t>Publicación de información en la Plataforma de Datos Abiertos</t>
  </si>
  <si>
    <t>S5.04.01.07</t>
  </si>
  <si>
    <t>Publicación de bases de datos (retroalimentación) en el ftp</t>
  </si>
  <si>
    <t>E1.01.01 CONDUCCION DE LA POLITICA INSTITUCIONAL</t>
  </si>
  <si>
    <t>E1.02.01 GESTION DE RIESGOS OPERACIONALES Y DE DESASTRES PARA LA ENTIDAD</t>
  </si>
  <si>
    <t>E2.01.02 ASESORAMIENTO TECNICO ESPECIALIZADO</t>
  </si>
  <si>
    <t>M1.01.01 CONDUCCION Y CONTROL DEL PROCESO DE AFILIACION AL SIS</t>
  </si>
  <si>
    <t>M1.02.01 SEGUIMIENTO Y EVALUACION DE LOS PROCESOS DE AFILIACION, PROMOCION, PROTECCION Y ATENCION A LA CIUDADANIA</t>
  </si>
  <si>
    <t>M1.02.02 ACCIONES DE AFILIACION</t>
  </si>
  <si>
    <t>M1.03.01 ADMINISTRACION DE LOS FONDOS DE ASEGURAMIENTO EN SALUD</t>
  </si>
  <si>
    <t>M1.04.01 ACCIONES DE PROMOCION Y PROTECCION DE DERECHOS</t>
  </si>
  <si>
    <t>M1.04.04 EJECUCION DE ACCIONES DE PROTECCION DE LOS DERECHOS DE LOS AFILIADOS DEL SIS</t>
  </si>
  <si>
    <t>M1.04.06 CONDUCCION Y CONTROL DE LOS CANALES DE ATENCION DEL SIS</t>
  </si>
  <si>
    <t>M1.05.03 CONDUCCION DE ACCIONES DE AUDITORIA DE SEGUROS</t>
  </si>
  <si>
    <t>M1.05.04 ASISTENCIA TECNICA, MONITOREO Y SUPERVISION EN COBERTURA PRESTACIONAL Y ACCIONES DE AUDITORIA</t>
  </si>
  <si>
    <t>M1.05.05 EJECUCION DE ACCIONES DE AUDITORIA</t>
  </si>
  <si>
    <t>M1.06.03 ASISTENCIA TECNICA, MONITOREO Y SUPERVISION EN COBERTURA FINANCIERA</t>
  </si>
  <si>
    <t>M1.06.04 SUPERVISION FINANCIERA A UNIDADES EJECUTORAS</t>
  </si>
  <si>
    <t>S1.01.06 ACCIONES DE SOPORTE A LA GESTION A NIVEL DE GMR</t>
  </si>
  <si>
    <t>S1.01.07 ACCIONES DE SOPORTE A LA GESTION A NIVEL DE UDR</t>
  </si>
  <si>
    <t>S1.02.04 GESTION DE SERVICIOS GENERALES Y CONSERJERIA</t>
  </si>
  <si>
    <t>S1.03.01 PLANIFICACION DE POLITICAS DE RRHH Y ORGANIZACION DEL TRABAJO</t>
  </si>
  <si>
    <t>S1.04.02 OPTIMIZACION DE LA GESTION DE GASTOS</t>
  </si>
  <si>
    <t>S2.01.02 EJERCICIO DE LA DEFENSA JURIDICA DEL ESTADO</t>
  </si>
  <si>
    <t>S4.01.01 IMPLEMENTACION DEL PLAN DE COMUNICACIONES IAFAS SIS</t>
  </si>
  <si>
    <t>S5.01.03 EJECUCION DEL PLAN DE GOBIERNO DE TRANSFORMACION DIGITAL</t>
  </si>
  <si>
    <t>E1.01.01.01 Conducción y representación [JEF]</t>
  </si>
  <si>
    <t>E1.02.01.09 Seguimiento a la ejecución del Plan de Continuidad Operativa [SG]</t>
  </si>
  <si>
    <t>E2.01.02.01 Implementación del PEI 2025-2030 [OGPPDO]</t>
  </si>
  <si>
    <t>M1.01.01.03 Supervisión y asistencia técnica a órganos desconcentrados [GA]</t>
  </si>
  <si>
    <t>M1.02.01.02 Supervisión y asistencia técnica en materia de afiliaciones [GMR]</t>
  </si>
  <si>
    <t>M1.02.01.06 Supervisión y asistencia técnica a operadores de los canales de atención [GMR]</t>
  </si>
  <si>
    <t>M1.02.02.03 Seguimiento y evaluación de cobertura y acreditación en afiliaciones [UDR]</t>
  </si>
  <si>
    <t>M1.02.02.05 Supervisión y asistencia técnica en materia de afiliaciones [UDR]</t>
  </si>
  <si>
    <t>M1.03.01.08 Asistencia técnica [GNF]</t>
  </si>
  <si>
    <t>M1.04.01.01 Verificar la gratuidad de la atención con las Ficha de Verificación de la Gratuidad (FVG) [UDR]</t>
  </si>
  <si>
    <t>M1.04.01.07 Acciones de promoción [UDR]</t>
  </si>
  <si>
    <t>M1.04.01.08 Evaluar el Indicador de Gratuidad (IG) de la atención al asegurado [UDR]</t>
  </si>
  <si>
    <t>M1.04.04.02 Gestionar la evaluación del indicador de gratuidad en la dispensación / expendio de medicamentos e insumos en IPRESS [GA]</t>
  </si>
  <si>
    <t>M1.04.06.03 Establecer/optimizar Oficinas de Atención al Asegurado en IPRESS Públicas, según normativa aplicable [UDR]</t>
  </si>
  <si>
    <t>M1.05.03.01 Supervisión y asistencia tecnica a organos desconcentrados del SIS, unidades ejecutoras e IPRESS. [GREP]</t>
  </si>
  <si>
    <t>M1.05.04.05 Coordinación, ejecución, supervisión y monitoreo del cumplimiento de la Directiva que regula la Auditoria de Seguros y cobertura de las prestaciones de salud [GMR]</t>
  </si>
  <si>
    <t>M1.05.05.02 Gestionar a los actores locales para fortalecer el acceso y calidad de servicios de salud [UDR]</t>
  </si>
  <si>
    <t>M1.05.05.07 Ejecutar acciones a la Auditoria Electrónica de Prestaciones [UDR]</t>
  </si>
  <si>
    <t>M1.05.05.10 Ejecutar acciones correspondientes a la Auditoria de Seguimiento [UDR]</t>
  </si>
  <si>
    <t>M1.05.05.08 Ejecutar acciones correspondientes a la Auditoria Asistida por Machine Learning [UDR]</t>
  </si>
  <si>
    <t>M1.05.05.09 Ejecutar acciones correspondientes a la Auditoria Concurrente [UDR]</t>
  </si>
  <si>
    <t>M1.05.05.11 Supervisión y asistencia técnica a IPRESS [UDR]</t>
  </si>
  <si>
    <t>M1.06.03.01 Supervisión y asistencia técnica en cobertura financiera a UDR o Unidades Ejecutoras [GMR]</t>
  </si>
  <si>
    <t>M1.06.04.01 Monitoreo en gabinete de ejecución presupuestal [UDR]</t>
  </si>
  <si>
    <t>M1.06.04.02 Supervisión Financiera Presencial a las Unidades Ejecutoras-UE [UDR]</t>
  </si>
  <si>
    <t>M1.06.04.03 Asistencia técnicas virtuales a Unidades Ejecutoras [UDR]</t>
  </si>
  <si>
    <t>M1.06.04.04 Seguimiento a la Implementación de Medidas Correctivas [UDR]</t>
  </si>
  <si>
    <t>M1.06.04.05 Evaluación de Ajustes Financieros y deducciones del Marco Presupuestal [UDR]</t>
  </si>
  <si>
    <t>M1.06.04.06 Aprobación de expedientes de prestaciones administrativas: procedimientos especiales [UDR]</t>
  </si>
  <si>
    <t>M1.06.04.07 Aprobación y validación de los expedientes PES [UDR]</t>
  </si>
  <si>
    <t>S1.01.06.02 Supervisión y asistencia técnica en acciones de soporte a UDR [GMR]</t>
  </si>
  <si>
    <t>S1.01.06.03 Otras Acciones de Soporte [GMR]</t>
  </si>
  <si>
    <t>S1.01.07.02 Supervisión y asistencia técnica en acciones de soporte a IPRESS [UDR]</t>
  </si>
  <si>
    <t>S1.01.07.03 Otras Acciones de Soporte [UDR]</t>
  </si>
  <si>
    <t>S1.02.04.03 Gestión de certificados ITSE de los locales del SIS [UFA]</t>
  </si>
  <si>
    <t>S1.03.01.01 Planificar las Políticas en Recursos Humanos [UFGRH]</t>
  </si>
  <si>
    <t>S1.04.02.10 Inducción y supervisión de ejecución de los gastos de caja chica a nivel nacional [UFT]</t>
  </si>
  <si>
    <t>S2.01.02.08 Conclusión de procesos judiciales, arbitrales y/o conciliaciones [PP]</t>
  </si>
  <si>
    <t>S4.01.01.07 Identidad institucional y protocolo [OGIT]</t>
  </si>
  <si>
    <t>AO.E1.01.01(a) Conducción y representación (JEF)</t>
  </si>
  <si>
    <t>AO.M1.04.04(f) Gestionar la evaluación del indicador de gratuidad en la dispensación/expendio de medicamentos e insumos en IPRESS (GA)</t>
  </si>
  <si>
    <t>AO.M1.01.01(c) Supervisión y asistencia técnica a órganos desconcentrados en los procesos de afiliación y gestión de usuarios (GA)</t>
  </si>
  <si>
    <t>AO.M1.05.03(a) Supervisión y asistencia tecnica a organos desconcentrados del SIS, unidades ejecutoras e IPRESS. (GREP)</t>
  </si>
  <si>
    <t>AO.M1.03.01(h) Asistencia técnica (GNF)</t>
  </si>
  <si>
    <t>AO.S2.01.02(h) Conclusión de procesos judiciales, arbitrales y/o conciliaciones (PP)</t>
  </si>
  <si>
    <t>AO.M1.02.01(d) Supervisión y asistencia técnica a operadores de los canales de atención (GMR)</t>
  </si>
  <si>
    <t>AO.M1.05.04(a) Supervisión, monitoreo y asistencia en cobertura prestacional (GMR)</t>
  </si>
  <si>
    <t>AO.M1.05.04(b) Supervisión y monitoreo de la evaluación de prestaciones administrativas no tarifadas (GMR)</t>
  </si>
  <si>
    <t>AO.M1.06.03(a) Supervisión y asistencia técnica en cobertura financiera a UDR o Unidades Ejecutoras (GMR)</t>
  </si>
  <si>
    <t>AO.S1.01.06(c) Otras Acciones de Soporte (GMR)</t>
  </si>
  <si>
    <t>AO.S1.01.06(b) Supervisión y asistencia técnica en acciones de soporte a UDR (GMR)</t>
  </si>
  <si>
    <t>AO.M1.05.05(d) Ejecutar acciones correspondientes a la Auditoria Asistida por Machine Learning (UDR)</t>
  </si>
  <si>
    <t>AO.S1.01.07(c) Otras Acciones de Soporte (UDR)</t>
  </si>
  <si>
    <t>AO.M1.05.05(a) Gestionar a los actores locales para fortalecer el acceso y calidad de servicios de salud (UDR)</t>
  </si>
  <si>
    <t>AO.M1.05.05(e) Ejecutar acciones correspondientes a la Auditoria Concurrente (UDR)</t>
  </si>
  <si>
    <t>AO.S1.01.07(b) Supervisión y asistencia técnica en acciones de soporte a IPRESS (UDR)</t>
  </si>
  <si>
    <t>AO.M1.02.02(b) Supervisión y asistencia técnica en materia de afiliaciones (UDR)</t>
  </si>
  <si>
    <t>AO.M1.04.01(g) Evaluar el indicador de gratuidad de la atención al asegurado - (IG) (UDR)</t>
  </si>
  <si>
    <t>AO.M1.05.05(b) Ejecutar acciones a la Auditoria Electrónica de Prestaciones (UDR)</t>
  </si>
  <si>
    <t>AO.M1.05.05(c) Ejecutar acciones correspondientes a la Auditoria de Seguimiento. (UDR)</t>
  </si>
  <si>
    <t>AO.M1.05.05(f) Supervisión y asistencia técnica a IPRESS (UDR)</t>
  </si>
  <si>
    <t>AO.M1.06.04(c) Asistencia técnicas virtuales a Unidades Ejecutoras (UDR)</t>
  </si>
  <si>
    <t>AO.M1.02.01(e) Monitorear la evaluación de la gratuidad de la atención (GMR)</t>
  </si>
  <si>
    <t>AO.M1.06.04(a) Monitoreo en gabinete de ejecución presupuestal (UDR)</t>
  </si>
  <si>
    <t>AO.M1.04.01(a) Verificar la gratuidad de la atención con las Ficha de Verificación de la Gratuidad (FVG) (UDR)</t>
  </si>
  <si>
    <t>AO.M1.04.01(f) Acciones de promoción (UDR)</t>
  </si>
  <si>
    <t>AO.M1.05.04(e) Coordinación, ejecución, supervisión y monitoreo del cumplimiento de la Directiva que regula la Auditoria de Seguros de las prestaciones de salud. (GMR)</t>
  </si>
  <si>
    <t>AO.M1.05.04(d) Supervisión, Monitoreo y Seguimiento del cumplimiento de los convenios y contratos Vigentes (GMR)</t>
  </si>
  <si>
    <t>AO.M1.02.01(b) Supervisión y asistencia técnica en materia de afiliaciones (GMR)</t>
  </si>
  <si>
    <t>AO.S1.01.06(b) Supervisión y asistencia técnica en acciones de soporte a UDR</t>
  </si>
  <si>
    <t>AO.S1.01.07(b) Supervisión y asistencia técnica en acciones de soporte a IPRESS</t>
  </si>
  <si>
    <t>AO.M1.02.02(a) Seguimiento y evaluación de cobertura  y acreditación en afiliaciones (UDR)</t>
  </si>
  <si>
    <t>AO.M1.06.04(f) Aprobación de expedientes de prestaciones administrativas: procedimientos especiales (UDR)</t>
  </si>
  <si>
    <t>AO.M1.06.04(d) Seguimiento a la Implementación de Medidas Correctivas (UDR)</t>
  </si>
  <si>
    <t>AO.M1.06.04(e) Evaluación de Ajustes Financieros y deducciones del Marco Presupúestal (UDR)</t>
  </si>
  <si>
    <t>AO.M1.04.06(c) Establecer/optimizar Oficinas de Atención al Asegurado en IPRESS Públicas, según normativa aplicable (UDR)</t>
  </si>
  <si>
    <t>AO.E1.02.01(b) Seguimiento a la ejecución del Plan de Continuidad Operativa (SG)</t>
  </si>
  <si>
    <t>AO.E2.01.02(a) Implementación del PEI 2025-2030 (OGPPDO)</t>
  </si>
  <si>
    <t>AO.S4.01.01(f) Organización y/o participación de actividades oficiales, eventos institucionales y/o reuniones técnicas (OGIT)</t>
  </si>
  <si>
    <t>AO.S1.02.04(c) Conducir y monitorear la gestion de certificados o renovación ITSE para los locales en que funcionan las diversas oficinas del SIS a nivel nacional. (ABAS)</t>
  </si>
  <si>
    <t>AO.S1.03.01(a) Planificar las Políticas en Recursos Humanos (OGRH)</t>
  </si>
  <si>
    <t>AO.S1.04.02(i) Supervisión de Ejecución de los gastos de caja chica a nivel nacional (OT)</t>
  </si>
  <si>
    <t>Desc_Tarea_V0 (anterior)</t>
  </si>
  <si>
    <t>PASAJES Y VIATICOS ASAT 2026</t>
  </si>
  <si>
    <t>Lima - Lambayeque - La Libertad - Lambayeque-Lima</t>
  </si>
  <si>
    <t>Cajamarca - San Marcos - Cajabamba - Chuquibamba -  Cajamarca</t>
  </si>
  <si>
    <t>Cajamarca - Chilete - Tembladera - Contumaza - Cajamarca</t>
  </si>
  <si>
    <t>S1.05.03 IMPLEMENTACION DE MEDIDAS DE CONTROL</t>
  </si>
  <si>
    <t>S1.05.03.01 Supervisión de arqueo de caja chica [UFC]</t>
  </si>
  <si>
    <t>Servidores UFC</t>
  </si>
  <si>
    <t>GMR NORTE, UDR LAMBAYEQUE y UDR LA LIBERTAD</t>
  </si>
  <si>
    <t xml:space="preserve">UDR SAN MARTIN y UDR YURIMAGUAS </t>
  </si>
  <si>
    <t>UDR TUMBES, PIURA I y PIURA II SULLANA</t>
  </si>
  <si>
    <t>GMR ORIENTE, UDR LORETO</t>
  </si>
  <si>
    <t>GMR SUR MEDIO, UDR AYACUCHO</t>
  </si>
  <si>
    <t>UDR HUANUCO y UDR PASCO</t>
  </si>
  <si>
    <t>GMR SUR, UDR AREQUIPA, UDR MOQUEGUA y UDR TACNA</t>
  </si>
  <si>
    <t>UDR CUSCO, UDR ABANCAY y UDR APURIMAC II-ANDAHUAYLAS</t>
  </si>
  <si>
    <t>UDR CAJ. I, UDR CAJ. II-CHOTA y UDR CAJ. III-CUTERVO</t>
  </si>
  <si>
    <t>UDR ANCASH y UDR SANTA</t>
  </si>
  <si>
    <t>GMR CENTRO, UDR JUNIN y UDR HUANCAVELICA</t>
  </si>
  <si>
    <t>UDR JAEN, UDR BAGUA y UDR AMAZONAS</t>
  </si>
  <si>
    <t>UDR PUNO y UDR JULIACA</t>
  </si>
  <si>
    <t xml:space="preserve">UDR CUSCO </t>
  </si>
  <si>
    <t>HUACHO / HUARAL</t>
  </si>
  <si>
    <t>JULIACA / PUNO</t>
  </si>
  <si>
    <t xml:space="preserve">JAEN </t>
  </si>
  <si>
    <t>CAJAMARCA /CHOTA</t>
  </si>
  <si>
    <t>TARAPOTO/YURIMAGUAS</t>
  </si>
  <si>
    <t>JORGE MONGE ESCUDERO</t>
  </si>
  <si>
    <t>JOSE FERNANDEZ MELENDEZ</t>
  </si>
  <si>
    <t>S1.02.04.06</t>
  </si>
  <si>
    <t>Traslado de personal que realiza comisión de servicios</t>
  </si>
  <si>
    <t>S1.02.04.06 Traslado de personal que realiza comisión de servicios [UFA]</t>
  </si>
  <si>
    <t>Perez Castro Marco Antonio</t>
  </si>
  <si>
    <t>Zuloaga Mejia Jorge Luis</t>
  </si>
  <si>
    <t>Lima - Huaura - Huaral -
Lima</t>
  </si>
  <si>
    <t>Ejecutado</t>
  </si>
  <si>
    <t>LIMA- AYACUCHO - LIMA</t>
  </si>
  <si>
    <t>S4.01.01.03 Comunicación social y asistencia técnica [OGIT]</t>
  </si>
  <si>
    <t>MELISSA TOLEDO</t>
  </si>
  <si>
    <t>MARIA NAVARRO</t>
  </si>
  <si>
    <t>BORIS HERNÁNDEZ</t>
  </si>
  <si>
    <t>Centro_Costo_2</t>
  </si>
  <si>
    <t>04.05.04 UNIDAD FUNCIONAL DE TESORERÍA</t>
  </si>
  <si>
    <t>M1.04.02 PROMOCION DE LOS PRODUCTOS DEL SIS</t>
  </si>
  <si>
    <t>M1.04.03 CONDUCCION Y CONTROL DEL PROCESO DE ATENCION A LA CIUDADANIA</t>
  </si>
  <si>
    <t>M1.04.05 GESTION DE INTERVENCIONES DE GESTORES EN IPRESS PUBLICAS</t>
  </si>
  <si>
    <t>M1.04.07 INTERVENCIONES FOCALIZADAS DE ASEGURAMIENTO EN SALUD EN AMBITOS PRIORIZADOS</t>
  </si>
  <si>
    <t>M1.05.01 DESARROLLO DE PLANES OPERACIONALES DE LOS PRODUCTOS ELABORADOS</t>
  </si>
  <si>
    <t>M1.05.02 GESTION DE LA INTELIGENCIA DE SEGUROS DE SALUD</t>
  </si>
  <si>
    <t>M1.05.06 IMPLEMENTACION DE UN SISTEMA DE AUDITORIA CONCURRENTE PARA GARANTIZAR LA CALIDAD DE ATENCION DE PERSONAS AFILIADAS AL SIS</t>
  </si>
  <si>
    <t>M1.06.01 CONDUCCION DE ACCIONES DE RIESGO FINANCIERO</t>
  </si>
  <si>
    <t>M1.06.02 GESTION DE SEGUROS EN SALUD</t>
  </si>
  <si>
    <t>E4.01.01 DESARROLLO DEL CONTROL INSTITUCIONAL</t>
  </si>
  <si>
    <t>S2.01.02 EJERCER LA DEFENSA JURIDICA DEL ESTADO</t>
  </si>
  <si>
    <t>M1.04.08 GESTION DE INTERVENCIONES DE GESTORES EN IPRESS PUBLICAS</t>
  </si>
  <si>
    <t>E1.01.02 CONDUCCION DE ACTIVIDADES DE ASESORAMIENTO Y APOYO</t>
  </si>
  <si>
    <t>E1.02.01 GESTION DEL RIESGO DE DESASTRES PARA LA ENTIDAD</t>
  </si>
  <si>
    <t>E1.02.02 DIRECCION Y COORDINACION DE LA EJECUCION DE LA POLITICA NACIONAL DE INTEGRIDAD Y LUCHA CONTRA LA CORRUPCION</t>
  </si>
  <si>
    <t>S3.01.01 ACCIONES DE GESTION DE TRAMITE DOCUMENTARIO</t>
  </si>
  <si>
    <t>S2.01.01 BRINDAR ASESORAMIENTO LEGAL</t>
  </si>
  <si>
    <t>E2.01.01 DESARROLLO DEL PLANEAMIENTO INSTITUCIONAL</t>
  </si>
  <si>
    <t>E2.02.01 GESTION PRESUPUESTARIA</t>
  </si>
  <si>
    <t>E2.03.01 GESTION DE COOPERACION TECNICA E INVERSIONES</t>
  </si>
  <si>
    <t>E2.05.01 GESTION DEL SEGUIMIENTO Y EVALUACION DE PLANES</t>
  </si>
  <si>
    <t>E3.02.01 DESARROLLO DEL SISTEMA DE MODERNIZACION Y CALIDAD</t>
  </si>
  <si>
    <t>S4.02.01 GESTION DEL ACCESO A LA INFORMACION PUBLICA Y DEL PORTAL DE TRANSPARENCIA</t>
  </si>
  <si>
    <t>S5.01.01 PLANIFICACION Y ORGANIZACION DE LAS TECNOLOGIAS DE LA INFORMACION</t>
  </si>
  <si>
    <t>S5.01.02 GESTION DE LA SEGURIDAD DE LA INFORMACION</t>
  </si>
  <si>
    <t>S5.02.01 DESARROLLO Y MANTENIMIENTO DE SOLUCIONES DE TECNOLOGIAS DE LA INFORMACION</t>
  </si>
  <si>
    <t>S5.03.01 GESTION DE LA CAPACIDAD DE LAS TECNOLOGIAS DE LA INFORMACION</t>
  </si>
  <si>
    <t>S5.04.01 EXPLOTACION DE LA INFORMACION Y GESTION DE ESTADISTICAS</t>
  </si>
  <si>
    <t>S1.01.01 CONDUCCION Y SUPERVISION DE LOS SISTEMAS ADMINISTRATIVOS</t>
  </si>
  <si>
    <t>S1.01.02 ATENCION DE SOLICITUDES DE DEFENSA LEGAL</t>
  </si>
  <si>
    <t>S1.01.03 CONTROL Y SEGUIMIENTO DE DECLARACION JURADAS DE BIENES Y RENTAS</t>
  </si>
  <si>
    <t>S1.01.04 GESTION DE ACTIVIDADES ADMINISTRATIVAS</t>
  </si>
  <si>
    <t>S1.01.05 SUPERVISION INTEGRAL A LA UNIDADES DESCONCENTRADAS REGIONALES UDRS</t>
  </si>
  <si>
    <t>S3.02.02 EJECUCION DEL PLAN ANUAL DE TRABAJO ARCHIVISTICO (PATA)</t>
  </si>
  <si>
    <t>S1.02.01 GESTION DE ADMINISTRACION DE BIENES</t>
  </si>
  <si>
    <t>S1.02.02 GESTION DE LA PROGRAMACION MULTIANUAL DE BIENES Y SERVICIOS</t>
  </si>
  <si>
    <t>S1.02.03 GESTION DE LAS ADQUISICIONES</t>
  </si>
  <si>
    <t>S1.02.05 GESTION DEL ALMACENAMIENTO Y DISTRIBUCION DE BIENES</t>
  </si>
  <si>
    <t>S1.03.02 GESTION DEL EMPLEO</t>
  </si>
  <si>
    <t>S1.03.03 GESTION DEL RENDIMIENTO Y LA CAPACITACION</t>
  </si>
  <si>
    <t>S1.03.04 GESTION DE LA COMPENSACION</t>
  </si>
  <si>
    <t>S1.03.05 GESTIONAR LAS RELACIONES HUMANAS Y SOCIALES</t>
  </si>
  <si>
    <t>S1.03.06 GESTIONAR LOS PROCESOS ADMINISTRATIVOS DISCIPLINARIOS</t>
  </si>
  <si>
    <t>S1.03.07 EJECUCION DEL PLAN DE BIENESTAR SOCIAL (PBS)</t>
  </si>
  <si>
    <t>S1.03.08 EJECUCION DEL PLAN DE DESARROLLO DE LAS PERSONAS (PDP)</t>
  </si>
  <si>
    <t>S1.03.09 ELABORACION, APROBACION, Y EJECUCION DEL PLAN DE SEGURIDAD Y SALUD EN EL TRABAJO (PSST)</t>
  </si>
  <si>
    <t>S1.05.01 GESTION CONTABLE Y EL ANALISIS DE LOS ESTADOS FINANCIEROS</t>
  </si>
  <si>
    <t>S1.05.02 GESTION DE CONTROL PREVIO</t>
  </si>
  <si>
    <t>S1.04.01 OPTIMIZACION DEL CONTROL DE INGRESOS</t>
  </si>
  <si>
    <t>S1.04.03 OPTIMIZACION DE LA RECEPCION Y CUSTODIA DE LA INFORMACION</t>
  </si>
  <si>
    <t>AO2</t>
  </si>
  <si>
    <t>Tareas2</t>
  </si>
  <si>
    <t>M1.04.03 Conducción y control del proceso de atención a la ciudadanía</t>
  </si>
  <si>
    <t>M1.04.06 Conducción y control de los canales de atención del SIS</t>
  </si>
  <si>
    <t>M1.01.01 Conducción y control del proceso de afiliación al SIS</t>
  </si>
  <si>
    <t>M1.02.01 Seguimiento y evaluación de los procesos de afiliación, promoción, protección y atención a la ciudadanía</t>
  </si>
  <si>
    <t>M1.02.02 Acciones de afiliación</t>
  </si>
  <si>
    <t>M1.04.01 Acciones de promoción y protección de derechos</t>
  </si>
  <si>
    <t>M1.04.02 Promoción de los productos del SIS</t>
  </si>
  <si>
    <t>M1.04.04 Ejecución de acciones de protección de los derechos de los afiliados del SIS</t>
  </si>
  <si>
    <t>M1.04.05 Gestión de intervenciones de gestores en IPRESS publicas</t>
  </si>
  <si>
    <t>M1.04.07 Intervenciones focalizadas de aseguramiento en salud en ámbitos priorizados</t>
  </si>
  <si>
    <t>M1.04.08 Gestión de intervenciones de gestores en IPRESS publicas</t>
  </si>
  <si>
    <t>M1.05.01 Desarrollo de planes operacionales de los productos elaborados</t>
  </si>
  <si>
    <t>M1.05.02 Gestión de la inteligencia de seguros de salud</t>
  </si>
  <si>
    <t>M1.05.03 Conducción de acciones de auditoria de seguros</t>
  </si>
  <si>
    <t>M1.05.04 Asistencia técnica, monitoreo y supervisión en cobertura prestacional y acciones de auditoria</t>
  </si>
  <si>
    <t>M1.05.05 Ejecución de acciones de auditoria</t>
  </si>
  <si>
    <t>M1.05.06 Implementación de un sistema de auditoria concurrente para garantizar la calidad de atención de personas afiliadas al SIS</t>
  </si>
  <si>
    <t>M1.03.01 Administración de los fondos de aseguramiento en salud</t>
  </si>
  <si>
    <t>M1.06.01 Conducción de acciones de riesgo financiero</t>
  </si>
  <si>
    <t>M1.06.02 Gestión de seguros en salud</t>
  </si>
  <si>
    <t>M1.06.03 Asistencia técnica, monitoreo y supervisión en cobertura financiera</t>
  </si>
  <si>
    <t>M1.06.04 Supervisión financiera a unidades ejecutoras</t>
  </si>
  <si>
    <t>E1.01.01 Conducción de la política institucional</t>
  </si>
  <si>
    <t>E1.01.02 Conducción de actividades de asesoramiento y apoyo</t>
  </si>
  <si>
    <t>E2.01.01 Desarrollo del planeamiento institucional</t>
  </si>
  <si>
    <t>E2.01.02 Asesoramiento técnico especializado</t>
  </si>
  <si>
    <t>E2.02.01 Gestión presupuestaria</t>
  </si>
  <si>
    <t>E2.03.01 Gestión de cooperación técnica e inversiones</t>
  </si>
  <si>
    <t>E2.05.01 Gestión del seguimiento y evaluación de planes</t>
  </si>
  <si>
    <t>E4.01.01 Desarrollo del control institucional</t>
  </si>
  <si>
    <t>S1.01.01 Conducción y supervisión de los sistemas administrativos</t>
  </si>
  <si>
    <t>S1.01.02 Atención de solicitudes de defensa legal</t>
  </si>
  <si>
    <t>S1.01.03 Control y seguimiento de declaración juradas de bienes y rentas</t>
  </si>
  <si>
    <t>S1.01.04 Gestión de actividades administrativas</t>
  </si>
  <si>
    <t>S1.01.05 Supervisión integral a las Unidades Desconcentradas Regionales UDR</t>
  </si>
  <si>
    <t>S1.01.06 Acciones de soporte a la gestión a nivel de GMR</t>
  </si>
  <si>
    <t>S1.01.07 Acciones de soporte a la gestión a nivel de UDR</t>
  </si>
  <si>
    <t>S1.02.01 Gestión de administración de bienes</t>
  </si>
  <si>
    <t>S1.02.02 Gestión de la programación multianual de bienes y servicios</t>
  </si>
  <si>
    <t>S1.02.03 Gestión de las adquisiciones</t>
  </si>
  <si>
    <t>S1.02.04 Gestión de servicios generales y conserjería</t>
  </si>
  <si>
    <t>S1.02.05 Gestión del almacenamiento y distribución de bienes</t>
  </si>
  <si>
    <t>S1.03.01 Planificación de políticas de RRHH y organización del trabajo</t>
  </si>
  <si>
    <t>S1.03.02 Gestión del empleo</t>
  </si>
  <si>
    <t>S1.03.03 Gestión del rendimiento y la capacitación</t>
  </si>
  <si>
    <t>S1.03.04 Gestión de la compensación</t>
  </si>
  <si>
    <t>S1.03.05 Gestión de las relaciones humanas y sociales</t>
  </si>
  <si>
    <t>S1.03.06 Gestión de los procesos administrativos disciplinarios</t>
  </si>
  <si>
    <t>S1.03.07 Ejecución del Plan de Bienestar Social (PBS)</t>
  </si>
  <si>
    <t>S1.03.08 Ejecución del Plan de Desarrollo de las Personas (PDP)</t>
  </si>
  <si>
    <t>S1.03.09 Elaboración, aprobación, y ejecución del Plan de Seguridad y Salud en el Trabajo (PSST)</t>
  </si>
  <si>
    <t>S1.04.01 Optimización del control de ingresos</t>
  </si>
  <si>
    <t>S1.04.02 Optimización de la gestión de gastos</t>
  </si>
  <si>
    <t>S1.04.03 Optimización de la recepción y custodia de la información</t>
  </si>
  <si>
    <t>S1.05.01 Gestión contable y el análisis de los estados financieros</t>
  </si>
  <si>
    <t>S1.05.02 Gestión de control previo</t>
  </si>
  <si>
    <t>S1.05.03 Implementación de medidas de control</t>
  </si>
  <si>
    <t>S2.01.01 Asesoramiento legal</t>
  </si>
  <si>
    <t>S3.02.02 Ejecución del Plan Anual de Trabajo Archivístico (PATA)</t>
  </si>
  <si>
    <t>S4.01.01 Implementación del Plan de Comunicaciones IAFAS SIS</t>
  </si>
  <si>
    <t>S4.02.01 Gestión del acceso a la información publica y del portal de transparencia</t>
  </si>
  <si>
    <t>S2.01.02 Ejercicio de la defensa jurídica del estado</t>
  </si>
  <si>
    <t>S3.01.01 Acciones de gestión de tramite documentario</t>
  </si>
  <si>
    <t>S5.01.01 Planificación y organización de las Tecnologías de la Información</t>
  </si>
  <si>
    <t>S5.01.02 Gestión de la Seguridad de la Información</t>
  </si>
  <si>
    <t>S5.01.03 Ejecución del Plan de Gobierno de Transformación Digital</t>
  </si>
  <si>
    <t>S5.02.01 Desarrollo y mantenimiento de soluciones de Tecnologías de la Información</t>
  </si>
  <si>
    <t>S5.03.01 Gestión de la capacidad de las Tecnologías de la Información</t>
  </si>
  <si>
    <t>S5.04.01 Explotación de la información y gestión de estadísticas</t>
  </si>
  <si>
    <t>E3.02.01 Desarrollo del sistema de modernización y calidad</t>
  </si>
  <si>
    <t>E1.02.02 Dirección y coordinación de la ejecución de la política nacional de integridad y lucha contra la corrupción</t>
  </si>
  <si>
    <t>E1.02.01 Gestión de riesgos operacionales y de desastres para la entidad</t>
  </si>
  <si>
    <t>COD</t>
  </si>
  <si>
    <t>COD_Tareas2</t>
  </si>
  <si>
    <t>M1.04.03.01 Elaborar propuesta de lineamientos/directrices en la materia [GA]</t>
  </si>
  <si>
    <t>M1.04.03.02 Evaluar la producción nacional de servicios en canales de atención SIS - Nacional [GA]</t>
  </si>
  <si>
    <t>M1.04.03.03 Gestionar el Canal de Atención presencial - MAC-PCM [GA]</t>
  </si>
  <si>
    <t>M1.04.03.04 Gestionar los Canales de Atención de la IAFAS SIS: Presencial (CAA/OAA SIS / SIS MOVIL) [GA]</t>
  </si>
  <si>
    <t>M1.04.03.06 Gestionar el Canal de Atención Telefónico [GA]</t>
  </si>
  <si>
    <t>M1.04.03.07 Gestionar el Canal de Atención Digital [GA]</t>
  </si>
  <si>
    <t>M1.04.03.08 Evaluar la percepción del usuario en canales de atención [GA]</t>
  </si>
  <si>
    <t>M1.04.03.10 Identificar oportunidades de mejora en base a resultados de supervisiones y/o evaluación de Canales de Atención [GA]</t>
  </si>
  <si>
    <t>M1.04.06.01 Elaborar el informe de producción de servicios en canales de atención de su ámbito de su jurisdiccional [UDR]</t>
  </si>
  <si>
    <t>M1.04.06.02 Establecer/optimizar módulos SIS en Centros MAC, según acuerdo nacional de nivel de servicios SIS-PCM [UDR]</t>
  </si>
  <si>
    <t>M1.04.06.04 Implementar/optimizar los canales de atención SIS [UDR]</t>
  </si>
  <si>
    <t>M1.04.06.05 Evaluar la percepción del usuario en los canales de atención de su jurisdicción [UDR]</t>
  </si>
  <si>
    <t>M1.01.01.01 Elaborar propuesta de lineamientos/directrices en la materia [GA]</t>
  </si>
  <si>
    <t>M1.01.01.02 Identificación y tratamiento de riesgos de filtración [GA]</t>
  </si>
  <si>
    <t>M1.01.01.04 Asistencia técnica a operadores del módulo de afiliación [GA]</t>
  </si>
  <si>
    <t>M1.01.01.05 Seguimiento y evaluación de cobertura en afiliaciones [GA]</t>
  </si>
  <si>
    <t>M1.01.01.06 Elaborar informes técnicos de la materia [GA]</t>
  </si>
  <si>
    <t>M1.01.01.07 Gestionar la afiliación de Grupos Poblacionales Determinados por Norma Expresa o por mandato Judicial o Jurisdiccional [GA]</t>
  </si>
  <si>
    <t>M1.01.01.08 Gestionar el registro de operadores del módulo de afiliaciones [GA]</t>
  </si>
  <si>
    <t>M1.01.01.09 Seguimiento y evaluación del POI [GA]</t>
  </si>
  <si>
    <t>M1.02.01.01 Seguimiento y evaluación de cobertura en afiliaciones [GMR]</t>
  </si>
  <si>
    <t>M1.02.01.04 Elaborar y evaluar el reporte de producción de servicios en canales de atención en el ámbito de su jurisdicción [GMR]</t>
  </si>
  <si>
    <t>M1.02.01.07 Monitorear la evaluación de la gratuidad de la atención [GMR]</t>
  </si>
  <si>
    <t>M1.02.01.09 Evaluar la gestión de reclamos en salud en ámbito jurisdiccional [GMR]</t>
  </si>
  <si>
    <t>M1.02.01.10 Validaciones realizadas acumuladas del periodo fiscal de traslados aéreos de los asegurados SIS en estado de emergencia P1 - Convenio FAP [GMR]</t>
  </si>
  <si>
    <t>M1.02.01.11 Implementar/optimizar los canales de atención SIS [GMR]</t>
  </si>
  <si>
    <t>M1.02.01.12 Evaluar la percepción del usuario en los canales de atención de su jurisdicción [GMR]</t>
  </si>
  <si>
    <t>M1.02.01.13 Monitoreo de actividades de promoción en ámbito jurisdiccional [GMR]</t>
  </si>
  <si>
    <t>M1.02.01.14 Monitorear y analizar la verificación de la gratuidad de la atención, a través de las Fichas de Verificación de la Gratuidad (FVG) [GMR]</t>
  </si>
  <si>
    <t>M1.02.01.15 Monitorear la evaluación del Indicador de Gratuidad (IG) [GMR]</t>
  </si>
  <si>
    <t>M1.04.01.02 Atender pedidos de Intervención / intermediación [UDR]</t>
  </si>
  <si>
    <t>M1.04.01.03 Gestión y evaluación de reclamos en salud [UDR]</t>
  </si>
  <si>
    <t>M1.04.01.04 Gestión de traslados aéreos de asegurados SIS en estado de emergencia P1 - Convenio FAP [UDR]</t>
  </si>
  <si>
    <t>M1.04.01.05 Evaluar las acciones de intervención de los Gestores SIS en IPRESS [UDR]</t>
  </si>
  <si>
    <t>M1.04.02.01 Elaboración plan de promoción de los seguros del SIS y derechos de los asegurados [GA]</t>
  </si>
  <si>
    <t>M1.04.02.02 Gestión, ejecución y seguimiento de las actividades de promoción a nivel nacional [GA]</t>
  </si>
  <si>
    <t>M1.04.02.03 Diseñar el material promocional y de merchandising [GA]</t>
  </si>
  <si>
    <t>M1.04.02.05 Asistencia técnica en los procesos de promoción y protección al asegurado [GA]</t>
  </si>
  <si>
    <t>M1.04.02.06 Desarrollar e implementar sesiones educativas e informativas virtuales para fortalecer el aseguramiento en salud – TeleSIS Educa [GA]</t>
  </si>
  <si>
    <t>M1.04.04.01 Gestión y reporte del Libro de Reclamaciones en Salud de la entidad [GA]</t>
  </si>
  <si>
    <t>M1.04.04.03 Gestionar y atender casos sociales y mediáticos presentados a través del SGIP [GA]</t>
  </si>
  <si>
    <t>M1.04.04.04 Elaborar informes sobre pedidos de intervención relacionados a vulneración de derechos [GA]</t>
  </si>
  <si>
    <t>M1.04.04.05 Gestionar los traslados aéreos de asegurados SIS en estado de emergencia/prioridad I - Convenio FAP [GA]</t>
  </si>
  <si>
    <t>M1.04.04.06 Consolidar la verificación de la Gratuidad realizada por el personal SIS a través de las Fichas de Verificación de la Gratuidad (FVG) [GA]</t>
  </si>
  <si>
    <t>M1.04.04.07 Estudio sobre percepción del asegurado SIS respecto a las prestaciones de salud recibidas en las IPRESS de la red de salud preferente del SIS [GA]</t>
  </si>
  <si>
    <t>M1.04.04.08 Talleres de trabajo articulado de los procesos de atención y protección (virtual y/o presencial) [GA]</t>
  </si>
  <si>
    <t>M1.04.05.01 Atencion de casos al interior de la IPRESS [GA]</t>
  </si>
  <si>
    <t>M1.04.05.02 Atencion de casos del Gestor SIS al interior de la IPRESS [GA]</t>
  </si>
  <si>
    <t>M1.04.05.03 Registrar y reportar casos gestionados en el periodo [GA]</t>
  </si>
  <si>
    <t>M1.04.07.01 Elaborar el plan de intervención territorial a las comunidades nativas amazónicas y altoandinas [GA]</t>
  </si>
  <si>
    <t>M1.04.07.04 Desarrollar campañas itinerantes para promover derechos en salud y beneficios del SIS en comunidades nativas amazónicas y altoandinas [GA]</t>
  </si>
  <si>
    <t>M1.04.07.07 Reunión nacional para el fortalecimiento de competencias del personal inmerso en la implementación de las Intervenciones - virtual /presencial [GA]</t>
  </si>
  <si>
    <t>M1.04.08.01 Atención de casos al interior de la IPRESS [GMR]</t>
  </si>
  <si>
    <t>M1.04.08.02 Atención de casos del Gestor SIS al interior de la IPRESS [GMR]</t>
  </si>
  <si>
    <t>M1.04.08.03 Registrar y reportar casos gestionados en el periodo [GMR]</t>
  </si>
  <si>
    <t>M1.05.01.01 Elaboración y estructuración de planes operacionales [GREP]</t>
  </si>
  <si>
    <t>M1.05.01.02 Evaluación y gestión de la elaboración, modificación y perfeccionamiento de los sistemas informáticos que sirven de soporte de los procesos de la GREP [GREP]</t>
  </si>
  <si>
    <t>M1.05.01.03 Implementación y seguimiento del Plan de Gestión de Riesgos de la GREP [GREP]</t>
  </si>
  <si>
    <t>M1.05.02.03 Optimización del sistema de evaluación de prestaciones [GREP]</t>
  </si>
  <si>
    <t>M1.05.02.05 Análisis de riesgos en salud a partir de la información prestacional [GREP]</t>
  </si>
  <si>
    <t>M1.05.02.07 Gestionar los indicadores de evaluación de desempeño de las IPRESS, determinación de criterios de excelencia hospitalaria y de IPRESS del primer nivel de atención [GREP]</t>
  </si>
  <si>
    <t>M1.05.02.08 Desarrollar indicadores claves de riesgos (KRI) [GREP]</t>
  </si>
  <si>
    <t>M1.05.02.09 Implementación de instrumentos y procedimientos en inteligencia de seguros [GREP]</t>
  </si>
  <si>
    <t>M1.05.03.02 Evaluación de riesgos en el proceso de control prestacional y registro de las prestaciones [GREP]</t>
  </si>
  <si>
    <t>M1.05.03.03 Creación e implementación de un sistema de alertas de gestión, destinadas a tomar acciones inmediatas para mitigar, eliminar o transferir riesgos [GREP]</t>
  </si>
  <si>
    <t>M1.05.03.08 Fortalecimiento del equipo auditor a nivel nacional [GREP]</t>
  </si>
  <si>
    <t>M1.05.03.09 Acciones centralizadas de Auditoría de Seguros de las prestaciones de salud [GREP]</t>
  </si>
  <si>
    <t>M1.05.05.10 Ejecutar acciones correspondientes a la Auditoria de Seguimiento. [UDR]</t>
  </si>
  <si>
    <t>M1.05.06.02 Supervisión concurrente en hospitales de Lima y/o regiones seleccionadas [GREP]</t>
  </si>
  <si>
    <t>M1.05.06.03 Seguimiento del plan de mitigación de riesgos por parte de las IPRESS [GREP]</t>
  </si>
  <si>
    <t>M1.03.01.01 Liquidación de prestaciones [GNF]</t>
  </si>
  <si>
    <t>M1.03.01.02 Programación de transferencias financieras [GNF]</t>
  </si>
  <si>
    <t>M1.03.01.03 Laudos arbitrales y sentencias judiciales [GNF]</t>
  </si>
  <si>
    <t>M1.03.01.04 Monitoreo y seguimiento [GNF]</t>
  </si>
  <si>
    <t>M1.03.01.05 Revisión y análisis de los informes remitidos por las GMR/UDR [GNF]</t>
  </si>
  <si>
    <t>M1.03.01.06 Valorización [GNF]</t>
  </si>
  <si>
    <t>M1.03.01.07 Actualización y mantenimiento [GNF]</t>
  </si>
  <si>
    <t>M1.03.01.09 Programación de Pago de la Prestación Económica de Sepelios [GNF]</t>
  </si>
  <si>
    <t>M1.06.01.01 Formular Plan de riesgos financieros [GNF]</t>
  </si>
  <si>
    <t>M1.06.01.02 Identificación y Valoración de riesgos financieros [GNF]</t>
  </si>
  <si>
    <t>M1.06.01.03 Tratamiento y monitoreo de riesgos financieros [GNF]</t>
  </si>
  <si>
    <t>M1.06.01.04 Realizar informe de programación Multianual de Presupuesto [GNF]</t>
  </si>
  <si>
    <t>M1.06.02.01 Propuesta de mecanismos de pago y nuevos productos de seguros [GNF]</t>
  </si>
  <si>
    <t>M1.06.02.02 Gestión de convenios de Financiamiento [GNF]</t>
  </si>
  <si>
    <t>M1.06.02.03 Convenios de intercambio prestacional [GNF]</t>
  </si>
  <si>
    <t>M1.06.02.04 Seguimiento y control de convenios [GNF]</t>
  </si>
  <si>
    <t>M1.06.03.02 Asistencia técnica virtual a UDR o Unidades Ejecutoras en temas de cobertura financiera [GMR]</t>
  </si>
  <si>
    <t>M1.06.03.03 Monitoreo a UDR de las acciones de supervisión financiera [GMR]</t>
  </si>
  <si>
    <t>M1.06.03.04 Consolidación y evaluación del Cumplimiento del Plan Anual de Supervisión Financiera [GMR]</t>
  </si>
  <si>
    <t>M1.06.03.05 Monitoreo en gabinete de las Transferencias Financieras a UE desde las GMR [GMR]</t>
  </si>
  <si>
    <t>M1.06.03.06 Evaluación y consolidación de los ajustes financieros y deducciones del marco presupuestal de las UDR de su jurisdicción [GMR]</t>
  </si>
  <si>
    <t>M1.06.03.07 Evaluación del Proceso de Seguimiento a la implementación de medidas correctivas [GMR]</t>
  </si>
  <si>
    <t>M1.06.03.08 Monitoreo de expedientes de prestaciones administrativas: procedimientos especiales, aprobados por UDR [GMR]</t>
  </si>
  <si>
    <t>E1.01.01.02 Aprobación de documentos de gestión [JEF]</t>
  </si>
  <si>
    <t>E1.01.01.03 Aprobación de informes de evaluación de planes [JEF]</t>
  </si>
  <si>
    <t>E1.01.01.04 Aprobación de la Memoria Anual Institucional [JEF]</t>
  </si>
  <si>
    <t>E1.01.02.01 Conducción de acciones de sistemas administrativos [SG]</t>
  </si>
  <si>
    <t>E1.01.02.02 Conducción de acciones de procesos funcionales [SG]</t>
  </si>
  <si>
    <t>E2.01.01.01 Opinión técnica en Planeamiento estratégico y operativo [OGPPDO]</t>
  </si>
  <si>
    <t>E2.01.01.02 Consistencia, aprobación y modificación del POI [OGPPDO]</t>
  </si>
  <si>
    <t>E2.01.02.02 Asistencia Técnica virtual en sistema de planeamiento [OGPPDO]</t>
  </si>
  <si>
    <t>E2.01.02.03 Asistencia Técnica presencial en Evaluación de planes. [OGPPDO]</t>
  </si>
  <si>
    <t>E2.02.01.01 Aprobación de Certificaciones de Crédito Presupuestario [OGPPDO]</t>
  </si>
  <si>
    <t>E2.02.01.02 Registro y aprobación de modificaciones presupuestarias [OGPPDO]</t>
  </si>
  <si>
    <t>E2.02.01.03 Emitir opinión técnica en materia presupuestal [OGPPDO]</t>
  </si>
  <si>
    <t>E2.02.01.04 Realizar la Programación Multianual Presupuestaria y Evaluación Presupuestaria Anual [OGPPDO]</t>
  </si>
  <si>
    <t>E2.03.01.01 Gestionar el apoyo técnico, financiero, y cooperación interinstitucional, de Organismos e Instituciones Nacionales e Internacionales [OGPPDO]</t>
  </si>
  <si>
    <t>E2.03.01.02 Opinión Técnica sobre Documentos Complementarios [OGPPDO]</t>
  </si>
  <si>
    <t>E2.03.01.03 Gestionar proyectos de inversión [OGPPDO]</t>
  </si>
  <si>
    <t>E2.05.01.01 Seguimiento y evaluación del PEI [OGPPDO]</t>
  </si>
  <si>
    <t>E2.05.01.02 Seguimiento y evaluación del POI [OGPPDO]</t>
  </si>
  <si>
    <t>E2.05.01.03 Elaborar la Memoria Anual Institucional del SIS [OGPPDO]</t>
  </si>
  <si>
    <t>E2.05.01.04 Seguimiento y evaluación de planes específicos [OGPPDO]</t>
  </si>
  <si>
    <t>E2.05.01.05 Seguimiento de compromisos [OGPPDO]</t>
  </si>
  <si>
    <t>E4.01.01.01 Servicio de Control Posteriror [OCI]</t>
  </si>
  <si>
    <t>E4.01.01.02 Servicio de Control Simultáneo [OCI]</t>
  </si>
  <si>
    <t>E4.01.01.03 Servicio Relacionado [OCI]</t>
  </si>
  <si>
    <t>S1.01.01.01 Supervisión de los sistemas administrativos de la OGAR [OGAR]</t>
  </si>
  <si>
    <t>S1.01.02.01 Gestión de la defensa y asesoría de los servidores y ex servidores civiles [OGAR]</t>
  </si>
  <si>
    <t>S1.01.03.01 Cumplimiento de la presentación y remisión de DDJJ a la Contraloria General de la Republica [OGAR]</t>
  </si>
  <si>
    <t>S1.01.03.02 Publicación de la Sección Segunda de las Declaraciones Juradas en el Diario Oficial El Peruano [OGAR]</t>
  </si>
  <si>
    <t>S1.01.03.03 Remisión formal de declaraciones juradas físicas a la Contraloría General de la República [OGAR]</t>
  </si>
  <si>
    <t>S1.01.04.01 Gestión del plan de ecoeficiencia 2023-2026 [OGAR]</t>
  </si>
  <si>
    <t>S1.01.04.02 Tramitación repetición por terceros [OGAR]</t>
  </si>
  <si>
    <t>S1.01.04.03 Registro y atención de reclamos administrativos [OGAR]</t>
  </si>
  <si>
    <t>S1.01.04.04 Acciones para la ejecucion de Inventario y designacion de la SOA [OGAR]</t>
  </si>
  <si>
    <t>S1.01.04.05 Trámite de pago de sentencias y laudos en calidad de cosa juzgada [OGAR]</t>
  </si>
  <si>
    <t>S1.01.04.06 Revisión y trámite de Resoluciones Administrativas [OGAR]</t>
  </si>
  <si>
    <t>S1.01.05.01 Supervision del funcionamiento administrativo de las GMRs y UDRs [OGAR]</t>
  </si>
  <si>
    <t>S1.01.06.01 Gestión de soporte adiministrativo en GMR [GMR]</t>
  </si>
  <si>
    <t>S1.01.07.01 Acciones de soporte administrativo en UDR [UDR]</t>
  </si>
  <si>
    <t>S1.02.01.01 Tratamiento de bienes no ubicados y sobrantes [UFA]</t>
  </si>
  <si>
    <t>S1.02.01.02 Estimación de la vida útil de los bienes de la Entidad [UFA]</t>
  </si>
  <si>
    <t>S1.02.01.03 Baja y disposción de bienes muebles (Sede Central, UDR y GMR) [UFA]</t>
  </si>
  <si>
    <t>S1.02.01.04 Registro de movimiento en el SIGA y supervisión de bienes muebles patrimoniales. [UFA]</t>
  </si>
  <si>
    <t>S1.02.01.05 Supervisión de bienes muebles patrimoniales [UFA]</t>
  </si>
  <si>
    <t>S1.02.01.06 Realización del inventarios fisico de biene muebles patrimoniales del SIS [UFA]</t>
  </si>
  <si>
    <t>S1.02.02.01 Gestinar la Aprobación del Plan Anual de Contrataciones del SIS [UFA]</t>
  </si>
  <si>
    <t>S1.02.02.02 Gestionar la Aprobación o modificaciones del Cuadro Multianual de Necesidades [UFA]</t>
  </si>
  <si>
    <t>S1.02.02.05 Publicación y registro de documentos en el SEACE de los actos preparatorios y selección de los procedimientos de selección [UFA]</t>
  </si>
  <si>
    <t>S1.02.03.01 Gestión de conformaciones de Comités de Selección o el Oficial de Compra o Evaluadores para la contratación de bienes y servicios [UFA]</t>
  </si>
  <si>
    <t>S1.02.03.02 Emisión de órdenes de compra y servicios por montos iguales o menores a las 8UIT y acuerdo marco de compra de bienes por catalogo [UFA]</t>
  </si>
  <si>
    <t>S1.02.03.03 Gestión de pago de órdenes de compra y servicios por montos iguales o menores a las 8UIT y acuerdo marco por catalogo [UFA]</t>
  </si>
  <si>
    <t>S1.02.03.04 Gestión de pago de contratos derivados de procedimientos de selección [UFA]</t>
  </si>
  <si>
    <t>S1.02.03.05 Elaboración, suscripción y publicación de contratos derivados de procedimientos de selección para la contratación de bienes y servicios [UFA]</t>
  </si>
  <si>
    <t>S1.02.03.06 Elaboración de Informes Técnicos para las ampliaciones de plazo, adicionales, reducciones, contrataciones directas [UFA]</t>
  </si>
  <si>
    <t>S1.02.03.07 Gestión de expedientes de Reconocimiento de Deuda (crédito devengado y enriquecimiento sin causa) respecto a ejercicios fiscales anteriores y actuales [UFA]</t>
  </si>
  <si>
    <t>S1.02.03.10 Emisión de constancias de prestación de servicios o suministro de bienes [UFA]</t>
  </si>
  <si>
    <t>S1.02.03.11 Atención de información por transparencia a instituciones públicas y privadas [UFA]</t>
  </si>
  <si>
    <t>S1.02.03.12 Verificación posterior de los documentos de la oferta de los postores a quienes se les adjudicó la buena pro en los procedimeintos de selección [UFA]</t>
  </si>
  <si>
    <t>S1.02.04.01 Control y mantenimiento de bienes, equipos e infraestructura y verificación de servicios básicos [UFA]</t>
  </si>
  <si>
    <t>S1.02.04.02 Control del consumo de combustibles y lubricantes y movimiento vehicular [UFA]</t>
  </si>
  <si>
    <t>S1.02.04.04 Registro y control de visitas de personal externo [UFA]</t>
  </si>
  <si>
    <t>S1.02.04.05 Supervisión de los servicios de limpieza, seguridad y vigilancia [UFA]</t>
  </si>
  <si>
    <t>S1.02.05.01 Registro de movimientos de Almacén en Tarjeta de Control Visible de Almacén y Kardex sustentados con los respectivos documentos fuente [UFA]</t>
  </si>
  <si>
    <t>S1.02.05.02 Realización de inventarios cíclicos de existencias de almacén y masivo de bienes de la entidad [UFA]</t>
  </si>
  <si>
    <t>S1.02.05.03 Verificación, evaluación y autorización de salidas de almacen mediante Pedidos Comprobantes de Salida (PECOSA) de los usuarios [UFA]</t>
  </si>
  <si>
    <t>S1.02.05.04 Reporte de movimientos del almacén [UFA]</t>
  </si>
  <si>
    <t>S1.02.05.05 Fase de logística de Entrada: recepción, verificación y control de calidad, internamiento y registro en SIGA MEF [UFA]</t>
  </si>
  <si>
    <t>S1.02.05.06 Fase de Logística Interna: ubicación, custodia, control de stocks y registro en SIGA MEF [UFA]</t>
  </si>
  <si>
    <t>S1.02.05.07 Fase de logística de Salida: selección de bienes, acondicionamiento, despacho y registro en SIGA MEF [UFA]</t>
  </si>
  <si>
    <t>S1.02.05.08 Baja de bienes muebles configuradas en sus causales de disposición final [UFA]</t>
  </si>
  <si>
    <t>S1.02.05.09 Reposición de stock de existencias con la variable de cuantificación y trámite de reposición [UFA]</t>
  </si>
  <si>
    <t>S1.02.05.10 Coordinación y trámite para el servicio de transporte y embalaje de carga a nivel nacional [UFA]</t>
  </si>
  <si>
    <t>S1.03.01.02 Organizar y Distribuir el Trabajo [UFGRH]</t>
  </si>
  <si>
    <t>S1.03.02.01 Acciones de Gestión del Empleo [UFGRH]</t>
  </si>
  <si>
    <t>S1.03.03.01 Ejecución de la Gestión del Rendimiento [UFGRH]</t>
  </si>
  <si>
    <t>S1.03.04.01 Gestionar la compensación [UFGRH]</t>
  </si>
  <si>
    <t>S1.03.05.01 Gestionar las Relaciones Humanas y Sociales [UFGRH]</t>
  </si>
  <si>
    <t>S1.03.06.01 Acciones de proceso administrativo disciplinario [UFGRH]</t>
  </si>
  <si>
    <t>S1.03.07.01 Ejecución del Plan de Bienestar Social (PBS) [UFGRH]</t>
  </si>
  <si>
    <t>S1.03.08.01 Ejecución del Plan de Desarrollo de las Personas (PDP) [UFGRH]</t>
  </si>
  <si>
    <t>S1.03.09.01 Ejecución del Plan de Salud y Seguridad en el Trabajo (PSST) [UFGRH]</t>
  </si>
  <si>
    <t>S1.04.01.01 Registro de Ingresos de la recaudación por contribuciones, devolución de viáticos, penalidades, garantías y otros en el SIGA y SIAF [UFT]</t>
  </si>
  <si>
    <t>S1.04.01.02 Transferencias y Conciliación entre cuentas bancarias [UFT]</t>
  </si>
  <si>
    <t>S1.04.02.01 Giro y pago de planillas CAS, CAP, impuestos, AFP'S, viáticos entre otros. [UFT]</t>
  </si>
  <si>
    <t>S1.04.02.02 Giro y pago de bienes, servicios, arredamientos, transferencias financieras entre otros [UFT]</t>
  </si>
  <si>
    <t>S1.04.02.03 Giro y pago de apertura, reembolsos, liquidación, cierre de caja chica, así como la remisión de facturas a Contabilidad [UFT]</t>
  </si>
  <si>
    <t>S1.04.02.04 Trámite de solicitud de modificación y ampliación del certificado presupuestario, para atención de caja chica [UFT]</t>
  </si>
  <si>
    <t>S1.04.02.05 Administración de cartas fianzas, garantías del 10% de fiel cumplimiento y penalidades recibidas [UFT]</t>
  </si>
  <si>
    <t>S1.04.02.06 Administración y conciliación de garantías otorgadas. [UFT]</t>
  </si>
  <si>
    <t>S1.04.02.07 Conciliación de cuentas corrientes de la banca privada, pública y Cuentas de Enlace [UFT]</t>
  </si>
  <si>
    <t>S1.04.02.08 Registro mensual del módulo de Instrumentos financieros [UFT]</t>
  </si>
  <si>
    <t>S1.04.03.01 Recepción, emisión, distribución y trámite de documentos de manera interna y externa [UFT]</t>
  </si>
  <si>
    <t>S1.04.03.02 Administración, registro, custodia y transferencia de comprobantes de pago, recibos de ingreso y documentos de gestión físicos y electrónicos. [UFT]</t>
  </si>
  <si>
    <t>S1.05.01.01 Registro, análisis e integración de información financiera, presupuestal y contable. [UFC]</t>
  </si>
  <si>
    <t>S1.05.01.02 Presentación de información Tributaria [UFC]</t>
  </si>
  <si>
    <t>S1.05.01.03 Conciliación de operaciones recíprocas y transferencias financieras [UFC]</t>
  </si>
  <si>
    <t>S1.05.02.01 Revisión de documentación para otorgamiento de viáticos [UFC]</t>
  </si>
  <si>
    <t>S1.05.02.02 Realizar la gestión de control previo  de la rendición  y registro SIAF de viáticos [UFC]</t>
  </si>
  <si>
    <t>S1.05.02.03 Realizar la gestión  de control previo para la asignación  y rendición de caja chica y su registro SIAF [UFC]</t>
  </si>
  <si>
    <t>S1.05.02.04 Efectuar control previo y registro SIAF de órdenes de compra, servicios, Contratos, planillas y otros [UFC]</t>
  </si>
  <si>
    <t>S1.05.02.05 Efectuar control previo y registro SIAF de las transferencias financieras y Sepelios [UFC]</t>
  </si>
  <si>
    <t>S1.05.03.02 Proceso de inducción para la ejecución y rendición de caja chica y viáticos [UFC]</t>
  </si>
  <si>
    <t>S2.01.01.01 Brindar asistencia legal en normativa del sector y sistemas administrativos [OAJ]</t>
  </si>
  <si>
    <t>S2.01.01.02 Brindar asistencia legal en proyectos normativos y planes institucionales [OAJ]</t>
  </si>
  <si>
    <t>S2.01.01.03 Brindar asistencia legal en las transferencias financieras, convenios y contratos [OAJ]</t>
  </si>
  <si>
    <t>S2.01.01.04 Brindar asistencia legal a expedientes administrativos remitidos por los Organos del SIS [OAJ]</t>
  </si>
  <si>
    <t>S3.02.02.01 Revisión y actualización de normas que regulan el proceso archvístico [OGAR]</t>
  </si>
  <si>
    <t>S3.02.02.02 Formulación del plan anual de trabajo de archivo del SIS. [OGAR]</t>
  </si>
  <si>
    <t>S3.02.02.03 Conducir Proceso de Organización de Documentos (central y periférico) [OGAR]</t>
  </si>
  <si>
    <t>S3.02.02.04 Conducir Proceso de Transferencia de Documentos [OGAR]</t>
  </si>
  <si>
    <t>S3.02.02.05 Conducir Proceso de Eliminación de Documentos (central y periférico) [OGAR]</t>
  </si>
  <si>
    <t>S3.02.02.06 Brindar servicios archivísticos a usuarios [OGAR]</t>
  </si>
  <si>
    <t>S3.02.02.07 Verificar unidades de instalación y archivamiento [OGAR]</t>
  </si>
  <si>
    <t>S3.02.02.08 Visita a Archivos Periféricos [OGAR]</t>
  </si>
  <si>
    <t>S3.02.02.10 Aplicar Medidas de Conservación Documental [OGAR]</t>
  </si>
  <si>
    <t>S3.02.02.11 Servicio de administración y almacenamiento de archivos [OGAR]</t>
  </si>
  <si>
    <t>S3.02.02.12 Custodia del acervo documental/Alquiler de local para Archivo Central [OGAR]</t>
  </si>
  <si>
    <t>S3.02.02.13 Asistencia técnica y capacitación en sistema de archivamiento [OGAR]</t>
  </si>
  <si>
    <t>S3.02.02.14 Asesoría y Monitoreo en Ejecución de Plan de Trabajo de Archivo [OGAR]</t>
  </si>
  <si>
    <t>S3.02.02.15 Propuesta para Articulos de Protección Personal [OGAR]</t>
  </si>
  <si>
    <t>S4.01.01.01 Comunicación periodística y gestión de crisis [OGIT]</t>
  </si>
  <si>
    <t>S4.01.01.02 Comunicación digital y reputación [OGIT]</t>
  </si>
  <si>
    <t>S4.01.01.06 Comunicación estratégica y articulación interinstitucional [OGIIT]</t>
  </si>
  <si>
    <t>S4.01.01.08 Evaluación de la percepción pública [OGIT]</t>
  </si>
  <si>
    <t>S4.02.01.01 Atención de solicitudes de acceso a la información pública [OGIT]</t>
  </si>
  <si>
    <t>S4.02.01.02 Gestionar el portal de transparencia [OGIT]</t>
  </si>
  <si>
    <t>S2.01.02.01 Interponer Demandas y Denuncias (Judiciales y Extrajudiciales) [PP]</t>
  </si>
  <si>
    <t>S2.01.02.02 Audiencias (Judiciales y Extrajudiciales) [PP]</t>
  </si>
  <si>
    <t>S2.01.02.03 Contestar Demandas (Judiciales y Extrajudiciales) [PP]</t>
  </si>
  <si>
    <t>S2.01.02.04 Informes de Gestión [PP]</t>
  </si>
  <si>
    <t>S2.01.02.05 Ejercer la defensa judicial del SIS [PP]</t>
  </si>
  <si>
    <t>S2.01.02.06 Ejercer la defensa extrajudicial del SIS [PP]</t>
  </si>
  <si>
    <t>S2.01.02.07 Supervisión de Procesos Judiciales y Extrajudiciales a Nivel Nacional [PP]</t>
  </si>
  <si>
    <t>S3.01.01.01 Gestionar los documentos externos ingresados por la mesa de partes (virtual o fisico) [SG]</t>
  </si>
  <si>
    <t>S3.01.01.02 Control, registro y conformidad del servicio de mensajería [SG]</t>
  </si>
  <si>
    <t>S3.01.01.04 Gestionar los documentos ingresados y enviados por la Plataforma de Interoperabilidad del Estado (PIDE) [SG]</t>
  </si>
  <si>
    <t>S3.01.01.08 Administrar los canales de atención de la Mesa de Partes a través de la central telefónica y aplicación de WhatsApp [SG]</t>
  </si>
  <si>
    <t>S5.01.01.01 Consolidación normativa de la Gobernanza Tecnológica. [OGIT]</t>
  </si>
  <si>
    <t>S5.01.01.02 Planeamiento y optimización del gasto tecnológico. [OGIT]</t>
  </si>
  <si>
    <t>S5.01.01.03 Seguimiento Estratégico de Iniciativas Prioritarias. [OGIT]</t>
  </si>
  <si>
    <t>S5.01.02.01 Gestión de riesgos de TI y ciberseguridad [OGIT]</t>
  </si>
  <si>
    <t>S5.01.02.02 Implementación y monitoreo de controles técnicos [OGIT]</t>
  </si>
  <si>
    <t>S5.01.02.03 Continuidad de TI y respuesta a incidentes de seguridad [OGIT]</t>
  </si>
  <si>
    <t>S5.01.03.01 Definir estrategia inicial de ejecución de los proyectos [OGTI]</t>
  </si>
  <si>
    <t>S5.01.03.02 Desarrollar y desplegar metodologia de gestión de proyectos [OGTI]</t>
  </si>
  <si>
    <t>S5.01.03.03 Confirmar alcances, planes, responsables y backlog priorizado por proyecto. [OGTI]</t>
  </si>
  <si>
    <t>S5.01.03.04 Acompañar la ejecución de proyectos priorizados [OGTI]</t>
  </si>
  <si>
    <t>S5.01.03.05 Monitorear y controlar: KPIs/tableros, alertas tempranas, riesgos e issues, control de cambios. [OGTI]</t>
  </si>
  <si>
    <t>S5.01.03.06 Generar reportes y escalamiento: informes ejecutivos y seguimiento de acuerdos. [OGTI]</t>
  </si>
  <si>
    <t>S5.01.03.07 Validación de entregables, transición a operación, lecciones aprendidas [OGTI]</t>
  </si>
  <si>
    <t>S5.02.01.01 Análisis de requerimientos para la implementación de soluciones de software o automatización de procesos. [OGIT]</t>
  </si>
  <si>
    <t>S5.02.01.02 Diseño de soluciones de software para su desarrollo [OGIT]</t>
  </si>
  <si>
    <t>S5.02.01.03 Construcción de soluciones de software [OGIT]</t>
  </si>
  <si>
    <t>S5.02.01.04 Implementación de soluciones de software en el entorno de producción [OGIT]</t>
  </si>
  <si>
    <t>S5.02.01.05 Asegurar que el software desarrollado cumple con los requerimientos (Pruebas y validación) [OGIT]</t>
  </si>
  <si>
    <t>S5.02.01.06 Adaptar y mejorar las soluciones tecnológicas implementadas (Mantenimiento) [OGIT]</t>
  </si>
  <si>
    <t>S5.03.01.01 Asistencia técnica a los procesos programados [OGIT]</t>
  </si>
  <si>
    <t>S5.03.01.02 Administración de servidores [OGIT]</t>
  </si>
  <si>
    <t>S5.03.01.03 Seguridad perimetral [OGIT]</t>
  </si>
  <si>
    <t>S5.03.01.04 Soporte técnico [OGIT]</t>
  </si>
  <si>
    <t>S5.04.01.01 Creación de soluciones sobre datos [OGIT]</t>
  </si>
  <si>
    <t>S5.04.01.02 Generación de reportes estadísticos [OGIT]</t>
  </si>
  <si>
    <t>S5.04.01.03 Creación de tableros de información [OGIT]</t>
  </si>
  <si>
    <t>S5.04.01.04 Generación de boletines o compendios estadísticos [OGIT]</t>
  </si>
  <si>
    <t>S5.04.01.05 Atención de requerimientos de información por Transparencia [OGIT]</t>
  </si>
  <si>
    <t>S5.04.01.06 Publicación de información en la Plataforma de Datos Abiertos [OGIT]</t>
  </si>
  <si>
    <t>S5.04.01.07 Publicación de bases de datos (retroalimentación) en el ftp [OGIT]</t>
  </si>
  <si>
    <t>E3.02.01.01 Gestión de Documentos de Gestión Institucional [OGPPDO]</t>
  </si>
  <si>
    <t>E3.02.01.02 Promover la Gestión Normativa Institucional [OGPPDO]</t>
  </si>
  <si>
    <t>E3.02.01.03 Gestionar la innovación de servicios y la Mejora Continua [OGPPDO]</t>
  </si>
  <si>
    <t>E3.02.01.04 Gestionar el Sistema de Control Interno [OGPPDO]</t>
  </si>
  <si>
    <t>E1.02.02.01 Seguimiento al mantenimiento del Sistema de Gestión Anti soborno ISO 37001 [SG]</t>
  </si>
  <si>
    <t>E1.02.02.02 Realizar actividades de sensibilización y/o difusión en ética e integridad [SG]</t>
  </si>
  <si>
    <t>E1.02.02.03 Seguimiento a la implementación del Programa de Integridad en la entidad [SG]</t>
  </si>
  <si>
    <t>E1.02.02.04 Seguimiento de las denuncias recepcionadas a traves de la plataforma digital unica de denuncias al ciudadado y mesa de partes de la Entidad [SG]</t>
  </si>
  <si>
    <t>E1.02.02.05 Seguimiento al registro de la declaración jurada de intereses por parte de los servidores y funcionarios de la Entidad [SG]</t>
  </si>
  <si>
    <t>E1.02.01.04 Capacitación al personal en Gestión de Riesgos [SG]</t>
  </si>
  <si>
    <t>E1.02.01.06 Visitas de ASAT a las GRMs y UDRs, para la Gestión de Riesgos [SG]</t>
  </si>
  <si>
    <t>E1.02.01.10 Seguimiento de la implementación del Sistema de Control Interno en la Entidad [SG]</t>
  </si>
  <si>
    <t>E1.02.01.11 Reuniones de coordinacion con el comité de gestion de riesgo [SG]</t>
  </si>
  <si>
    <t>Evaluar la producción nacional de servicios en canales de atención SIS - Nacional</t>
  </si>
  <si>
    <t>Atender pedidos de Intervención / intermediación</t>
  </si>
  <si>
    <t>Atención de casos al interior de la IPRESS</t>
  </si>
  <si>
    <t>Atención de casos del Gestor SIS al interior de la IPRESS</t>
  </si>
  <si>
    <t>Ejecutar acciones correspondientes a la Auditoria de Seguimiento.</t>
  </si>
  <si>
    <t>Remisión formal de declaraciones juradas físicas a la Contraloría General de la República</t>
  </si>
  <si>
    <t>Realización del inventarios fisico de biene muebles patrimoniales del SIS</t>
  </si>
  <si>
    <t>Seguimiento al registro de la declaración jurada de intereses por parte de los servidores y funcionarios de la Entidad</t>
  </si>
  <si>
    <t>Cod:Tar</t>
  </si>
  <si>
    <t>S1.01.03.03</t>
  </si>
  <si>
    <t>E1.02.02.05</t>
  </si>
  <si>
    <t>Cod_AO</t>
  </si>
  <si>
    <t>M1.04.08</t>
  </si>
  <si>
    <t>EJERCER LA DEFENSA JURIDICA DEL ESTADO</t>
  </si>
  <si>
    <t>GESTION DEL RIESGO DE DESASTRES PARA LA ENTIDAD</t>
  </si>
  <si>
    <t>BRINDAR ASESORAMIENTO LEGAL</t>
  </si>
  <si>
    <t>GESTIONAR LAS RELACIONES HUMANAS Y SOCIALES</t>
  </si>
  <si>
    <t>GESTIONAR LOS PROCESOS ADMINISTRATIVOS DISCIPLINARIOS</t>
  </si>
  <si>
    <t>AO22</t>
  </si>
  <si>
    <t>Conducción de la política institucional</t>
  </si>
  <si>
    <t>Conducción de actividades de asesoramiento y apoyo</t>
  </si>
  <si>
    <t>Gestión de riesgos operacionales y de desastres para la entidad</t>
  </si>
  <si>
    <t>Dirección y coordinación de la ejecución de la política nacional de integridad y lucha contra la corrupción</t>
  </si>
  <si>
    <t>Desarrollo del planeamiento institucional</t>
  </si>
  <si>
    <t>Asesoramiento técnico especializado</t>
  </si>
  <si>
    <t>Gestión presupuestaria</t>
  </si>
  <si>
    <t>Gestión de cooperación técnica e inversiones</t>
  </si>
  <si>
    <t>Gestión del seguimiento y evaluación de planes</t>
  </si>
  <si>
    <t>Desarrollo del sistema de modernización y calidad</t>
  </si>
  <si>
    <t>Desarrollo del control institucional</t>
  </si>
  <si>
    <t>Conducción y control del proceso de afiliación al SIS</t>
  </si>
  <si>
    <t>Seguimiento y evaluación de los procesos de afiliación, promoción, protección y atención a la ciudadanía</t>
  </si>
  <si>
    <t>Acciones de afiliación</t>
  </si>
  <si>
    <t>Administración de los fondos de aseguramiento en salud</t>
  </si>
  <si>
    <t>Acciones de promoción y protección de derechos</t>
  </si>
  <si>
    <t>Promoción de los productos del SIS</t>
  </si>
  <si>
    <t>Conducción y control del proceso de atención a la ciudadanía</t>
  </si>
  <si>
    <t>Ejecución de acciones de protección de los derechos de los afiliados del SIS</t>
  </si>
  <si>
    <t>Gestión de intervenciones de gestores en IPRESS publicas</t>
  </si>
  <si>
    <t>Conducción y control de los canales de atención del SIS</t>
  </si>
  <si>
    <t>Intervenciones focalizadas de aseguramiento en salud en ámbitos priorizados</t>
  </si>
  <si>
    <t>Desarrollo de planes operacionales de los productos elaborados</t>
  </si>
  <si>
    <t>Gestión de la inteligencia de seguros de salud</t>
  </si>
  <si>
    <t>Conducción de acciones de auditoria de seguros</t>
  </si>
  <si>
    <t>Asistencia técnica, monitoreo y supervisión en cobertura prestacional y acciones de auditoria</t>
  </si>
  <si>
    <t>Ejecución de acciones de auditoria</t>
  </si>
  <si>
    <t>Implementación de un sistema de auditoria concurrente para garantizar la calidad de atención de personas afiliadas al SIS</t>
  </si>
  <si>
    <t>Conducción de acciones de riesgo financiero</t>
  </si>
  <si>
    <t>Gestión de seguros en salud</t>
  </si>
  <si>
    <t>Asistencia técnica, monitoreo y supervisión en cobertura financiera</t>
  </si>
  <si>
    <t>Supervisión financiera a unidades ejecutoras</t>
  </si>
  <si>
    <t>Conducción y supervisión de los sistemas administrativos</t>
  </si>
  <si>
    <t>Atención de solicitudes de defensa legal</t>
  </si>
  <si>
    <t>Control y seguimiento de declaración juradas de bienes y rentas</t>
  </si>
  <si>
    <t>Gestión de actividades administrativas</t>
  </si>
  <si>
    <t>Supervisión integral a las Unidades Desconcentradas Regionales UDR</t>
  </si>
  <si>
    <t>Acciones de soporte a la gestión a nivel de GMR</t>
  </si>
  <si>
    <t>Acciones de soporte a la gestión a nivel de UDR</t>
  </si>
  <si>
    <t>Gestión de administración de bienes</t>
  </si>
  <si>
    <t>Gestión de la programación multianual de bienes y servicios</t>
  </si>
  <si>
    <t>Gestión de las adquisiciones</t>
  </si>
  <si>
    <t>Gestión de servicios generales y conserjería</t>
  </si>
  <si>
    <t>Gestión del almacenamiento y distribución de bienes</t>
  </si>
  <si>
    <t>Planificación de políticas de RRHH y organización del trabajo</t>
  </si>
  <si>
    <t>Gestión del empleo</t>
  </si>
  <si>
    <t>Gestión del rendimiento y la capacitación</t>
  </si>
  <si>
    <t>Gestión de la compensación</t>
  </si>
  <si>
    <t>Gestión de las relaciones humanas y sociales</t>
  </si>
  <si>
    <t>Gestión de los procesos administrativos disciplinarios</t>
  </si>
  <si>
    <t>Elaboración, aprobación, y ejecución del Plan de Seguridad y Salud en el Trabajo (PSST)</t>
  </si>
  <si>
    <t>Optimización del control de ingresos</t>
  </si>
  <si>
    <t>Optimización de la gestión de gastos</t>
  </si>
  <si>
    <t>Optimización de la recepción y custodia de la información</t>
  </si>
  <si>
    <t>Gestión contable y el análisis de los estados financieros</t>
  </si>
  <si>
    <t>Gestión de control previo</t>
  </si>
  <si>
    <t>Implementación de medidas de control</t>
  </si>
  <si>
    <t>Asesoramiento legal</t>
  </si>
  <si>
    <t>Ejercicio de la defensa jurídica del estado</t>
  </si>
  <si>
    <t>Acciones de gestión de tramite documentario</t>
  </si>
  <si>
    <t>Ejecución del Plan Anual de Trabajo Archivístico (PATA)</t>
  </si>
  <si>
    <t>Implementación del Plan de Comunicaciones IAFAS SIS</t>
  </si>
  <si>
    <t>Gestión del acceso a la información publica y del portal de transparencia</t>
  </si>
  <si>
    <t>Planificación y organización de las Tecnologías de la Información</t>
  </si>
  <si>
    <t>Gestión de la Seguridad de la Información</t>
  </si>
  <si>
    <t>Ejecución del Plan de Gobierno de Transformación Digital</t>
  </si>
  <si>
    <t>Desarrollo y mantenimiento de soluciones de Tecnologías de la Información</t>
  </si>
  <si>
    <t>Gestión de la capacidad de las Tecnologías de la Información</t>
  </si>
  <si>
    <t>Explotación de la información y gestión de estadísticas</t>
  </si>
  <si>
    <t>AO23</t>
  </si>
  <si>
    <t>TAMBOGRANDE-CRUCETA-SUYO-PAIMAS</t>
  </si>
  <si>
    <t>Rosa Milagros Jiménez Ludeña</t>
  </si>
  <si>
    <t>Cont</t>
  </si>
  <si>
    <t>N° Salidas</t>
  </si>
  <si>
    <t>No Ejecutado</t>
  </si>
  <si>
    <t>Rocío Chávez</t>
  </si>
  <si>
    <t>Augusto Reyes</t>
  </si>
  <si>
    <t>Carlos Reyes</t>
  </si>
  <si>
    <t>AYACUCHO - HUANCAVELICA</t>
  </si>
  <si>
    <t>PIURA</t>
  </si>
  <si>
    <t>LIMA - HUACHO - LIMA REGION</t>
  </si>
  <si>
    <t>Las Lomas, Paimas, Montero</t>
  </si>
  <si>
    <t>PERSONAL DEL ÁREA DEL ASEGURADO</t>
  </si>
  <si>
    <t>NELLY FERNANDEZ</t>
  </si>
  <si>
    <t>CHICLAYO-CHEPÉN-CHICLAYO</t>
  </si>
  <si>
    <t>CHICLAYO -TRUJILLO-CASCAS-TRUJILLO-CHICLAYO</t>
  </si>
  <si>
    <t>CHICLAYO-TRUJILLO-CAJAMARCA-BOLÍVAR-TRUJILLO-CHICLAYO</t>
  </si>
  <si>
    <t>NATALY MANAY TORRES</t>
  </si>
  <si>
    <t>CHICLAYO - CHOTA-CUTERVO - CHICLAYO</t>
  </si>
  <si>
    <t>LUIS AYAY / NATALY MANAY</t>
  </si>
  <si>
    <t>CHICLAYO-CHOTA-CHICLAYO</t>
  </si>
  <si>
    <t>CHICLAYO - PIURA II - CHICLAYO</t>
  </si>
  <si>
    <t>LUIS AYAY GONZÁLEZ</t>
  </si>
  <si>
    <t>CHICLAYO - PIURA - SULLANA - CHICLAYO</t>
  </si>
  <si>
    <t>CHICLAYO - LA LIBERTAD - CHICLAYO</t>
  </si>
  <si>
    <t>David Lizama</t>
  </si>
  <si>
    <t>Edson Quindes</t>
  </si>
  <si>
    <t>Ricardo Arrazada</t>
  </si>
  <si>
    <t>Jhonatan Muñoz</t>
  </si>
  <si>
    <t>Lima - Huancavelica-Lima</t>
  </si>
  <si>
    <t>Lima-Cajamarca-Lima</t>
  </si>
  <si>
    <t>Lima - Ucayali - Lima</t>
  </si>
  <si>
    <t>Lima - Pasco -Lima</t>
  </si>
  <si>
    <t>Lima-Chiclayo-Lima</t>
  </si>
  <si>
    <t>Lima-Apurimac-Lima</t>
  </si>
  <si>
    <t>Lima - Ayacucho-Cangallo-Huanta- Lima</t>
  </si>
  <si>
    <t>Lima - Trujillo - Pacasmayo - Lima</t>
  </si>
  <si>
    <t>Lima - Huaraz - Carhuaz - Yungay - Caraz - Huari - Lima</t>
  </si>
  <si>
    <t xml:space="preserve">01 Profesional de Afiliación - 01 Profesional de Promoción </t>
  </si>
  <si>
    <t xml:space="preserve">LIMA -SAN MARTIN -YURIMAGUAS - LIMA </t>
  </si>
  <si>
    <t>LIMA -CHICLAYO -LIMA (BAGUA)</t>
  </si>
  <si>
    <t xml:space="preserve">LIMA -HUANCAYO - LIMA </t>
  </si>
  <si>
    <t xml:space="preserve">LIMA - AYACUCHO - ANDAHUAYLAS -LIMA </t>
  </si>
  <si>
    <t xml:space="preserve">LIMA - HUARAZ -LIMA </t>
  </si>
  <si>
    <t xml:space="preserve">LIMA - TUMBES - LIMA </t>
  </si>
  <si>
    <t>PROFESIONAL DE SERVICIO AL ASEGURADO</t>
  </si>
  <si>
    <t>9 Horas</t>
  </si>
  <si>
    <t>Hospital Ilo</t>
  </si>
  <si>
    <t>FERNANDEZ CHUMBE Ivonne Vanessa</t>
  </si>
  <si>
    <t>Monto Viático</t>
  </si>
  <si>
    <t>Monto Pasajes Terrestres</t>
  </si>
  <si>
    <t>Centro de Costo/Actividad Operativa /Tarea</t>
  </si>
  <si>
    <t>Gestora IPRESS</t>
  </si>
  <si>
    <t>Profesionales de Supervisión Financiera</t>
  </si>
  <si>
    <t>Profesional de la OGAR y/o funcionario</t>
  </si>
  <si>
    <t>GMR NORTE, UDR LAMBAYEQUE Y UDR LA LIBERTAD</t>
  </si>
  <si>
    <t>UDR SAN MARTIN y UDR YURIMAGUAS</t>
  </si>
  <si>
    <t xml:space="preserve">UDR ICA </t>
  </si>
  <si>
    <t xml:space="preserve">GMR SUR MEDIO, UDR AYACUCHO </t>
  </si>
  <si>
    <t xml:space="preserve">UDR HUANUCO Y UDR PASCO </t>
  </si>
  <si>
    <t xml:space="preserve">UDR MADRE DE DIOS </t>
  </si>
  <si>
    <t xml:space="preserve">GMR SUR, UDR AREQUIPA, UDR MOQUEGUA Y UDR TACNA </t>
  </si>
  <si>
    <t>UDR CUSCO, UDR ABANCAY, UFDR APURIMAC II ANDAHUAYLAS</t>
  </si>
  <si>
    <t>UDR CAJAMARCA I, UDR CAJ II-CHOTA Y UDR CAJ III CUTERVO</t>
  </si>
  <si>
    <t xml:space="preserve">UDR ANCASH , UDR SANTA </t>
  </si>
  <si>
    <t xml:space="preserve">GMR CENTRO, UDR JUNIN, HUANCAVELICA </t>
  </si>
  <si>
    <t xml:space="preserve">UDR JAEN, UDR BAGUA Y UDR AMAZONAS </t>
  </si>
  <si>
    <t xml:space="preserve">UDR TUMBES, PIURA I y PIURA II SULLANA </t>
  </si>
  <si>
    <t xml:space="preserve">UDR CUSCO, </t>
  </si>
  <si>
    <t xml:space="preserve">UDR HUANUCO </t>
  </si>
  <si>
    <t>FELIX ARTIDORO IRIGOIN MAYTA / PEDRO MARTIN MADRID CHUQUILLANQUI</t>
  </si>
  <si>
    <t>M1.06.04.02 Supervisión Financiera Presencial a las Unidades Ejecutoras-UE</t>
  </si>
  <si>
    <t>S1.01.07.03 Otras Acciones de Soporte</t>
  </si>
  <si>
    <t>PEDRO MARTIN MADRID CHUQUILLANQUI</t>
  </si>
  <si>
    <t>FÉLIX ARTIDORO IRIGOIN MAYTA</t>
  </si>
  <si>
    <t>PEDRO MARTIN MADRID CHUQUILLANQUI / FELIX ARTIDORO IRIGOIN MAYTA</t>
  </si>
  <si>
    <t>MARILYN DEL PILAR CORONADO BRIONES</t>
  </si>
  <si>
    <t>CRISTIAN PAUL CÉSPEDES ORTIZ</t>
  </si>
  <si>
    <t>RODRIGO CATACORA TISNADO</t>
  </si>
  <si>
    <t>ABEL EDGARDO MONTEZA GARCIA</t>
  </si>
  <si>
    <t>CAJAMARCA - CAJABAMBA - CAJAMARCA</t>
  </si>
  <si>
    <t>M1.02.01.02 Supervisión y asistencia técnica en materia de afiliaciones</t>
  </si>
  <si>
    <t>S1.01.07.02 Supervisión y asistencia técnica en acciones de soporte a IPRESS</t>
  </si>
  <si>
    <t xml:space="preserve">Aseguramiento y Mercadeo </t>
  </si>
  <si>
    <t>C.S Batan Grande - P.S La Zaranda</t>
  </si>
  <si>
    <t>Informatico</t>
  </si>
  <si>
    <t>C.S OLMOS - C.S Corral de Arena</t>
  </si>
  <si>
    <t>P.S La Trapoza - C.S Motupillo</t>
  </si>
  <si>
    <t>C.S Salas - P.S El Sauce</t>
  </si>
  <si>
    <t>P.S Tranca Fanupe - P.S. La Colorada</t>
  </si>
  <si>
    <t>P.S. Puchaca - C.S Mochumi Viejo</t>
  </si>
  <si>
    <t>C.S Motupe - P.S El Arrozal</t>
  </si>
  <si>
    <t>C.S Morrope - P.S El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</si>
</sst>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 * #,##0.00_ ;_ * \-#,##0.00_ ;_ * &quot;-&quot;??_ ;_ @_ "/>
    <numFmt numFmtId="165" formatCode="&quot;S/&quot;\ #,##0.00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u/>
      <sz val="14"/>
      <color theme="0"/>
      <name val="Arial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B6FB3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/>
    <xf numFmtId="166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0" fontId="7" fillId="9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4" fillId="8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13" borderId="0" xfId="0" applyFill="1" applyAlignment="1">
      <alignment horizontal="left"/>
    </xf>
    <xf numFmtId="3" fontId="0" fillId="13" borderId="0" xfId="0" applyNumberFormat="1" applyFill="1" applyAlignment="1">
      <alignment horizontal="center"/>
    </xf>
    <xf numFmtId="0" fontId="12" fillId="12" borderId="3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</cellXfs>
  <cellStyles count="10">
    <cellStyle name="Millares 2" xfId="2" xr:uid="{B77A1AAF-3A1E-4F3C-BC98-8DF31DB759DA}"/>
    <cellStyle name="Millares 2 4" xfId="1" xr:uid="{677C3095-2FF1-47A9-9A42-6268D92AB2FA}"/>
    <cellStyle name="Millares 3" xfId="4" xr:uid="{E27F1E0F-C4A4-44EC-B704-50AE1FA19939}"/>
    <cellStyle name="Millares 4" xfId="6" xr:uid="{CD674858-5C13-41F4-82F6-079B1C0C3108}"/>
    <cellStyle name="Millares 5" xfId="7" xr:uid="{2379F43F-42A4-4144-9CC6-5C8E7A40B330}"/>
    <cellStyle name="Moneda 2" xfId="3" xr:uid="{D99A8BD7-7D21-4EB8-88E4-95E52C74A01F}"/>
    <cellStyle name="Moneda 3" xfId="5" xr:uid="{ACBD1BCB-58B1-47FE-9111-40B83143DB18}"/>
    <cellStyle name="Moneda 4" xfId="8" xr:uid="{A135D553-1911-4F1C-872C-4880A47434DA}"/>
    <cellStyle name="Normal" xfId="0" builtinId="0"/>
    <cellStyle name="Normal 2" xfId="9" xr:uid="{7585E640-3600-441C-9A14-CF00A725500E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color theme="0"/>
      </font>
    </dxf>
    <dxf>
      <font>
        <color theme="0"/>
      </font>
    </dxf>
    <dxf>
      <fill>
        <patternFill>
          <bgColor rgb="FF5B6FB3"/>
        </patternFill>
      </fill>
    </dxf>
    <dxf>
      <fill>
        <patternFill>
          <bgColor rgb="FF5B6FB3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alignment horizontal="center"/>
    </dxf>
    <dxf>
      <alignment horizontal="center"/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3" formatCode="#,##0"/>
    </dxf>
  </dxfs>
  <tableStyles count="0" defaultTableStyle="TableStyleMedium2" defaultPivotStyle="PivotStyleLight16"/>
  <colors>
    <mruColors>
      <color rgb="FF5B6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07/relationships/slicerCache" Target="slicerCaches/slicerCache4.xml"/><Relationship Id="rId1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microsoft.com/office/2007/relationships/slicerCache" Target="slicerCaches/slicerCache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07/relationships/slicerCache" Target="slicerCaches/slicerCache2.xml"/><Relationship Id="rId5" Type="http://schemas.openxmlformats.org/officeDocument/2006/relationships/externalLink" Target="externalLinks/externalLink2.xml"/><Relationship Id="rId15" Type="http://schemas.openxmlformats.org/officeDocument/2006/relationships/connections" Target="connections.xml"/><Relationship Id="rId10" Type="http://schemas.microsoft.com/office/2007/relationships/slicerCache" Target="slicerCaches/slicerCache1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2047874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3C84D9-F770-47F5-9C67-8146AE274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0"/>
          <a:ext cx="2047874" cy="4667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6</xdr:col>
      <xdr:colOff>409575</xdr:colOff>
      <xdr:row>0</xdr:row>
      <xdr:rowOff>238125</xdr:rowOff>
    </xdr:from>
    <xdr:to>
      <xdr:col>10</xdr:col>
      <xdr:colOff>676275</xdr:colOff>
      <xdr:row>15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_CC">
              <a:extLst>
                <a:ext uri="{FF2B5EF4-FFF2-40B4-BE49-F238E27FC236}">
                  <a16:creationId xmlns:a16="http://schemas.microsoft.com/office/drawing/2014/main" id="{743BE5B1-CCD4-5DB8-3D2A-30719CBAD3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_CC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10763" y="238125"/>
              <a:ext cx="3314700" cy="304561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428624</xdr:colOff>
      <xdr:row>15</xdr:row>
      <xdr:rowOff>85726</xdr:rowOff>
    </xdr:from>
    <xdr:to>
      <xdr:col>10</xdr:col>
      <xdr:colOff>676275</xdr:colOff>
      <xdr:row>28</xdr:row>
      <xdr:rowOff>165226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_AOE">
              <a:extLst>
                <a:ext uri="{FF2B5EF4-FFF2-40B4-BE49-F238E27FC236}">
                  <a16:creationId xmlns:a16="http://schemas.microsoft.com/office/drawing/2014/main" id="{263B59C2-0CC2-6C0E-D82F-8ECAF0E3B6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AO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29812" y="3359945"/>
              <a:ext cx="3295651" cy="255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438149</xdr:colOff>
      <xdr:row>29</xdr:row>
      <xdr:rowOff>171450</xdr:rowOff>
    </xdr:from>
    <xdr:to>
      <xdr:col>10</xdr:col>
      <xdr:colOff>619125</xdr:colOff>
      <xdr:row>43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esc_Tarea">
              <a:extLst>
                <a:ext uri="{FF2B5EF4-FFF2-40B4-BE49-F238E27FC236}">
                  <a16:creationId xmlns:a16="http://schemas.microsoft.com/office/drawing/2014/main" id="{54E938A2-DB62-A234-D0BF-1BD250B516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Tare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39337" y="6112669"/>
              <a:ext cx="32289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328612</xdr:colOff>
      <xdr:row>0</xdr:row>
      <xdr:rowOff>254794</xdr:rowOff>
    </xdr:from>
    <xdr:to>
      <xdr:col>13</xdr:col>
      <xdr:colOff>633412</xdr:colOff>
      <xdr:row>12</xdr:row>
      <xdr:rowOff>73819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Mes">
              <a:extLst>
                <a:ext uri="{FF2B5EF4-FFF2-40B4-BE49-F238E27FC236}">
                  <a16:creationId xmlns:a16="http://schemas.microsoft.com/office/drawing/2014/main" id="{2A404682-58A1-94F2-2844-13291E7528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639800" y="254794"/>
              <a:ext cx="1828800" cy="252174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4\POI\PRIMERA%20MODIFICACION%20POI%202024\5007694-15-asat-2024-20-06-2024.xlsx" TargetMode="External"/><Relationship Id="rId1" Type="http://schemas.openxmlformats.org/officeDocument/2006/relationships/externalLinkPath" Target="file:///C:\Users\Admin\Downloads\5007694-15-asat-2024-20-06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DMINISTRADORA%20-%20MIRIAN\A&#209;O%202025\POI\MODIFICACIONES%20ASAT\6472505-asat_2025_28_02_2025.xlsx" TargetMode="External"/><Relationship Id="rId1" Type="http://schemas.openxmlformats.org/officeDocument/2006/relationships/externalLinkPath" Target="file:///F:\ADMINISTRADORA%20-%20MIRIAN\A&#209;O%202025\POI\MODIFICACIONES%20ASAT\6472505-asat_2025_28_02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%20_%20GIOVANNA%20GUEVARA%20N&#218;&#209;EZ\SISTEMAS%20ADMINISTRATIVOS\ASAT%202025\ASAT%20UDR%20LAMBAYEQUE%20_20.06.2025_ACTUALIZADO%20PROPUESTA%2003.07.2025.xlsx" TargetMode="External"/><Relationship Id="rId1" Type="http://schemas.openxmlformats.org/officeDocument/2006/relationships/externalLinkPath" Target="file:///D:\2025%20_%20GIOVANNA%20GUEVARA%20N&#218;&#209;EZ\SISTEMAS%20ADMINISTRATIVOS\ASAT%202025\ASAT%20UDR%20LAMBAYEQUE%20_20.06.2025_ACTUALIZADO%20PROPUESTA%2003.07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5736483-asat-2025-16-01-2025.xlsx" TargetMode="External"/><Relationship Id="rId1" Type="http://schemas.openxmlformats.org/officeDocument/2006/relationships/externalLinkPath" Target="file:///C:\Users\admin\Downloads\5736483-asat-2025-16-0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BB"/>
      <sheetName val="5"/>
      <sheetName val="ASAT_2024"/>
      <sheetName val="Hoja2"/>
      <sheetName val="GM_UDR"/>
      <sheetName val="SEDE"/>
      <sheetName val="Consolidado1"/>
      <sheetName val="ASAT_NP"/>
      <sheetName val="Consolidado2"/>
      <sheetName val="ASAT-CNAA"/>
      <sheetName val="3"/>
      <sheetName val="Hoja1"/>
      <sheetName val="Semaforo"/>
      <sheetName val="Ejec"/>
      <sheetName val="Retirados"/>
    </sheetNames>
    <sheetDataSet>
      <sheetData sheetId="0">
        <row r="2">
          <cell r="A2" t="str">
            <v>01</v>
          </cell>
          <cell r="B2" t="str">
            <v>Jefatura</v>
          </cell>
        </row>
        <row r="3">
          <cell r="A3" t="str">
            <v>01.01</v>
          </cell>
          <cell r="B3" t="str">
            <v>Gerencia del Asegurado</v>
          </cell>
          <cell r="C3" t="str">
            <v>Enero</v>
          </cell>
          <cell r="E3">
            <v>320</v>
          </cell>
        </row>
        <row r="4">
          <cell r="A4" t="str">
            <v>01.02</v>
          </cell>
          <cell r="B4" t="str">
            <v>Gerencia de Riesgo y Evaluación de las Prestaciones</v>
          </cell>
          <cell r="C4" t="str">
            <v>Febrero</v>
          </cell>
        </row>
        <row r="5">
          <cell r="A5" t="str">
            <v>01.03</v>
          </cell>
          <cell r="B5" t="str">
            <v>Gerencia de Negocios y Financiamiento</v>
          </cell>
          <cell r="C5" t="str">
            <v>Marzo</v>
          </cell>
        </row>
        <row r="6">
          <cell r="A6" t="str">
            <v>02</v>
          </cell>
          <cell r="B6" t="str">
            <v>Órgano de Defensa y Control</v>
          </cell>
          <cell r="C6" t="str">
            <v>Abril</v>
          </cell>
        </row>
        <row r="7">
          <cell r="A7" t="str">
            <v>02.01</v>
          </cell>
          <cell r="B7" t="str">
            <v>Oficina de Control Institucional</v>
          </cell>
          <cell r="C7" t="str">
            <v>Mayo</v>
          </cell>
        </row>
        <row r="8">
          <cell r="A8" t="str">
            <v>02.02</v>
          </cell>
          <cell r="B8" t="str">
            <v>Procuraduría Pública</v>
          </cell>
          <cell r="C8" t="str">
            <v>Junio</v>
          </cell>
        </row>
        <row r="9">
          <cell r="A9" t="str">
            <v>03</v>
          </cell>
          <cell r="B9" t="str">
            <v>Órganos Desconcentrados</v>
          </cell>
          <cell r="C9" t="str">
            <v>Julio</v>
          </cell>
        </row>
        <row r="10">
          <cell r="A10" t="str">
            <v>03.01</v>
          </cell>
          <cell r="B10" t="str">
            <v>Gerencia Macro Regional Norte</v>
          </cell>
          <cell r="C10" t="str">
            <v>Agosto</v>
          </cell>
        </row>
        <row r="11">
          <cell r="A11" t="str">
            <v>03.01.01</v>
          </cell>
          <cell r="B11" t="str">
            <v>UDR Cajamarca</v>
          </cell>
          <cell r="C11" t="str">
            <v>Setiembre</v>
          </cell>
        </row>
        <row r="12">
          <cell r="A12" t="str">
            <v>03.01.02</v>
          </cell>
          <cell r="B12" t="str">
            <v>UDR Chota</v>
          </cell>
          <cell r="C12" t="str">
            <v>Octubre</v>
          </cell>
        </row>
        <row r="13">
          <cell r="A13" t="str">
            <v>03.01.03</v>
          </cell>
          <cell r="B13" t="str">
            <v>UDR Cutervo</v>
          </cell>
          <cell r="C13" t="str">
            <v>Noviembre</v>
          </cell>
        </row>
        <row r="14">
          <cell r="A14" t="str">
            <v>03.01.04</v>
          </cell>
          <cell r="B14" t="str">
            <v>UDR Jaén</v>
          </cell>
          <cell r="C14" t="str">
            <v>Diciembre</v>
          </cell>
        </row>
        <row r="15">
          <cell r="A15" t="str">
            <v>03.01.05</v>
          </cell>
          <cell r="B15" t="str">
            <v>UDR Lambayeque</v>
          </cell>
          <cell r="C15"/>
        </row>
        <row r="16">
          <cell r="A16" t="str">
            <v>03.01.06</v>
          </cell>
          <cell r="B16" t="str">
            <v>UDR La Libertad</v>
          </cell>
        </row>
        <row r="17">
          <cell r="A17" t="str">
            <v>03.01.07</v>
          </cell>
          <cell r="B17" t="str">
            <v>UDR Piura I</v>
          </cell>
        </row>
        <row r="18">
          <cell r="A18" t="str">
            <v>03.01.08</v>
          </cell>
          <cell r="B18" t="str">
            <v>UDR Piura II</v>
          </cell>
        </row>
        <row r="19">
          <cell r="A19" t="str">
            <v>03.01.09</v>
          </cell>
          <cell r="B19" t="str">
            <v>UDR Tumbes</v>
          </cell>
        </row>
        <row r="20">
          <cell r="A20" t="str">
            <v>03.02</v>
          </cell>
          <cell r="B20" t="str">
            <v>Gerencia Macro Regional Sur</v>
          </cell>
        </row>
        <row r="21">
          <cell r="A21" t="str">
            <v>03.02.02</v>
          </cell>
          <cell r="B21" t="str">
            <v>UDR Arequipa</v>
          </cell>
        </row>
        <row r="22">
          <cell r="A22" t="str">
            <v>03.02.03</v>
          </cell>
          <cell r="B22" t="str">
            <v>UDR Cusco</v>
          </cell>
        </row>
        <row r="23">
          <cell r="A23" t="str">
            <v>03.02.04</v>
          </cell>
          <cell r="B23" t="str">
            <v>UDR Madre de Dios</v>
          </cell>
        </row>
        <row r="24">
          <cell r="A24" t="str">
            <v>03.02.05</v>
          </cell>
          <cell r="B24" t="str">
            <v>UDR Moquegua</v>
          </cell>
        </row>
        <row r="25">
          <cell r="A25" t="str">
            <v>03.02.06</v>
          </cell>
          <cell r="B25" t="str">
            <v>UDR Tacna</v>
          </cell>
        </row>
        <row r="26">
          <cell r="A26" t="str">
            <v>03.02.07</v>
          </cell>
          <cell r="B26" t="str">
            <v>UDR Puno</v>
          </cell>
        </row>
        <row r="27">
          <cell r="A27" t="str">
            <v>03.02.08</v>
          </cell>
          <cell r="B27" t="str">
            <v>UDR Juliaca</v>
          </cell>
        </row>
        <row r="28">
          <cell r="A28" t="str">
            <v>03.03</v>
          </cell>
          <cell r="B28" t="str">
            <v>Gerencia Macro Regional Centro</v>
          </cell>
        </row>
        <row r="29">
          <cell r="A29" t="str">
            <v>03.03.01</v>
          </cell>
          <cell r="B29" t="str">
            <v>UDR Pasco</v>
          </cell>
        </row>
        <row r="30">
          <cell r="A30" t="str">
            <v>03.03.02</v>
          </cell>
          <cell r="B30" t="str">
            <v>UDR Huánuco</v>
          </cell>
        </row>
        <row r="31">
          <cell r="A31" t="str">
            <v>03.03.03</v>
          </cell>
          <cell r="B31" t="str">
            <v>UDR Junín</v>
          </cell>
        </row>
        <row r="32">
          <cell r="A32" t="str">
            <v>03.03.04</v>
          </cell>
          <cell r="B32" t="str">
            <v>UDR Huancavelica</v>
          </cell>
        </row>
        <row r="33">
          <cell r="A33" t="str">
            <v>03.04</v>
          </cell>
          <cell r="B33" t="str">
            <v>Gerencia Macro Regional Oriente</v>
          </cell>
        </row>
        <row r="34">
          <cell r="A34" t="str">
            <v>03.04.01</v>
          </cell>
          <cell r="B34" t="str">
            <v>UDR Amazonas</v>
          </cell>
        </row>
        <row r="35">
          <cell r="A35" t="str">
            <v>03.04.02</v>
          </cell>
          <cell r="B35" t="str">
            <v>UDR Bagua</v>
          </cell>
        </row>
        <row r="36">
          <cell r="A36" t="str">
            <v>03.04.03</v>
          </cell>
          <cell r="B36" t="str">
            <v>UDR Loreto</v>
          </cell>
        </row>
        <row r="37">
          <cell r="A37" t="str">
            <v>03.04.04</v>
          </cell>
          <cell r="B37" t="str">
            <v>UDR San Martín</v>
          </cell>
        </row>
        <row r="38">
          <cell r="A38" t="str">
            <v>03.04.05</v>
          </cell>
          <cell r="B38" t="str">
            <v>UDR Ucayali</v>
          </cell>
        </row>
        <row r="39">
          <cell r="A39" t="str">
            <v>03.04.06</v>
          </cell>
          <cell r="B39" t="str">
            <v>UDR Yurimaguas</v>
          </cell>
        </row>
        <row r="40">
          <cell r="A40" t="str">
            <v>03.05</v>
          </cell>
          <cell r="B40" t="str">
            <v>Gerencia Macro Regional Sur Medio</v>
          </cell>
        </row>
        <row r="41">
          <cell r="A41" t="str">
            <v>03.05.01</v>
          </cell>
          <cell r="B41" t="str">
            <v>UDR Ayacucho</v>
          </cell>
        </row>
        <row r="42">
          <cell r="A42" t="str">
            <v>03.05.02</v>
          </cell>
          <cell r="B42" t="str">
            <v>UDR Abancay</v>
          </cell>
        </row>
        <row r="43">
          <cell r="A43" t="str">
            <v>03.05.03</v>
          </cell>
          <cell r="B43" t="str">
            <v>UDR Apurimac-Andahuaylas-Chanka</v>
          </cell>
        </row>
        <row r="44">
          <cell r="A44" t="str">
            <v>03.05.04</v>
          </cell>
          <cell r="B44" t="str">
            <v>UDR Ica</v>
          </cell>
        </row>
        <row r="45">
          <cell r="A45" t="str">
            <v>03.06</v>
          </cell>
          <cell r="B45" t="str">
            <v>Gerencia Macro Regional Centro Medio</v>
          </cell>
        </row>
        <row r="46">
          <cell r="A46" t="str">
            <v>03.06.01</v>
          </cell>
          <cell r="B46" t="str">
            <v>UDR Ancash</v>
          </cell>
        </row>
        <row r="47">
          <cell r="A47" t="str">
            <v>03.06.02</v>
          </cell>
          <cell r="B47" t="str">
            <v>UDR Santa</v>
          </cell>
        </row>
        <row r="48">
          <cell r="A48" t="str">
            <v>03.06.03</v>
          </cell>
          <cell r="B48" t="str">
            <v>UDR Callao</v>
          </cell>
        </row>
        <row r="49">
          <cell r="A49" t="str">
            <v>03.06.04</v>
          </cell>
          <cell r="B49" t="str">
            <v>UDR Lima Metropolitana Centro</v>
          </cell>
        </row>
        <row r="50">
          <cell r="A50" t="str">
            <v>03.06.05</v>
          </cell>
          <cell r="B50" t="str">
            <v>UDR Lima Metropolitana Este</v>
          </cell>
        </row>
        <row r="51">
          <cell r="A51" t="str">
            <v>03.06.06</v>
          </cell>
          <cell r="B51" t="str">
            <v>UDR Lima Metropolitana Norte</v>
          </cell>
        </row>
        <row r="52">
          <cell r="A52" t="str">
            <v>03.06.07</v>
          </cell>
          <cell r="B52" t="str">
            <v>UDR Lima Región</v>
          </cell>
        </row>
        <row r="53">
          <cell r="A53" t="str">
            <v>03.06.08</v>
          </cell>
          <cell r="B53" t="str">
            <v>UDR Lima Metropolitana Sur</v>
          </cell>
        </row>
        <row r="54">
          <cell r="A54" t="str">
            <v>04</v>
          </cell>
          <cell r="B54" t="str">
            <v>Secretaría general</v>
          </cell>
        </row>
        <row r="55">
          <cell r="A55" t="str">
            <v>04.01</v>
          </cell>
          <cell r="B55" t="str">
            <v>Oficina General de Asesoría Jurídica</v>
          </cell>
        </row>
        <row r="56">
          <cell r="A56" t="str">
            <v>04.02</v>
          </cell>
          <cell r="B56" t="str">
            <v>Oficina General de Planeamiento, Presupuesto y Desarrollo Organizacional</v>
          </cell>
        </row>
        <row r="57">
          <cell r="A57" t="str">
            <v>04.03</v>
          </cell>
          <cell r="B57" t="str">
            <v>Oficina General de Imagen Institucional y Transparencia</v>
          </cell>
        </row>
        <row r="58">
          <cell r="A58" t="str">
            <v>04.04</v>
          </cell>
          <cell r="B58" t="str">
            <v>Oficina General de Tecnologías de la Información</v>
          </cell>
        </row>
        <row r="59">
          <cell r="A59" t="str">
            <v>04.05</v>
          </cell>
          <cell r="B59" t="str">
            <v>Oficina General de Administración de Recursos</v>
          </cell>
        </row>
        <row r="60">
          <cell r="A60" t="str">
            <v>04.05.01</v>
          </cell>
          <cell r="B60" t="str">
            <v>Oficina de Abastecimiento</v>
          </cell>
        </row>
        <row r="61">
          <cell r="A61" t="str">
            <v>04.05.02</v>
          </cell>
          <cell r="B61" t="str">
            <v>Oficina de Gestión de Recursos Humanos</v>
          </cell>
        </row>
        <row r="62">
          <cell r="A62" t="str">
            <v>04.05.03</v>
          </cell>
          <cell r="B62" t="str">
            <v>Oficina de Contabilidad</v>
          </cell>
        </row>
        <row r="63">
          <cell r="A63" t="str">
            <v>04.05.04</v>
          </cell>
          <cell r="B63" t="str">
            <v>Oficina de Tesorería</v>
          </cell>
        </row>
        <row r="64">
          <cell r="A64"/>
          <cell r="B64"/>
        </row>
        <row r="65">
          <cell r="A65"/>
          <cell r="B65"/>
        </row>
        <row r="66">
          <cell r="A66"/>
          <cell r="B66"/>
        </row>
        <row r="67">
          <cell r="A67"/>
          <cell r="B67"/>
        </row>
        <row r="68">
          <cell r="A68"/>
          <cell r="B68"/>
        </row>
        <row r="74">
          <cell r="B74" t="str">
            <v xml:space="preserve">AO.E1.01.01 </v>
          </cell>
          <cell r="C74" t="str">
            <v>CONDUCCIÓN DE LA POLÍTICA INSTITUCIONAL</v>
          </cell>
        </row>
        <row r="75">
          <cell r="B75" t="str">
            <v>AO.E1.01.02</v>
          </cell>
          <cell r="C75" t="str">
            <v>CONDUCCIÓN DE ACTIVIDADES DE ASESORAMIENTO Y APOYO</v>
          </cell>
        </row>
        <row r="76">
          <cell r="B76" t="str">
            <v>AO.E1.02.01</v>
          </cell>
          <cell r="C76" t="str">
            <v>GESTIONAR EL RIESGO DE DESASTRES PARA LA ENTIDAD</v>
          </cell>
        </row>
        <row r="77">
          <cell r="B77" t="str">
            <v>AO.E1.02.02</v>
          </cell>
          <cell r="C77" t="str">
            <v>EJECUTAR EL PROGRAMA DE INTEGRIDAD Y LUCHA ANTICORRUPCIÓN Y SEGUIMIENTO AL SGAS</v>
          </cell>
        </row>
        <row r="78">
          <cell r="B78" t="str">
            <v>AO.E2.01.01</v>
          </cell>
          <cell r="C78" t="str">
            <v>DESARROLLAR EL PLANEAMIENTO INSTITUCIONAL</v>
          </cell>
        </row>
        <row r="79">
          <cell r="B79" t="str">
            <v>AO.E2.02.01</v>
          </cell>
          <cell r="C79" t="str">
            <v>DESARROLLAR LA GESTIÓN PRESUPUESTARIA</v>
          </cell>
        </row>
        <row r="80">
          <cell r="B80" t="str">
            <v>AO.E2.03.01</v>
          </cell>
          <cell r="C80" t="str">
            <v>DESARROLLAR LA GESTIÓN DE COOPERACIÓN TÉCNICA E INVERSIONES</v>
          </cell>
        </row>
        <row r="81">
          <cell r="B81" t="str">
            <v>AO.E2.05.01</v>
          </cell>
          <cell r="C81" t="str">
            <v>GESTIONAR EL SEGUIMIENTO Y EVALUACIONES DE PLANES</v>
          </cell>
        </row>
        <row r="82">
          <cell r="B82" t="str">
            <v>AO.E2.05.02</v>
          </cell>
          <cell r="C82" t="str">
            <v>ACCIONES DE CONTENCIÓN PREVENTIVA PARA FORTALECER LA COBERTURA UNIVERSAL</v>
          </cell>
        </row>
        <row r="83">
          <cell r="B83" t="str">
            <v>AO.E3.02.01</v>
          </cell>
          <cell r="C83" t="str">
            <v>DESARROLLAR LA GESTIÓN POR PROCESOS Y CALIDAD</v>
          </cell>
        </row>
        <row r="84">
          <cell r="B84" t="str">
            <v>AO.E4.01.01</v>
          </cell>
          <cell r="C84" t="str">
            <v>DESARROLLAR EL CONTROL INSTITUCIONAL</v>
          </cell>
        </row>
        <row r="85">
          <cell r="B85" t="str">
            <v>AO.E4.01.02</v>
          </cell>
          <cell r="C85" t="str">
            <v>IMPLEMENTAR Y MONITOREAR EL SISTEMA DE CONTROL INTERNO EN LA ENTIDAD</v>
          </cell>
        </row>
        <row r="86">
          <cell r="B86" t="str">
            <v>AO.M1.01.01</v>
          </cell>
          <cell r="C86" t="str">
            <v>CONDUCCIÓN Y CONTROL DEL PROCESO DE AFILIACIÓN AL SIS</v>
          </cell>
        </row>
        <row r="87">
          <cell r="B87" t="str">
            <v>AO.M1.02.01</v>
          </cell>
          <cell r="C87" t="str">
            <v>SEGUIMIENTO Y EVALUACION DE LOS PROCESOS DE AFILIACIÓN, PROMOCIÓN, PROTECCION Y ATENCION A LA CIUDADANÍA</v>
          </cell>
        </row>
        <row r="88">
          <cell r="B88" t="str">
            <v>AO.M1.02.02</v>
          </cell>
          <cell r="C88" t="str">
            <v>ACCIONES DE AFILIACIÓN.</v>
          </cell>
        </row>
        <row r="89">
          <cell r="B89" t="str">
            <v>AO.M1.03.01</v>
          </cell>
          <cell r="C89" t="str">
            <v>ADMINISTRAR LOS FONDOS DE ASEGURAMIENTO EN SALUD</v>
          </cell>
        </row>
        <row r="90">
          <cell r="B90" t="str">
            <v>AO.M1.04.01</v>
          </cell>
          <cell r="C90" t="str">
            <v>ACCIONES DE PROMOCION Y PROTECCION DE DERECHOS</v>
          </cell>
        </row>
        <row r="91">
          <cell r="B91" t="str">
            <v>AO.M1.04.02</v>
          </cell>
          <cell r="C91" t="str">
            <v>PROMOCIÓN DE LOS PRODUCTOS DEL SIS.</v>
          </cell>
        </row>
        <row r="92">
          <cell r="B92" t="str">
            <v>AO.M1.04.03</v>
          </cell>
          <cell r="C92" t="str">
            <v>CONDUCCIÓN Y CONTROL DEL PROCESO DE ATENCIÓN A LA CIUDADANÍA</v>
          </cell>
        </row>
        <row r="93">
          <cell r="B93" t="str">
            <v>AO.M1.04.04</v>
          </cell>
          <cell r="C93" t="str">
            <v>EFECTUAR ACCIONES DE PROTECCIÓN DE LOS DERECHOS DEL AFILIADO DEL SIS</v>
          </cell>
        </row>
        <row r="94">
          <cell r="B94" t="str">
            <v>AO.M1.04.05</v>
          </cell>
          <cell r="C94" t="str">
            <v>FORTALECIMIENTO DEL ASEGURAMIENTO EN SALUD A LA IAFAS SEGURO INTEGRAL DE SALUD</v>
          </cell>
        </row>
        <row r="95">
          <cell r="B95" t="str">
            <v>AO.M1.04.06</v>
          </cell>
          <cell r="C95" t="str">
            <v>CONDUCCION Y CONTROL DE LOS CANALES DE ATENCION DEL SIS</v>
          </cell>
        </row>
        <row r="96">
          <cell r="B96" t="str">
            <v>AO.M1.05.01</v>
          </cell>
          <cell r="C96" t="str">
            <v>GESTIONAR LA INTELIGENCIA DE SEGUROS EN SALUD</v>
          </cell>
        </row>
        <row r="97">
          <cell r="B97" t="str">
            <v>AO.M1.05.02</v>
          </cell>
          <cell r="C97" t="str">
            <v>DESARROLLAR PLANES OPERACIONALES DE LOS PRODUCTOS ELABORADOS</v>
          </cell>
        </row>
        <row r="98">
          <cell r="B98" t="str">
            <v>AO.M1.05.03</v>
          </cell>
          <cell r="C98" t="str">
            <v>CONDUCCIÓN DE ACCIONES DE CONTROL TÉCNICO</v>
          </cell>
        </row>
        <row r="99">
          <cell r="B99" t="str">
            <v>AO.M1.05.04</v>
          </cell>
          <cell r="C99" t="str">
            <v>ASISTENCIA TÉCNICA, MONITOREO Y SUPERVISIÓN EN COBERTURA PRESTACIONAL.</v>
          </cell>
        </row>
        <row r="100">
          <cell r="B100" t="str">
            <v>AO.M1.05.05</v>
          </cell>
          <cell r="C100" t="str">
            <v>EJECUCIÓN DE CONTROL TÉCNICO A LAS PRESTACIONES.</v>
          </cell>
        </row>
        <row r="101">
          <cell r="B101" t="str">
            <v>AO.M1.06.01</v>
          </cell>
          <cell r="C101" t="str">
            <v>CONDUCCIÓN DE ACCIONES DE RIESGO FINANCIERO</v>
          </cell>
        </row>
        <row r="102">
          <cell r="B102" t="str">
            <v>AO.M1.06.02</v>
          </cell>
          <cell r="C102" t="str">
            <v>EFECTUAR LA GESTIÓN DE SEGUROS EN SALUD</v>
          </cell>
        </row>
        <row r="103">
          <cell r="B103" t="str">
            <v>AO.M1.06.03</v>
          </cell>
          <cell r="C103" t="str">
            <v>ASISTENCIA TÉCNICA, MONITOREO Y SUPERVISIÓN EN COBERTURA FINANCIERA.</v>
          </cell>
        </row>
        <row r="104">
          <cell r="B104" t="str">
            <v>AO.M1.06.04</v>
          </cell>
          <cell r="C104" t="str">
            <v>SUPERVISIÓN FINANCIERA A UNIDADES EJECUTORAS-UE.</v>
          </cell>
        </row>
        <row r="105">
          <cell r="B105" t="str">
            <v>AO.S1.01.01</v>
          </cell>
          <cell r="C105" t="str">
            <v>CONDUCCIÓN Y SUPERVISIÓN DE LOS SISTEMAS ADMINISTRATIVOS</v>
          </cell>
        </row>
        <row r="106">
          <cell r="B106" t="str">
            <v>AO.S1.01.02</v>
          </cell>
          <cell r="C106" t="str">
            <v>ADMINISTRACIÓN DEL PLAN DE ECOEFICIENCIA</v>
          </cell>
        </row>
        <row r="107">
          <cell r="B107" t="str">
            <v>AO.S1.01.03</v>
          </cell>
          <cell r="C107" t="str">
            <v>APOYO EN REPETICIÓN CONTRA TERCEROS</v>
          </cell>
        </row>
        <row r="108">
          <cell r="B108" t="str">
            <v>AO.S1.01.04</v>
          </cell>
          <cell r="C108" t="str">
            <v>ATENCIÓN DE SOLICITUDES DE DEFENSA LEGAL</v>
          </cell>
        </row>
        <row r="109">
          <cell r="B109" t="str">
            <v>AO.S1.01.05</v>
          </cell>
          <cell r="C109" t="str">
            <v>CONDUCCIÓN DEL PROCESO DE INVENTARIO FISICO ANUAL</v>
          </cell>
        </row>
        <row r="110">
          <cell r="B110" t="str">
            <v>AO.S1.01.06</v>
          </cell>
          <cell r="C110" t="str">
            <v>CONTROL Y SEGUIMIENTO DE DECLARACION JURADAS DE BIENES Y RENTAS</v>
          </cell>
        </row>
        <row r="111">
          <cell r="B111" t="str">
            <v>AO.S1.01.07</v>
          </cell>
          <cell r="C111" t="str">
            <v>GESTIÓN DE ACTIVIDADES ADMINISTRATIVAS</v>
          </cell>
        </row>
        <row r="112">
          <cell r="B112" t="str">
            <v>AO.S1.01.08</v>
          </cell>
          <cell r="C112" t="str">
            <v>GESTIÓN DE RECLAMOS</v>
          </cell>
        </row>
        <row r="113">
          <cell r="B113" t="str">
            <v>AO.S1.01.09</v>
          </cell>
          <cell r="C113" t="str">
            <v>SUPERVISIÓN INTEGRAL A LAS UDRS</v>
          </cell>
        </row>
        <row r="114">
          <cell r="B114" t="str">
            <v>AO.S1.01.10</v>
          </cell>
          <cell r="C114" t="str">
            <v>ACCIONES DE SOPORTE A LA GESTIÓN A NIVEL DE GMR.</v>
          </cell>
        </row>
        <row r="115">
          <cell r="B115" t="str">
            <v>AO.S1.01.11</v>
          </cell>
          <cell r="C115" t="str">
            <v>ACCIONES DE SOPORTE A LA GESTIÓN A NIVEL DE UDR.</v>
          </cell>
        </row>
        <row r="116">
          <cell r="B116" t="str">
            <v>AO.S1.02.01</v>
          </cell>
          <cell r="C116" t="str">
            <v>GESTIÓN DE ADMINISTRACIÓN DE BIENES</v>
          </cell>
        </row>
        <row r="117">
          <cell r="B117" t="str">
            <v>AO.S1.02.02</v>
          </cell>
          <cell r="C117" t="str">
            <v>GESTIÓN DE LA PROGRAMACION MULTIANUAL DE BIENES Y SERVICIOS</v>
          </cell>
        </row>
        <row r="118">
          <cell r="B118" t="str">
            <v>AO.S1.02.03</v>
          </cell>
          <cell r="C118" t="str">
            <v>GESTIÓN DE LAS ADQUISICIONES</v>
          </cell>
        </row>
        <row r="119">
          <cell r="B119" t="str">
            <v>AO.S1.02.04</v>
          </cell>
          <cell r="C119" t="str">
            <v>GESTIÓN DE SERVICIOS GENERALES Y CONSERJERIA</v>
          </cell>
        </row>
        <row r="120">
          <cell r="B120" t="str">
            <v>AO.S1.03.01</v>
          </cell>
          <cell r="C120" t="str">
            <v>PLANIFICACIÓN DE POLÍTICAS DE RRHH Y ORGANIZACIÓN DEL TRABAJO</v>
          </cell>
        </row>
        <row r="121">
          <cell r="B121" t="str">
            <v>AO.S1.03.02</v>
          </cell>
          <cell r="C121" t="str">
            <v>GESTIÓN DEL EMPLEO</v>
          </cell>
        </row>
        <row r="122">
          <cell r="B122" t="str">
            <v>AO.S1.03.03</v>
          </cell>
          <cell r="C122" t="str">
            <v>GESTIÓN DEL RENDIMIENTO Y LA CAPACITACIÓN</v>
          </cell>
        </row>
        <row r="123">
          <cell r="B123" t="str">
            <v>AO.S1.03.04</v>
          </cell>
          <cell r="C123" t="str">
            <v>GESTIÓN DE LA COMPENSACIÓN</v>
          </cell>
        </row>
        <row r="124">
          <cell r="B124" t="str">
            <v>AO.S1.03.05</v>
          </cell>
          <cell r="C124" t="str">
            <v>GESTIONAR LAS RELACIONES HUMANAS Y SOCIALES</v>
          </cell>
        </row>
        <row r="125">
          <cell r="B125" t="str">
            <v>AO.S1.03.06</v>
          </cell>
          <cell r="C125" t="str">
            <v>GESTIONAR LOS PROCESOS ADMINISTRATIVOS DISCIPLINARIOS</v>
          </cell>
        </row>
        <row r="126">
          <cell r="B126" t="str">
            <v>AO.S1.03.07</v>
          </cell>
          <cell r="C126" t="str">
            <v>ELABORACIÓN, APROBACIÓN, Y EJECUCIÓN DEL PLAN DE BIENESTAR SOCIAL (PBS) 2024</v>
          </cell>
        </row>
        <row r="127">
          <cell r="B127" t="str">
            <v>AO.S1.03.07</v>
          </cell>
          <cell r="C127" t="str">
            <v>ELABORACIÓN, APROBACIÓN, Y EJECUCIÓN DEL PLAN DE DESARROLLO DE LAS PERSONAS (PDP) 2024</v>
          </cell>
        </row>
        <row r="128">
          <cell r="B128" t="str">
            <v>AO.S1.03.08</v>
          </cell>
          <cell r="C128" t="str">
            <v>ELABORACIÓN, APROBACIÓN, Y EJECUCIÓN DEL PLAN DE SALUD Y SEGURIDAD EN EL TRABAJO (PSST) 2024</v>
          </cell>
        </row>
        <row r="129">
          <cell r="B129" t="str">
            <v>AO.S1.04.01</v>
          </cell>
          <cell r="C129" t="str">
            <v>OPTIMIZACIÓN DE LA GESTIÓN DE INGRESOS</v>
          </cell>
        </row>
        <row r="130">
          <cell r="B130" t="str">
            <v>AO.S1.04.02</v>
          </cell>
          <cell r="C130" t="str">
            <v>OPTIMIZACIÓN DE LA GESTIÓN DE GASTOS</v>
          </cell>
        </row>
        <row r="131">
          <cell r="B131" t="str">
            <v>AO.S1.04.03</v>
          </cell>
          <cell r="C131" t="str">
            <v>OPTIMIZACIÓN DE LA RECEPCIÓN Y CUSTODIA DE LA INFORMACIÓN</v>
          </cell>
        </row>
        <row r="132">
          <cell r="B132" t="str">
            <v>AO.S1.05.01</v>
          </cell>
          <cell r="C132" t="str">
            <v>REALIZACIÓN DE LA GESTIÓN CONTABLE Y EL ANÁLISIS DE LOS ESTADOS FINANCIEROS</v>
          </cell>
        </row>
        <row r="133">
          <cell r="B133" t="str">
            <v>AO.S1.05.02</v>
          </cell>
          <cell r="C133" t="str">
            <v>GESTIÓN DE CONTROL PREVIO</v>
          </cell>
        </row>
        <row r="134">
          <cell r="B134" t="str">
            <v>AO.S2.01.01</v>
          </cell>
          <cell r="C134" t="str">
            <v>BRINDAR ASESORAMIENTO LEGAL</v>
          </cell>
        </row>
        <row r="135">
          <cell r="B135" t="str">
            <v>AO.S2.01.02</v>
          </cell>
          <cell r="C135" t="str">
            <v>EJERCER LA DEFENSA JURÍDICA DEL ESTADO</v>
          </cell>
        </row>
        <row r="136">
          <cell r="B136" t="str">
            <v>AO.S3.01.01</v>
          </cell>
          <cell r="C136" t="str">
            <v>ACCIONES DE GESTIÓN DE TRAMITE DOCUMENTARIO</v>
          </cell>
        </row>
        <row r="137">
          <cell r="B137" t="str">
            <v>AO.S3.01.02</v>
          </cell>
          <cell r="C137" t="str">
            <v>ACCIONES DE GESTIÓN DOCUMENTARIA Y ARCHIVO</v>
          </cell>
        </row>
        <row r="138">
          <cell r="B138" t="str">
            <v>AO.S3.01.03</v>
          </cell>
          <cell r="C138" t="str">
            <v>ELABORACIÓN, APROBACIÓN, Y EJECUCIÓN DEL PLAN ANUAL DE TRABAJO ARCHIVISTICO</v>
          </cell>
        </row>
        <row r="139">
          <cell r="B139" t="str">
            <v>AO.S4.01.01</v>
          </cell>
          <cell r="C139" t="str">
            <v>IMPLEMENTACIÓN DEL PLAN DE COMUNICACIONES IAFAS SIS 2024</v>
          </cell>
        </row>
        <row r="140">
          <cell r="B140" t="str">
            <v>AO.S4.01.02</v>
          </cell>
          <cell r="C140" t="str">
            <v>GESTIÓN DEL ACCESO A LA INFORMACIÓN PÚBLICA Y DEL PORTAL DE TRANSPARENCIA</v>
          </cell>
        </row>
        <row r="141">
          <cell r="B141" t="str">
            <v>AO.S5.01.01</v>
          </cell>
          <cell r="C141" t="str">
            <v>EJECUTAR EL PLAN DE GOBIERNO DIGITAL</v>
          </cell>
        </row>
        <row r="142">
          <cell r="B142" t="str">
            <v>AO.E1.01.01 (a)</v>
          </cell>
          <cell r="C142" t="str">
            <v>Conducción y representación</v>
          </cell>
        </row>
        <row r="143">
          <cell r="B143" t="str">
            <v>AO.E1.01.01 (b)</v>
          </cell>
          <cell r="C143" t="str">
            <v>Aprobación de documentos de gestión</v>
          </cell>
        </row>
        <row r="144">
          <cell r="B144" t="str">
            <v>AO.E1.01.01 (c)</v>
          </cell>
          <cell r="C144" t="str">
            <v>Aprobación de informes de evaluación de planes</v>
          </cell>
        </row>
        <row r="145">
          <cell r="B145" t="str">
            <v>AO.E1.01.01 (d)</v>
          </cell>
          <cell r="C145" t="str">
            <v>Aprobación de la Memoria Anual Institucional</v>
          </cell>
        </row>
        <row r="146">
          <cell r="B146" t="str">
            <v>AO.E1.01.01 (e)</v>
          </cell>
          <cell r="C146" t="str">
            <v>Suscripción de convenios y contratos</v>
          </cell>
        </row>
        <row r="147">
          <cell r="B147" t="str">
            <v>AO.E1.01.02 (a)</v>
          </cell>
          <cell r="C147" t="str">
            <v>Conducción de acciones de sistemas funcionales</v>
          </cell>
        </row>
        <row r="148">
          <cell r="B148" t="str">
            <v>AO.E1.01.02 (b)</v>
          </cell>
          <cell r="C148" t="str">
            <v>Conducción de acciones de sistemas administrativos</v>
          </cell>
        </row>
        <row r="149">
          <cell r="B149" t="str">
            <v>AO.E1.02.01 (a)</v>
          </cell>
          <cell r="C149" t="str">
            <v>Ejecución del Plan de Trabajo de Gestión de Riesgos del SIS</v>
          </cell>
        </row>
        <row r="150">
          <cell r="B150" t="str">
            <v>AO.E1.02.01 (b)</v>
          </cell>
          <cell r="C150" t="str">
            <v>Seguimiento, Control y Autoevaluación de la Gestión de Riesgos Operacional</v>
          </cell>
        </row>
        <row r="151">
          <cell r="B151" t="str">
            <v>AO.E1.02.01 (c)</v>
          </cell>
          <cell r="C151" t="str">
            <v>Seguimiento y control de la Gestión de Riesgos de Desastres</v>
          </cell>
        </row>
        <row r="152">
          <cell r="B152" t="str">
            <v>AO.E1.02.01 (d)</v>
          </cell>
          <cell r="C152" t="str">
            <v>Capacitación al personal en Gestión de Riesgos de Desastres y Operacional</v>
          </cell>
        </row>
        <row r="153">
          <cell r="B153" t="str">
            <v>AO.E1.02.01 (e)</v>
          </cell>
          <cell r="C153" t="str">
            <v>Reuniones con el Comité de Gestión de Riesgos del SIS</v>
          </cell>
        </row>
        <row r="154">
          <cell r="B154" t="str">
            <v>AO.E1.02.01 (f)</v>
          </cell>
          <cell r="C154" t="str">
            <v>Visitas inopinadas a las GRMs y UDRs, para la Gestión de Riesgos del SIS</v>
          </cell>
        </row>
        <row r="155">
          <cell r="B155" t="str">
            <v>AO.E1.02.02 (a)</v>
          </cell>
          <cell r="C155" t="str">
            <v>Promover instrumentos normativos en Integridad y Lucha contra la Corrupción</v>
          </cell>
        </row>
        <row r="156">
          <cell r="B156" t="str">
            <v>AO.E1.02.02 (b)</v>
          </cell>
          <cell r="C156" t="str">
            <v>Promover una cultura de integridad en el personal del SIS</v>
          </cell>
        </row>
        <row r="157">
          <cell r="B157" t="str">
            <v>AO.E1.02.02 (c)</v>
          </cell>
          <cell r="C157" t="str">
            <v>Promover la gestión de riesgos y denuncias a actos de corrupción</v>
          </cell>
        </row>
        <row r="158">
          <cell r="B158" t="str">
            <v>AO.E1.02.02 (d)</v>
          </cell>
          <cell r="C158" t="str">
            <v>Promover la capacidad sancionadora en actos de corrupción</v>
          </cell>
        </row>
        <row r="159">
          <cell r="B159" t="str">
            <v>AO.E1.02.02 (e)</v>
          </cell>
          <cell r="C159" t="str">
            <v>Seguimiento al mantenimiento del Sistema de Gestión Anti soborno ISO 37001</v>
          </cell>
        </row>
        <row r="160">
          <cell r="B160" t="str">
            <v>AO.E2.01.01 (a)</v>
          </cell>
          <cell r="C160" t="str">
            <v>Formulación y actualización del PEI</v>
          </cell>
        </row>
        <row r="161">
          <cell r="B161" t="str">
            <v>AO.E2.01.01 (b)</v>
          </cell>
          <cell r="C161" t="str">
            <v>Aprobación, consistencia y modificacióndel POI</v>
          </cell>
        </row>
        <row r="162">
          <cell r="B162" t="str">
            <v>AO.E2.01.01 (c)</v>
          </cell>
          <cell r="C162" t="str">
            <v>Emitir opinión sobre aprobación de planes específicos</v>
          </cell>
        </row>
        <row r="163">
          <cell r="B163" t="str">
            <v>AO.E2.01.01 (d)</v>
          </cell>
          <cell r="C163" t="str">
            <v>Realizar asistencia técnica en sistema de planeamiento</v>
          </cell>
        </row>
        <row r="164">
          <cell r="B164" t="str">
            <v>AO.E2.02.01 (a)</v>
          </cell>
          <cell r="C164" t="str">
            <v>Aprobación de Certificaciones de Crédito Presupuestario</v>
          </cell>
        </row>
        <row r="165">
          <cell r="B165" t="str">
            <v>AO.E2.02.01 (b)</v>
          </cell>
          <cell r="C165" t="str">
            <v xml:space="preserve">Aprobación de Notas de Modificación Presupuestaria </v>
          </cell>
        </row>
        <row r="166">
          <cell r="B166" t="str">
            <v>AO.E2.02.01 (c)</v>
          </cell>
          <cell r="C166" t="str">
            <v>Registro y aprobación de modificaciones presupuestarias</v>
          </cell>
        </row>
        <row r="167">
          <cell r="B167" t="str">
            <v>AO.E2.02.01 (d)</v>
          </cell>
          <cell r="C167" t="str">
            <v>Realizar la formulación y evaluación presupuestal</v>
          </cell>
        </row>
        <row r="168">
          <cell r="B168" t="str">
            <v>AO.E2.03.01 (a)</v>
          </cell>
          <cell r="C168" t="str">
            <v>Gestionar el apoyo técnico, financiero, y cooperación interinstitucional, de Organismos e Instituciones Nacionales e Internacionales</v>
          </cell>
        </row>
        <row r="169">
          <cell r="B169" t="str">
            <v>AO.E2.03.01 (b)</v>
          </cell>
          <cell r="C169" t="str">
            <v>Sistematizar la información de estudios técnicos de la Institución</v>
          </cell>
        </row>
        <row r="170">
          <cell r="B170" t="str">
            <v>AO.E2.03.01 (c)</v>
          </cell>
          <cell r="C170" t="str">
            <v xml:space="preserve">Gestionar proyectos de inversión  </v>
          </cell>
        </row>
        <row r="171">
          <cell r="B171" t="str">
            <v>AO.E2.05.01 (a)</v>
          </cell>
          <cell r="C171" t="str">
            <v>Seguimiento y evaluación del PEI</v>
          </cell>
        </row>
        <row r="172">
          <cell r="B172" t="str">
            <v>AO.E2.05.01 (b)</v>
          </cell>
          <cell r="C172" t="str">
            <v>Seguimiento y evaluación del POI</v>
          </cell>
        </row>
        <row r="173">
          <cell r="B173" t="str">
            <v>AO.E2.05.01 (c)</v>
          </cell>
          <cell r="C173" t="str">
            <v>Seguimiento de las comisiones temporales y permanentes del SIS</v>
          </cell>
        </row>
        <row r="174">
          <cell r="B174" t="str">
            <v>AO.E2.05.01 (d)</v>
          </cell>
          <cell r="C174" t="str">
            <v>Elaborar la Memoria Anual Institucional</v>
          </cell>
        </row>
        <row r="175">
          <cell r="B175" t="str">
            <v>AO.E2.05.01 (e)</v>
          </cell>
          <cell r="C175" t="str">
            <v>Gestionar información para los comités de desarrollo</v>
          </cell>
        </row>
        <row r="176">
          <cell r="B176" t="str">
            <v>AO.E2.05.02 (a)</v>
          </cell>
          <cell r="C176" t="str">
            <v>Supervisión y monitoreo en IPRESS en promoción, afiliación y protección</v>
          </cell>
        </row>
        <row r="177">
          <cell r="B177" t="str">
            <v>AO.E2.05.02 (b)</v>
          </cell>
          <cell r="C177" t="str">
            <v>Gestión con actores locales para fortalecer la contención preventiva</v>
          </cell>
        </row>
        <row r="178">
          <cell r="B178" t="str">
            <v>AO.E2.05.02 (c)</v>
          </cell>
          <cell r="C178" t="str">
            <v>Supervisión y monitoreo en IPRESS en acceso a servicios de salud</v>
          </cell>
        </row>
        <row r="179">
          <cell r="B179" t="str">
            <v>AO.E2.05.02 (d)</v>
          </cell>
          <cell r="C179" t="str">
            <v>Supervisión y Monitoreo financiero en UE IPRESS</v>
          </cell>
        </row>
        <row r="180">
          <cell r="B180" t="str">
            <v>AO.E2.05.02 (e)</v>
          </cell>
          <cell r="C180" t="str">
            <v>Supervisión y asistencia técnica en acciones de soporte a IPRESS</v>
          </cell>
        </row>
        <row r="181">
          <cell r="B181" t="str">
            <v>AO.E3.02.01 (a)</v>
          </cell>
          <cell r="C181" t="str">
            <v>Gestión de Documentos de Gestión Institucional</v>
          </cell>
        </row>
        <row r="182">
          <cell r="B182" t="str">
            <v>AO.E3.02.01 (b)</v>
          </cell>
          <cell r="C182" t="str">
            <v>Promover la Gestión Normativa Institucional</v>
          </cell>
        </row>
        <row r="183">
          <cell r="B183" t="str">
            <v>AO.E3.02.01 (c)</v>
          </cell>
          <cell r="C183" t="str">
            <v>Gestionar la innovación de servicios y la Mejora Continua</v>
          </cell>
        </row>
        <row r="184">
          <cell r="B184" t="str">
            <v>AO.E3.02.01 (d)</v>
          </cell>
          <cell r="C184" t="str">
            <v>Gestionar el Sistema de Control Interno</v>
          </cell>
        </row>
        <row r="185">
          <cell r="B185" t="str">
            <v>AO.E4.01.01 (a)</v>
          </cell>
          <cell r="C185" t="str">
            <v>Auditoria de cumplimiento</v>
          </cell>
        </row>
        <row r="186">
          <cell r="B186" t="str">
            <v>AO.E4.01.01 (b)</v>
          </cell>
          <cell r="C186" t="str">
            <v>Control Especifico a Hechos con Presunta Irregularidad</v>
          </cell>
        </row>
        <row r="187">
          <cell r="B187" t="str">
            <v>AO.E4.01.01 (c)</v>
          </cell>
          <cell r="C187" t="str">
            <v>Seguimiento de medidas preventivas y correctivas</v>
          </cell>
        </row>
        <row r="188">
          <cell r="B188" t="str">
            <v>AO.E4.01.01 (d)</v>
          </cell>
          <cell r="C188" t="str">
            <v>Seguimiento a las acciones para el tratamiento de situaciones Adversas</v>
          </cell>
        </row>
        <row r="189">
          <cell r="B189" t="str">
            <v>AO.E4.01.01 (e)</v>
          </cell>
          <cell r="C189" t="str">
            <v>Evaluación de la implementación del Sistema de Control Interno</v>
          </cell>
        </row>
        <row r="190">
          <cell r="B190" t="str">
            <v>AO.E4.01.01 (F)</v>
          </cell>
          <cell r="C190" t="str">
            <v>Implementación del Control Institucional</v>
          </cell>
        </row>
        <row r="191">
          <cell r="B191" t="str">
            <v>AO.E4.01.02 (a)</v>
          </cell>
          <cell r="C191" t="str">
            <v>Implementación y monitoreo del Sistema de Control Interno de la Entidad</v>
          </cell>
        </row>
        <row r="192">
          <cell r="B192" t="str">
            <v>AO.E4.01.02 (b)</v>
          </cell>
          <cell r="C192" t="str">
            <v>Efectuar los entregables a la Contraloría General de la República</v>
          </cell>
        </row>
        <row r="193">
          <cell r="B193" t="str">
            <v>AO.E4.01.02 (c)</v>
          </cell>
          <cell r="C193" t="str">
            <v>Capacitación al personal en temas referidos a Sistema de Control Interno</v>
          </cell>
        </row>
        <row r="194">
          <cell r="B194" t="str">
            <v>AO.M1.01.01 (a)</v>
          </cell>
          <cell r="C194" t="str">
            <v>Elaborar propuesta de lineamientos/directrices en la materia</v>
          </cell>
        </row>
        <row r="195">
          <cell r="B195" t="str">
            <v>AO.M1.01.01 (b)</v>
          </cell>
          <cell r="C195" t="str">
            <v xml:space="preserve">Identificación y tratamiento de riesgos </v>
          </cell>
        </row>
        <row r="196">
          <cell r="B196" t="str">
            <v>AO.M1.01.01 (c)</v>
          </cell>
          <cell r="C196" t="str">
            <v xml:space="preserve">Supervisión y asistencia técnica a órganos desconcentrados </v>
          </cell>
        </row>
        <row r="197">
          <cell r="B197" t="str">
            <v>AO.M1.01.01 (d)</v>
          </cell>
          <cell r="C197" t="str">
            <v>Acciones de afiliación y acreditación de asegurados</v>
          </cell>
        </row>
        <row r="198">
          <cell r="B198" t="str">
            <v>AO.M1.01.01 (e)</v>
          </cell>
          <cell r="C198" t="str">
            <v xml:space="preserve">Asistencia técnica a operadores del módulo de afiliación </v>
          </cell>
        </row>
        <row r="199">
          <cell r="B199" t="str">
            <v>AO.M1.01.01 (f)</v>
          </cell>
          <cell r="C199" t="str">
            <v xml:space="preserve">Seguimiento y evaluación de coberturas </v>
          </cell>
        </row>
        <row r="200">
          <cell r="B200" t="str">
            <v>AO.M1.01.01 (g)</v>
          </cell>
          <cell r="C200" t="str">
            <v>Elaborar informes técnicos de la materia</v>
          </cell>
        </row>
        <row r="201">
          <cell r="B201" t="str">
            <v>AO.M1.01.01 (h)</v>
          </cell>
          <cell r="C201" t="str">
            <v>Seguimiento y evaluación del POI</v>
          </cell>
        </row>
        <row r="202">
          <cell r="B202" t="str">
            <v>AO.M1.02.01 (a)</v>
          </cell>
          <cell r="C202" t="str">
            <v xml:space="preserve">Seguimiento y evaluación de coberturas en afiliaciones </v>
          </cell>
        </row>
        <row r="203">
          <cell r="B203" t="str">
            <v>AO.M1.02.01 (b)</v>
          </cell>
          <cell r="C203" t="str">
            <v>Supervisión y asistencia técnica a UDR en materia de afiliaciones</v>
          </cell>
        </row>
        <row r="204">
          <cell r="B204" t="str">
            <v>AO.M1.02.01 (c)</v>
          </cell>
          <cell r="C204" t="str">
            <v>Gestión de aliados estratégicos</v>
          </cell>
        </row>
        <row r="205">
          <cell r="B205" t="str">
            <v>AO.M1.02.01 (d)</v>
          </cell>
          <cell r="C205" t="str">
            <v xml:space="preserve">Elaborar y evaluar el reporte de producción de servicios en canales de atención </v>
          </cell>
        </row>
        <row r="206">
          <cell r="B206" t="str">
            <v>AO.M1.02.01 (e)</v>
          </cell>
          <cell r="C206" t="str">
            <v>Evaluar las acciones de promoción y protección del Gestor SIS en IPRES</v>
          </cell>
        </row>
        <row r="207">
          <cell r="B207" t="str">
            <v>AO.M1.02.01 (f)</v>
          </cell>
          <cell r="C207" t="str">
            <v xml:space="preserve">Supervisión y asistencia técnica a operadores de los canales de atención SIS. </v>
          </cell>
        </row>
        <row r="208">
          <cell r="B208" t="str">
            <v>AO.M1.02.01 (g)</v>
          </cell>
          <cell r="C208" t="str">
            <v>Gestionar la evaluación de la gratuidad de la atención</v>
          </cell>
        </row>
        <row r="209">
          <cell r="B209" t="str">
            <v>AO.M1.02.01 (h)</v>
          </cell>
          <cell r="C209" t="str">
            <v>Gestionar la atención de pedidos de intervención/intermediación</v>
          </cell>
        </row>
        <row r="210">
          <cell r="B210" t="str">
            <v>AO.M1.02.01 (I)</v>
          </cell>
          <cell r="C210" t="str">
            <v>Gestionar la atención de reclamos en salud</v>
          </cell>
        </row>
        <row r="211">
          <cell r="B211" t="str">
            <v>AO.M1.02.01 (J)</v>
          </cell>
          <cell r="C211" t="str">
            <v>Validar los traslados aéreos de asegurados SIS en estado de emergencia P1 - Convenio FAP</v>
          </cell>
        </row>
        <row r="212">
          <cell r="B212" t="str">
            <v>AO.M1.02.01 (k)</v>
          </cell>
          <cell r="C212" t="str">
            <v xml:space="preserve">Implementar/optimizar los canales de atención SIS. </v>
          </cell>
        </row>
        <row r="213">
          <cell r="B213" t="str">
            <v>AO.M1.02.01 (l)</v>
          </cell>
          <cell r="C213" t="str">
            <v>Reporte de evaluacion de la percepción del usuario en canales de atención de su jurisdiccion</v>
          </cell>
        </row>
        <row r="214">
          <cell r="B214" t="str">
            <v>AO.M1.02.02 (a)</v>
          </cell>
          <cell r="C214" t="str">
            <v xml:space="preserve">Seguimiento y evaluación de coberturas en afiliaciones </v>
          </cell>
        </row>
        <row r="215">
          <cell r="B215" t="str">
            <v>AO.M1.02.02 (b)</v>
          </cell>
          <cell r="C215" t="str">
            <v>Acciones de afiliación y trámites derivados</v>
          </cell>
        </row>
        <row r="216">
          <cell r="B216" t="str">
            <v>AO.M1.02.02 (c)</v>
          </cell>
          <cell r="C216" t="str">
            <v xml:space="preserve">Asistencia técnica a operadores del módulo de afiliación en IPRESS </v>
          </cell>
        </row>
        <row r="217">
          <cell r="B217" t="str">
            <v>AO.M1.02.02 (d)</v>
          </cell>
          <cell r="C217" t="str">
            <v>Supervisión y asistencia técnica en materia de afiliaciones</v>
          </cell>
        </row>
        <row r="218">
          <cell r="B218" t="str">
            <v>AO.M1.02.02 (e)</v>
          </cell>
          <cell r="C218" t="str">
            <v xml:space="preserve">Elaborar registro de operadores del módulo de afiliaciones </v>
          </cell>
        </row>
        <row r="219">
          <cell r="B219" t="str">
            <v>AO.M1.03.01 (a)</v>
          </cell>
          <cell r="C219" t="str">
            <v>Liquidación y pago</v>
          </cell>
        </row>
        <row r="220">
          <cell r="B220" t="str">
            <v>AO.M1.03.01 (b)</v>
          </cell>
          <cell r="C220" t="str">
            <v>Monitoreo, supervisión y seguimiento</v>
          </cell>
        </row>
        <row r="221">
          <cell r="B221" t="str">
            <v>AO.M1.03.01 (c)</v>
          </cell>
          <cell r="C221" t="str">
            <v>Valorización</v>
          </cell>
        </row>
        <row r="222">
          <cell r="B222" t="str">
            <v>AO.M1.03.01 (d)</v>
          </cell>
          <cell r="C222" t="str">
            <v>Actualización y mantenimiento</v>
          </cell>
        </row>
        <row r="223">
          <cell r="B223" t="str">
            <v>AO.M1.03.01 (e)</v>
          </cell>
          <cell r="C223" t="str">
            <v>Capacitación y asistencia técnica</v>
          </cell>
        </row>
        <row r="224">
          <cell r="B224" t="str">
            <v>AO.M1.03.01 (F)</v>
          </cell>
          <cell r="C224" t="str">
            <v>Otras acciones de gestión administrativas</v>
          </cell>
        </row>
        <row r="225">
          <cell r="B225" t="str">
            <v>AO.M1.04.01 (a)</v>
          </cell>
          <cell r="C225" t="str">
            <v>Evaluar la gratuidad de la atención al asegurado</v>
          </cell>
        </row>
        <row r="226">
          <cell r="B226" t="str">
            <v>AO.M1.04.01 (b)</v>
          </cell>
          <cell r="C226" t="str">
            <v>Atender pedidos de intervención/intermediación</v>
          </cell>
        </row>
        <row r="227">
          <cell r="B227" t="str">
            <v>AO.M1.04.01 (c)</v>
          </cell>
          <cell r="C227" t="str">
            <v>Gestión y reporte de reclamos en salud</v>
          </cell>
        </row>
        <row r="228">
          <cell r="B228" t="str">
            <v>AO.M1.04.01 (d)</v>
          </cell>
          <cell r="C228" t="str">
            <v>Gestión de traslados aéreos de asegurados SIS en estado de emergencia P1 - Convenio FAP</v>
          </cell>
        </row>
        <row r="229">
          <cell r="B229" t="str">
            <v>AO.M1.04.01 (e)</v>
          </cell>
          <cell r="C229" t="str">
            <v>Acciones de promoción de los Gestores SIS en IPRESS</v>
          </cell>
        </row>
        <row r="230">
          <cell r="B230" t="str">
            <v>AO.M1.04.01 (f)</v>
          </cell>
          <cell r="C230" t="str">
            <v>Gestión de aliados estratégicos</v>
          </cell>
        </row>
        <row r="231">
          <cell r="B231" t="str">
            <v>AO.M1.04.01 (g)</v>
          </cell>
          <cell r="C231" t="str">
            <v xml:space="preserve">Acciones de promoción </v>
          </cell>
        </row>
        <row r="232">
          <cell r="B232" t="str">
            <v>AO.M1.04.02 (a)</v>
          </cell>
          <cell r="C232" t="str">
            <v>Elaborar propuesta de lineamientos/directrices en la materia</v>
          </cell>
        </row>
        <row r="233">
          <cell r="B233" t="str">
            <v>AO.M1.04.02 (b)</v>
          </cell>
          <cell r="C233" t="str">
            <v>Gestionar la adquisición de material promocional (impresos y merchandising).</v>
          </cell>
        </row>
        <row r="234">
          <cell r="B234" t="str">
            <v>AO.M1.04.02 (c)</v>
          </cell>
          <cell r="C234" t="str">
            <v xml:space="preserve">Diseñar el material promocional y de merchandasing </v>
          </cell>
        </row>
        <row r="235">
          <cell r="B235" t="str">
            <v>AO.M1.04.02 (d)</v>
          </cell>
          <cell r="C235" t="str">
            <v>Acciones de gestión de aliados estratégicos</v>
          </cell>
        </row>
        <row r="236">
          <cell r="B236" t="str">
            <v>AO.M1.04.02 (e)</v>
          </cell>
          <cell r="C236" t="str">
            <v>Seguimiento y evaluación de las actividades de promoción</v>
          </cell>
        </row>
        <row r="237">
          <cell r="B237" t="str">
            <v>AO.M1.04.01 (a)</v>
          </cell>
          <cell r="C237" t="str">
            <v>Elaborar propuesta de lineamientos/directrices en la materia</v>
          </cell>
        </row>
        <row r="238">
          <cell r="B238" t="str">
            <v>AO.M1.04.01 (b)</v>
          </cell>
          <cell r="C238" t="str">
            <v xml:space="preserve">Implementar/optimizar los canales de atención SIS. </v>
          </cell>
        </row>
        <row r="239">
          <cell r="B239" t="str">
            <v>AO.M1.04.01 (c)</v>
          </cell>
          <cell r="C239" t="str">
            <v xml:space="preserve">Supervisión y asistencia técnica a los canales de atención SIS. </v>
          </cell>
        </row>
        <row r="240">
          <cell r="B240" t="str">
            <v>AO.M1.04.01 (d)</v>
          </cell>
          <cell r="C240" t="str">
            <v>Elaborar y evaluar el reporte de producción de servicios en canales de atención</v>
          </cell>
        </row>
        <row r="241">
          <cell r="B241" t="str">
            <v>AO.M1.04.01 (e)</v>
          </cell>
          <cell r="C241" t="str">
            <v xml:space="preserve">Evaluar la percepción del usuario en canales de atención </v>
          </cell>
        </row>
        <row r="242">
          <cell r="B242" t="str">
            <v>AO.M1.04.04 (a)</v>
          </cell>
          <cell r="C242" t="str">
            <v>Gestión de los reclamos en salud</v>
          </cell>
        </row>
        <row r="243">
          <cell r="B243" t="str">
            <v>AO.M1.04.04 (b)</v>
          </cell>
          <cell r="C243" t="str">
            <v>Evaluar la gratuidad de la atención al asegurado</v>
          </cell>
        </row>
        <row r="244">
          <cell r="B244" t="str">
            <v>AO.M1.04.04 (c)</v>
          </cell>
          <cell r="C244" t="str">
            <v xml:space="preserve">Elaborar reporte de pedidos de intervención/intermediación </v>
          </cell>
        </row>
        <row r="245">
          <cell r="B245" t="str">
            <v>AO.M1.04.04 (d)</v>
          </cell>
          <cell r="C245" t="str">
            <v>Gestión de traslados aéreos de asegurados SIS en estado de emergencia</v>
          </cell>
        </row>
        <row r="246">
          <cell r="B246" t="str">
            <v>AO.M1.04.04 (e)</v>
          </cell>
          <cell r="C246" t="str">
            <v>Gestionar y evaluar la intervención de los Gestores SIS en IPRESS</v>
          </cell>
        </row>
        <row r="247">
          <cell r="B247" t="str">
            <v>AO.M1.04.05 (a)</v>
          </cell>
          <cell r="C247" t="str">
            <v xml:space="preserve">Elaborar "Plan para el fortalecimiento de la política de aseguramiento universal en salud, en el marco de la Ley 31953" </v>
          </cell>
        </row>
        <row r="248">
          <cell r="B248" t="str">
            <v>AO.M1.04.05 (b)</v>
          </cell>
          <cell r="C248" t="str">
            <v>Gestiones de administración para la implementación del plan</v>
          </cell>
        </row>
        <row r="249">
          <cell r="B249" t="str">
            <v>AO.M1.04.05 (c)</v>
          </cell>
          <cell r="C249" t="str">
            <v>Campañas de promoción, protección y afiliación en comunidades nativas amazónicas</v>
          </cell>
        </row>
        <row r="250">
          <cell r="B250" t="str">
            <v>AO.M1.04.05 (d)</v>
          </cell>
          <cell r="C250" t="str">
            <v>Campañas de promoción, protección y afiliación en comunidades altoandinas</v>
          </cell>
        </row>
        <row r="251">
          <cell r="B251" t="str">
            <v>AO.M1.04.05 (e)</v>
          </cell>
          <cell r="C251" t="str">
            <v>Campañas de promoción, protección y afiliación en ámbitos de vulnerabilidad</v>
          </cell>
        </row>
        <row r="252">
          <cell r="B252" t="str">
            <v>AO.M1.04.05 (f)</v>
          </cell>
          <cell r="C252" t="str">
            <v>Acciones de promocion para el fortalecimiento de la continuidad de la política de aseguramiento en salud en los ámbitos de intervención priorizados</v>
          </cell>
        </row>
        <row r="253">
          <cell r="B253" t="str">
            <v>AO.M1.04.05 (g)</v>
          </cell>
          <cell r="C253" t="str">
            <v>Fortalecer el funcionamiento de los modulos SIS en Centros MAC de los ambitos intervencion del plan</v>
          </cell>
        </row>
        <row r="254">
          <cell r="B254" t="str">
            <v>AO.M1.04.05 (h)</v>
          </cell>
          <cell r="C254" t="str">
            <v xml:space="preserve">Seguimiento y evaluación del Plan de Trabajo </v>
          </cell>
        </row>
        <row r="255">
          <cell r="B255" t="str">
            <v>AO.M1.04.05 (I)</v>
          </cell>
          <cell r="C255" t="str">
            <v>Fortalecimiento de competencias del personal SIS</v>
          </cell>
        </row>
        <row r="256">
          <cell r="B256" t="str">
            <v>AO.M1.04.06 (a)</v>
          </cell>
          <cell r="C256" t="str">
            <v>Elaborar y evaluar el reporte de producción de servicios en canales de atención de su jurisdiccion</v>
          </cell>
        </row>
        <row r="257">
          <cell r="B257" t="str">
            <v>AO.M1.04.06 (b)</v>
          </cell>
          <cell r="C257" t="str">
            <v xml:space="preserve">Supervisión y asistencia técnica a los canales de atención SIS </v>
          </cell>
        </row>
        <row r="258">
          <cell r="B258" t="str">
            <v>AO.M1.04.06 (c)</v>
          </cell>
          <cell r="C258" t="str">
            <v xml:space="preserve">Implementar/optimizar los canales de atención SIS </v>
          </cell>
        </row>
        <row r="259">
          <cell r="B259" t="str">
            <v>AO.M1.04.06 (d)</v>
          </cell>
          <cell r="C259" t="str">
            <v>Evaluar la percepción del usuario en canales de atención de su jurisdiccion</v>
          </cell>
        </row>
        <row r="260">
          <cell r="B260" t="str">
            <v>AO.M1.05.01 (a)</v>
          </cell>
          <cell r="C260" t="str">
            <v>Elaborar el Plan de Gestión de Riesgos de la GREP</v>
          </cell>
        </row>
        <row r="261">
          <cell r="B261" t="str">
            <v>AO.M1.05.01 (b)</v>
          </cell>
          <cell r="C261" t="str">
            <v xml:space="preserve">Elaborar estudios de siniestralidad de los planes de seguros y 
determinar su impacto en la finanzas institucionales </v>
          </cell>
        </row>
        <row r="262">
          <cell r="B262" t="str">
            <v>AO.M1.05.01 (c)</v>
          </cell>
          <cell r="C262" t="str">
            <v xml:space="preserve">Actualizar la directiva para el desarrollo de intercambio prestacional con otras IAFAS, UGIPRESS e IPRESS del sector (RJ 206/2015 SIS)
</v>
          </cell>
        </row>
        <row r="263">
          <cell r="B263" t="str">
            <v>AO.M1.05.01 (d)</v>
          </cell>
          <cell r="C263" t="str">
            <v>Implementación de nuevo sistema de evaluación de prestaciones electrónica, con reglas de consistencia actualizadas.</v>
          </cell>
        </row>
        <row r="264">
          <cell r="B264" t="str">
            <v>AO.M1.05.01 (e)</v>
          </cell>
          <cell r="C264" t="str">
            <v>Elaboración de directiva de evaluación de desempeño de las IPRESS, determinación de criterios de excelencia hospitalaria y de IPRESS del primer nivel de atención</v>
          </cell>
        </row>
        <row r="265">
          <cell r="B265" t="str">
            <v>AO.M1.05.02 (a)</v>
          </cell>
          <cell r="C265" t="str">
            <v>Desarrollar indicadores clave de riesgos (KRI)</v>
          </cell>
        </row>
        <row r="266">
          <cell r="B266" t="str">
            <v>AO.M1.05.02 (b)</v>
          </cell>
          <cell r="C266" t="str">
            <v>Elaborar un plan de prestaciones domiciliarias para población mayor de 60 años con enfermedades crónicas</v>
          </cell>
        </row>
        <row r="267">
          <cell r="B267" t="str">
            <v>AO.M1.05.02 (c)</v>
          </cell>
          <cell r="C267" t="str">
            <v>Evaluar y gestionar la elaboración, modificación y perfeccionamiento de los sistemas informáticos de soporte de los procesos de la GREP.</v>
          </cell>
        </row>
        <row r="268">
          <cell r="B268" t="str">
            <v>AO.M1.05.03 (a)</v>
          </cell>
          <cell r="C268" t="str">
            <v>Supervisión y asistencia tecnica a organos desconcentrados del SIS.</v>
          </cell>
        </row>
        <row r="269">
          <cell r="B269" t="str">
            <v>AO.M1.05.03 (b)</v>
          </cell>
          <cell r="C269" t="str">
            <v>Evaluación de riesgos en el proceso de control prestacional (tarifadas y no tarifadas), proceso de valorización y registro de las prestaciones.</v>
          </cell>
        </row>
        <row r="270">
          <cell r="B270" t="str">
            <v>AO.M1.05.03 (c)</v>
          </cell>
          <cell r="C270" t="str">
            <v>Creación e implementación de un sistema de alertas de gestión, destinadas a tomar acciones inmediatas para mitigar, eliminar o transferir riesgos</v>
          </cell>
        </row>
        <row r="271">
          <cell r="B271" t="str">
            <v>AO.M1.05.03 (d)</v>
          </cell>
          <cell r="C271" t="str">
            <v>Diseño, implementación, seguimiento y control de las prestaciones realizadas por medico especialista en el primer nivel de atención, con énfasis en las enfermedades crónicas (Diabetes, Hipertensión, Insuficiencia Renal Crónica y Cáncer).</v>
          </cell>
        </row>
        <row r="272">
          <cell r="B272" t="str">
            <v>AO.M1.05.03 (e)</v>
          </cell>
          <cell r="C272" t="str">
            <v>Evaluación y monitoreo del mecanismo de pago por paquetes parto y quirúrgicos (Parto normal, cesárea, hernioplastia inguinal, cataratas y Colecistectomía) en el I, II y III nivel de atención</v>
          </cell>
        </row>
        <row r="273">
          <cell r="B273" t="str">
            <v>AO.M1.05.03 (f)</v>
          </cell>
          <cell r="C273" t="str">
            <v>Elaboración de nuevo mecanismo de evaluación prestacional para el mecanismo de pago por paquete para el I, II y III nivel de atención.</v>
          </cell>
        </row>
        <row r="274">
          <cell r="B274" t="str">
            <v>AO.M1.05.03 (g)</v>
          </cell>
          <cell r="C274" t="str">
            <v xml:space="preserve">Fortalecimiento del registro de atenciones preventivas en el primer nivel de atención </v>
          </cell>
        </row>
        <row r="275">
          <cell r="B275" t="str">
            <v>AO.M1.05.03 (h)</v>
          </cell>
          <cell r="C275" t="str">
            <v>Elaboración de la Directiva Administrativa y Desarrollo de procesos de supervisión concurrente</v>
          </cell>
        </row>
        <row r="276">
          <cell r="B276" t="str">
            <v>AO.M1.05.03 (I)</v>
          </cell>
          <cell r="C276" t="str">
            <v xml:space="preserve">Actualización de la Directiva que establece el proceso de control presencial posterior </v>
          </cell>
        </row>
        <row r="277">
          <cell r="B277" t="str">
            <v>AO.M1.05.04 (a)</v>
          </cell>
          <cell r="C277" t="str">
            <v>Supervisión en cobertura prestacional</v>
          </cell>
        </row>
        <row r="278">
          <cell r="B278" t="str">
            <v>AO.M1.05.04 (b)</v>
          </cell>
          <cell r="C278" t="str">
            <v xml:space="preserve">Asistencia técnica en cobertura prestacional </v>
          </cell>
        </row>
        <row r="279">
          <cell r="B279" t="str">
            <v>AO.M1.05.04 (c)</v>
          </cell>
          <cell r="C279" t="str">
            <v>Monitoreo en Cobertura Prestacional</v>
          </cell>
        </row>
        <row r="280">
          <cell r="B280" t="str">
            <v>AO.M1.05.04 (d)</v>
          </cell>
          <cell r="C280" t="str">
            <v>Monitoreo de la evaluación de prestaciones administrativas no tarifadas</v>
          </cell>
        </row>
        <row r="281">
          <cell r="B281" t="str">
            <v>AO.M1.05.04 (e)</v>
          </cell>
          <cell r="C281" t="str">
            <v>Supervisión de la evaluación de prestaciones administrativas no tarifadas</v>
          </cell>
        </row>
        <row r="282">
          <cell r="B282" t="str">
            <v>AO.M1.05.04 (f)</v>
          </cell>
          <cell r="C282" t="str">
            <v>Monitoreo para  el cumplimiento de los convenios y contratos vigentes.</v>
          </cell>
        </row>
        <row r="283">
          <cell r="B283" t="str">
            <v>AO.M1.05.04 (g)</v>
          </cell>
          <cell r="C283" t="str">
            <v>Atención de solicitudes ETS</v>
          </cell>
        </row>
        <row r="284">
          <cell r="B284" t="str">
            <v>AO.M1.05.04 (h)</v>
          </cell>
          <cell r="C284" t="str">
            <v>Realizar acciones de Referencia con la UDR</v>
          </cell>
        </row>
        <row r="285">
          <cell r="B285" t="str">
            <v>AO.M1.05.05 (a)</v>
          </cell>
          <cell r="C285" t="str">
            <v>Evaluación prestacional electrónica</v>
          </cell>
        </row>
        <row r="286">
          <cell r="B286" t="str">
            <v>AO.M1.05.05 (b)</v>
          </cell>
          <cell r="C286" t="str">
            <v>Supervisión y monitoreo en IPRESS en acceso a serviciso de salud</v>
          </cell>
        </row>
        <row r="287">
          <cell r="B287" t="str">
            <v>AO.M1.05.05 (c)</v>
          </cell>
          <cell r="C287" t="str">
            <v>Gestión con actores locales para fortalecer la contención preventiva</v>
          </cell>
        </row>
        <row r="288">
          <cell r="B288" t="str">
            <v>AO.M1.05.05 (d)</v>
          </cell>
          <cell r="C288" t="str">
            <v>Supervisión Médica Electrónica</v>
          </cell>
        </row>
        <row r="289">
          <cell r="B289" t="str">
            <v>AO.M1.05.05 (e)</v>
          </cell>
          <cell r="C289" t="str">
            <v>Proceso de Control Presencial Posterior</v>
          </cell>
        </row>
        <row r="290">
          <cell r="B290" t="str">
            <v>AO.M1.05.05 (f)</v>
          </cell>
          <cell r="C290" t="str">
            <v>Evaluación de prestaciones especiales</v>
          </cell>
        </row>
        <row r="291">
          <cell r="B291" t="str">
            <v>AO.M1.05.05 (g)</v>
          </cell>
          <cell r="C291" t="str">
            <v>Evaluación de prestaciones de intercambio prestacional y emergencias</v>
          </cell>
        </row>
        <row r="292">
          <cell r="B292" t="str">
            <v>AO.M1.05.05 (h)</v>
          </cell>
          <cell r="C292" t="str">
            <v>Proceso de reconsideraciones</v>
          </cell>
        </row>
        <row r="293">
          <cell r="B293" t="str">
            <v>AO.M1.05.05 (I)</v>
          </cell>
          <cell r="C293" t="str">
            <v>Evaluación de cobertura extraordinaria</v>
          </cell>
        </row>
        <row r="294">
          <cell r="B294" t="str">
            <v>AO.M1.05.05 (J)</v>
          </cell>
          <cell r="C294" t="str">
            <v>Control prestacional de expedientes de hemodiálisis</v>
          </cell>
        </row>
        <row r="295">
          <cell r="B295" t="str">
            <v>AO.M1.05.05 (k)</v>
          </cell>
          <cell r="C295" t="str">
            <v>Supervisión prestacional de convenios</v>
          </cell>
        </row>
        <row r="296">
          <cell r="B296" t="str">
            <v>AO.M1.05.05 (L)</v>
          </cell>
          <cell r="C296" t="str">
            <v>Atención de expedientes con errores de registro</v>
          </cell>
        </row>
        <row r="297">
          <cell r="B297" t="str">
            <v>AO.M1.05.05 (m)</v>
          </cell>
          <cell r="C297" t="str">
            <v>Repetición a terceros</v>
          </cell>
        </row>
        <row r="298">
          <cell r="B298" t="str">
            <v>AO.M1.06.01 (a)</v>
          </cell>
          <cell r="C298" t="str">
            <v>Formular Plan de riesgos financieros</v>
          </cell>
        </row>
        <row r="299">
          <cell r="B299" t="str">
            <v>AO.M1.06.01 (b)</v>
          </cell>
          <cell r="C299" t="str">
            <v>Identificación y Valoración de riesgos financieros</v>
          </cell>
        </row>
        <row r="300">
          <cell r="B300" t="str">
            <v>AO.M1.06.01 (c)</v>
          </cell>
          <cell r="C300" t="str">
            <v>Tratamiento y monitoreo de riesgos financieros</v>
          </cell>
        </row>
        <row r="301">
          <cell r="B301" t="str">
            <v>AO.M1.06.01 (d)</v>
          </cell>
          <cell r="C301" t="str">
            <v>Asistencia técnica en control de riesgos</v>
          </cell>
        </row>
        <row r="302">
          <cell r="B302" t="str">
            <v>AO.M1.06.01 (e)</v>
          </cell>
          <cell r="C302" t="str">
            <v>Realizar informe de formulación del Presupuesto Multianual</v>
          </cell>
        </row>
        <row r="303">
          <cell r="B303" t="str">
            <v>AO.M1.06.02 (a)</v>
          </cell>
          <cell r="C303" t="str">
            <v>Propuesta de mecanismos de pago y nuevos productos de seguros</v>
          </cell>
        </row>
        <row r="304">
          <cell r="B304" t="str">
            <v>AO.M1.06.02 (b)</v>
          </cell>
          <cell r="C304" t="str">
            <v xml:space="preserve">Gestión de convenios de Financiamiento </v>
          </cell>
        </row>
        <row r="305">
          <cell r="B305" t="str">
            <v>AO.M1.06.02 (c)</v>
          </cell>
          <cell r="C305" t="str">
            <v xml:space="preserve">Convenios de intercambio prestacional </v>
          </cell>
        </row>
        <row r="306">
          <cell r="B306" t="str">
            <v>AO.M1.06.02 (d)</v>
          </cell>
          <cell r="C306" t="str">
            <v>Gestión de contratos con IPRESS Privadas</v>
          </cell>
        </row>
        <row r="307">
          <cell r="B307" t="str">
            <v>AO.M1.06.02 (e)</v>
          </cell>
          <cell r="C307" t="str">
            <v>Seguimiento y control de convenios y contratos</v>
          </cell>
        </row>
        <row r="308">
          <cell r="B308" t="str">
            <v>AO.M1.06.03 (a)</v>
          </cell>
          <cell r="C308" t="str">
            <v>Supervisión y asistencia técnica en cobertura financiera a UDR</v>
          </cell>
        </row>
        <row r="309">
          <cell r="B309" t="str">
            <v>AO.M1.06.03 (b)</v>
          </cell>
          <cell r="C309" t="str">
            <v>Asistencia técnica a UDR en supervisión financiera</v>
          </cell>
        </row>
        <row r="310">
          <cell r="B310" t="str">
            <v>AO.M1.06.03 (c)</v>
          </cell>
          <cell r="C310" t="str">
            <v>Monitoreo a UDR de las acciones de supervisión financiera</v>
          </cell>
        </row>
        <row r="311">
          <cell r="B311" t="str">
            <v>AO.M1.06.03 (d)</v>
          </cell>
          <cell r="C311" t="str">
            <v>Validar y conciliar las prestaciones económicas de sepelio</v>
          </cell>
        </row>
        <row r="312">
          <cell r="B312" t="str">
            <v>AO.M1.06.03 (e)</v>
          </cell>
          <cell r="C312" t="str">
            <v>Consolidación y evaluación de informes de supervisión financiera</v>
          </cell>
        </row>
        <row r="313">
          <cell r="B313" t="str">
            <v>AO.M1.06.03 (f)</v>
          </cell>
          <cell r="C313" t="str">
            <v>Monitoreo de las transferencias Financieras desde GORES a UE</v>
          </cell>
        </row>
        <row r="314">
          <cell r="B314" t="str">
            <v>AO.M1.06.04 (a)</v>
          </cell>
          <cell r="C314" t="str">
            <v>Monitoreo en gabinete de ejecución presupuestal</v>
          </cell>
        </row>
        <row r="315">
          <cell r="B315" t="str">
            <v>AO.M1.06.04 (b)</v>
          </cell>
          <cell r="C315" t="str">
            <v>Supervisión y monitoreo financiero en UE IPRESS</v>
          </cell>
        </row>
        <row r="316">
          <cell r="B316" t="str">
            <v>AO.M1.06.04 (c)</v>
          </cell>
          <cell r="C316" t="str">
            <v>Seguimiento a la implementación de medidas correctivas</v>
          </cell>
        </row>
        <row r="317">
          <cell r="B317" t="str">
            <v>AO.M1.06.04 (d)</v>
          </cell>
          <cell r="C317" t="str">
            <v>Evaluación y Validación de las deducciones/ajustes por riesgo financieros y expedientes de prestaciones administrativas y económicas</v>
          </cell>
        </row>
        <row r="318">
          <cell r="B318" t="str">
            <v>AO.M1.06.04 (e)</v>
          </cell>
          <cell r="C318" t="str">
            <v>Retroalimentación de la aceptación y/o rechazo de la implementación de  las medidas correctivas identificadas en la supervisión presencial</v>
          </cell>
        </row>
        <row r="319">
          <cell r="B319" t="str">
            <v>AO.M1.06.04 (f)</v>
          </cell>
          <cell r="C319" t="str">
            <v>Repetición a terceros</v>
          </cell>
        </row>
        <row r="320">
          <cell r="B320" t="str">
            <v>AO.M4.04.01 (a)</v>
          </cell>
          <cell r="C320" t="str">
            <v>Gestión de los reclamos en salud</v>
          </cell>
        </row>
        <row r="321">
          <cell r="B321" t="str">
            <v>AO.M4.04.01 (b)</v>
          </cell>
          <cell r="C321" t="str">
            <v>Evaluar la gratuidad de la atención al asegurado</v>
          </cell>
        </row>
        <row r="322">
          <cell r="B322" t="str">
            <v>AO.M4.04.01 (c)</v>
          </cell>
          <cell r="C322" t="str">
            <v xml:space="preserve">Elaborar reporte de pedidos de intervención/intermediación </v>
          </cell>
        </row>
        <row r="323">
          <cell r="B323" t="str">
            <v>AO.M4.04.01 (d)</v>
          </cell>
          <cell r="C323" t="str">
            <v>Gestión de traslados aéreos de asegurados SIS en estado de emergencia</v>
          </cell>
        </row>
        <row r="324">
          <cell r="B324" t="str">
            <v>AO.M4.04.01 (e)</v>
          </cell>
          <cell r="C324" t="str">
            <v>Gestionar y evaluar la intervención de los Gestores SIS en IPRESS</v>
          </cell>
        </row>
        <row r="325">
          <cell r="B325" t="str">
            <v>AO.S1.01.01 (a)</v>
          </cell>
          <cell r="C325" t="str">
            <v>Conducir y supervisar el nivel descentralizado de la ejecucion del sistema adminstrativo de Gestion de Recursos Humanos</v>
          </cell>
        </row>
        <row r="326">
          <cell r="B326" t="str">
            <v>AO.S1.01.01 (b)</v>
          </cell>
          <cell r="C326" t="str">
            <v>Conducir y supervisar el nivel descentralizado de ejecucion del sistema adminstrativo de Abastecimiento</v>
          </cell>
        </row>
        <row r="327">
          <cell r="B327" t="str">
            <v>AO.S1.01.01 (c)</v>
          </cell>
          <cell r="C327" t="str">
            <v>Conducir y supervisar el nvel descentralizado de  ejecucion del sistema adminstrativo de Contabilidad.</v>
          </cell>
        </row>
        <row r="328">
          <cell r="B328" t="str">
            <v>AO.S1.01.01 (d)</v>
          </cell>
          <cell r="C328" t="str">
            <v>Conducir y supervisar el nivel descentralizado de ejecucion del sistema administrativo de Tesoreria</v>
          </cell>
        </row>
        <row r="329">
          <cell r="B329" t="str">
            <v>AO.S1.01.01 (e)</v>
          </cell>
          <cell r="C329" t="str">
            <v>Realizar la supervisión integral a las GMRs y UDRs</v>
          </cell>
        </row>
        <row r="330">
          <cell r="B330" t="str">
            <v>AO.S1.01.02 (a)</v>
          </cell>
          <cell r="C330" t="str">
            <v>Difusion del plan de cultura de Ecoeficiencia</v>
          </cell>
        </row>
        <row r="331">
          <cell r="B331" t="str">
            <v>AO.S1.01.02 (b)</v>
          </cell>
          <cell r="C331" t="str">
            <v>implementacion del plan de ecoeficiencia 2023-2026</v>
          </cell>
        </row>
        <row r="332">
          <cell r="B332" t="str">
            <v>AO.S1.01.02 (c)</v>
          </cell>
          <cell r="C332" t="str">
            <v>Capacitacion en medidas de Ecoeficiencia</v>
          </cell>
        </row>
        <row r="333">
          <cell r="B333" t="str">
            <v>AO.S1.01.03 (a)</v>
          </cell>
          <cell r="C333" t="str">
            <v>Repeticion contra prestaciones de salud.</v>
          </cell>
        </row>
        <row r="334">
          <cell r="B334" t="str">
            <v>AO.S1.01.03 (b)</v>
          </cell>
          <cell r="C334" t="str">
            <v>Repeticion contra cobros indebidos de sepelios</v>
          </cell>
        </row>
        <row r="335">
          <cell r="B335" t="str">
            <v>AO.S1.01.04 (a)</v>
          </cell>
          <cell r="C335" t="str">
            <v>Formular especificaciones tecnicas</v>
          </cell>
        </row>
        <row r="336">
          <cell r="B336" t="str">
            <v>AO.S1.01.04 (b)</v>
          </cell>
          <cell r="C336" t="str">
            <v>Verificacion de la prestacion  y emitir conformidad o no conformidad</v>
          </cell>
        </row>
        <row r="337">
          <cell r="B337" t="str">
            <v>AO.S1.01.04 (c)</v>
          </cell>
          <cell r="C337" t="str">
            <v>Efectuar cobranzas en caso se declare culpabilidad del servidor demandado</v>
          </cell>
        </row>
        <row r="338">
          <cell r="B338" t="str">
            <v>AO.S1.01.04 (d)</v>
          </cell>
          <cell r="C338" t="str">
            <v>Control y seguimiento de pago de sentencias en calidad de cosa juzgada</v>
          </cell>
        </row>
        <row r="339">
          <cell r="B339" t="str">
            <v>AO.S1.01.05 (a)</v>
          </cell>
          <cell r="C339" t="str">
            <v>Formulacion del Plan de Toma de Inventario y del almacen</v>
          </cell>
        </row>
        <row r="340">
          <cell r="B340" t="str">
            <v>AO.S1.01.05 (b)</v>
          </cell>
          <cell r="C340" t="str">
            <v>Ejecucion de Inventario</v>
          </cell>
        </row>
        <row r="341">
          <cell r="B341" t="str">
            <v>AO.S1.01.05 (c)</v>
          </cell>
          <cell r="C341" t="str">
            <v>Conciliacion con la Unidad Funcional de Contabilidad</v>
          </cell>
        </row>
        <row r="342">
          <cell r="B342" t="str">
            <v>AO.S1.01.06 (a)</v>
          </cell>
          <cell r="C342" t="str">
            <v>Seguimiento de las designaciones</v>
          </cell>
        </row>
        <row r="343">
          <cell r="B343" t="str">
            <v>AO.S1.01.06 (b)</v>
          </cell>
          <cell r="C343" t="str">
            <v>Revision de declaraciones juradas de inicio periodicos y de cese.</v>
          </cell>
        </row>
        <row r="344">
          <cell r="B344" t="str">
            <v>AO.S1.01.06 (c)</v>
          </cell>
          <cell r="C344" t="str">
            <v>Remision de  DDJJ a la Contraloria General de la Republica y publicacion en el diario El Peruano</v>
          </cell>
        </row>
        <row r="345">
          <cell r="B345" t="str">
            <v>AO.S1.01.07 (a)</v>
          </cell>
          <cell r="C345" t="str">
            <v>Seguimiento de Implementacion de Recomendacones de Control-OCI</v>
          </cell>
        </row>
        <row r="346">
          <cell r="B346" t="str">
            <v>AO.S1.01.07 (b)</v>
          </cell>
          <cell r="C346" t="str">
            <v>Procesamiento Administrativo para la designacion de la SOA</v>
          </cell>
        </row>
        <row r="347">
          <cell r="B347" t="str">
            <v>AO.S1.01.08 (a)</v>
          </cell>
          <cell r="C347" t="str">
            <v xml:space="preserve">Monitoreo y seguimiento de reclamos a nivel nacional </v>
          </cell>
        </row>
        <row r="348">
          <cell r="B348" t="str">
            <v>AO.S1.01.08 (b)</v>
          </cell>
          <cell r="C348" t="str">
            <v xml:space="preserve">Registro de atencion de reclamos atendidos a nivel nacional </v>
          </cell>
        </row>
        <row r="349">
          <cell r="B349" t="str">
            <v>AO.S1.01.08 (c)</v>
          </cell>
          <cell r="C349" t="str">
            <v>Revision de reclamos pendientes a nivel nacional</v>
          </cell>
        </row>
        <row r="350">
          <cell r="B350" t="str">
            <v>AO.S1.01.08 (d)</v>
          </cell>
          <cell r="C350" t="str">
            <v>Remision a Secretaria General reclamos que no han sido atendidos.</v>
          </cell>
        </row>
        <row r="351">
          <cell r="B351" t="str">
            <v>AO.S1.01.09 (a)</v>
          </cell>
          <cell r="C351" t="str">
            <v>Coordinacion con las Unidades Funcionales de la OGAR</v>
          </cell>
        </row>
        <row r="352">
          <cell r="B352" t="str">
            <v>AO.S1.01.09 (b)</v>
          </cell>
          <cell r="C352" t="str">
            <v>Supervision del funcionamiento administrativo de las GMRs y UDRs</v>
          </cell>
        </row>
        <row r="353">
          <cell r="B353" t="str">
            <v>AO.S1.01.10 (a)</v>
          </cell>
          <cell r="C353" t="str">
            <v>Gestión de soporte adiministrativo en GMR</v>
          </cell>
        </row>
        <row r="354">
          <cell r="B354" t="str">
            <v>AO.S1.01.10 (b)</v>
          </cell>
          <cell r="C354" t="str">
            <v>Supervisión y asistencia técnica en acciones de soporte a UDR</v>
          </cell>
        </row>
        <row r="355">
          <cell r="B355" t="str">
            <v>AO.S1.01.10 (c)</v>
          </cell>
          <cell r="C355" t="str">
            <v>Otras Acciones de Soporte</v>
          </cell>
        </row>
        <row r="356">
          <cell r="B356" t="str">
            <v>AO.S1.01.11 (a)</v>
          </cell>
          <cell r="C356" t="str">
            <v>Acciones de soporte administrativo en UDR</v>
          </cell>
        </row>
        <row r="357">
          <cell r="B357" t="str">
            <v>AO.S1.01.11 (b)</v>
          </cell>
          <cell r="C357" t="str">
            <v>Supervisión y asistencia técnica en acciones de soporte a IPRESS</v>
          </cell>
        </row>
        <row r="358">
          <cell r="B358" t="str">
            <v>AO.S1.01.11 (c)</v>
          </cell>
          <cell r="C358" t="str">
            <v>Otras Acciones de Soporte</v>
          </cell>
        </row>
        <row r="359">
          <cell r="B359" t="str">
            <v>AO.S1.01.11 (d)</v>
          </cell>
          <cell r="C359" t="str">
            <v>Implementación del ARFSIS WEB</v>
          </cell>
        </row>
        <row r="360">
          <cell r="B360" t="str">
            <v>AO.S1.02.01 (a)</v>
          </cell>
          <cell r="C360" t="str">
            <v>Registro de movimientos de Almacén en Tarjeta de Control Visible de Almacén y Kardex sustentados con los respectivos documentos fuente.</v>
          </cell>
        </row>
        <row r="361">
          <cell r="B361" t="str">
            <v>AO.S1.02.01 (b)</v>
          </cell>
          <cell r="C361" t="str">
            <v>Realización de inventarios cíclicos de existencias de almacén y masivo de bienes de la entidad</v>
          </cell>
        </row>
        <row r="362">
          <cell r="B362" t="str">
            <v>AO.S1.02.01 (c)</v>
          </cell>
          <cell r="C362" t="str">
            <v>Verificación, evaluación y autorización de salidas de almacen mediante Pedidos Comprobantes de Salida (PECOSA) de los usuarios.</v>
          </cell>
        </row>
        <row r="363">
          <cell r="B363" t="str">
            <v>AO.S1.02.01 (d)</v>
          </cell>
          <cell r="C363" t="str">
            <v>Tratamiento de bienes no ubicados y sobrantes</v>
          </cell>
        </row>
        <row r="364">
          <cell r="B364" t="str">
            <v>AO.S1.02.01 (e)</v>
          </cell>
          <cell r="C364" t="str">
            <v>Estimación de la vida útil de los bienes de la Entidad</v>
          </cell>
        </row>
        <row r="365">
          <cell r="B365" t="str">
            <v>AO.S1.02.01 (f)</v>
          </cell>
          <cell r="C365" t="str">
            <v>Baja y disposción de bienes muebles (Sede Central, UDR y GMR)</v>
          </cell>
        </row>
        <row r="366">
          <cell r="B366" t="str">
            <v>AO.S1.02.01 (g)</v>
          </cell>
          <cell r="C366" t="str">
            <v>Registro de movimiento en el SIGA y supervisión de bienes muebles patrimoniales.</v>
          </cell>
        </row>
        <row r="367">
          <cell r="B367" t="str">
            <v>AO.S1.02.02 (a)</v>
          </cell>
          <cell r="C367" t="str">
            <v>Aprobación y modificación del Plan Anual de Contrataciones del SIS</v>
          </cell>
        </row>
        <row r="368">
          <cell r="B368" t="str">
            <v>AO.S1.02.02 (b)</v>
          </cell>
          <cell r="C368" t="str">
            <v>Aprobación y modificaciones del Cuadro Multianual de Necesidades</v>
          </cell>
        </row>
        <row r="369">
          <cell r="B369" t="str">
            <v>AO.S1.02.02 (c)</v>
          </cell>
          <cell r="C369" t="str">
            <v>Certificación y previsión presupuestaria de gastos en bienes y servicios</v>
          </cell>
        </row>
        <row r="370">
          <cell r="B370" t="str">
            <v>AO.S1.02.02 (d)</v>
          </cell>
          <cell r="C370" t="str">
            <v>Gestionar la automatización de las fase de la certificación de crédito presupuestario</v>
          </cell>
        </row>
        <row r="371">
          <cell r="B371" t="str">
            <v>AO.S1.02.02 (e)</v>
          </cell>
          <cell r="C371" t="str">
            <v>Publicación y registro de documentos en el SEACE de los actos preparatorios y selección de los procedimientos de selección.</v>
          </cell>
        </row>
        <row r="372">
          <cell r="B372" t="str">
            <v>AO.S1.02.03 (a)</v>
          </cell>
          <cell r="C372" t="str">
            <v>Gestión de conformaciones de Comités de Selección para la contratación de bienes y  servicios.</v>
          </cell>
        </row>
        <row r="373">
          <cell r="B373" t="str">
            <v>AO.S1.02.03 (b)</v>
          </cell>
          <cell r="C373" t="str">
            <v>Emisión de órdenes de compra y servicios por montos iguales o menores a las 8UIT y acuerdo marco</v>
          </cell>
        </row>
        <row r="374">
          <cell r="B374" t="str">
            <v>AO.S1.02.03 (c)</v>
          </cell>
          <cell r="C374" t="str">
            <v>Gestión de pago de órdenes de compra y servicios por montos iguales o menores a las 8UIT y acuerdo marco</v>
          </cell>
        </row>
        <row r="375">
          <cell r="B375" t="str">
            <v>AO.S1.02.03 (d)</v>
          </cell>
          <cell r="C375" t="str">
            <v>Gestión de pago de contratos derivados de procedimientos de selección</v>
          </cell>
        </row>
        <row r="376">
          <cell r="B376" t="str">
            <v>AO.S1.02.03 (e)</v>
          </cell>
          <cell r="C376" t="str">
            <v>Elaboración, suscripción y publicación de contratos derivados de procedimientos de selección para la contratación de bienes y servicios</v>
          </cell>
        </row>
        <row r="377">
          <cell r="B377" t="str">
            <v>AO.S1.02.03 (f)</v>
          </cell>
          <cell r="C377" t="str">
            <v xml:space="preserve">Elaboración de Informes Técnicos para las ampliaciones de plazo, adicionales, reducciones, contrataciones directas, reconocimientos de pago por enriquecimiento sin casa y crédito </v>
          </cell>
        </row>
        <row r="378">
          <cell r="B378" t="str">
            <v>AO.S1.02.03 (g)</v>
          </cell>
          <cell r="C378" t="str">
            <v>Gestión de expedientes de Reconocimiento de Deuda (crédito devengado y enriquecimiento  sin causa) respecto a ejercicios fiscales anteriores y actuales.</v>
          </cell>
        </row>
        <row r="379">
          <cell r="B379" t="str">
            <v>AO.S1.02.03 (h)</v>
          </cell>
          <cell r="C379" t="str">
            <v>Gestión de expedientes de Sentencias Judiciales derivadas de ejercicios fiscales anteriores y actuales.</v>
          </cell>
        </row>
        <row r="380">
          <cell r="B380" t="str">
            <v>AO.S1.02.03 (i)</v>
          </cell>
          <cell r="C380" t="str">
            <v>Gestión de expedientes de defensas legales aprobadas por la Entidad.</v>
          </cell>
        </row>
        <row r="381">
          <cell r="B381" t="str">
            <v>AO.S1.02.03 (j)</v>
          </cell>
          <cell r="C381" t="str">
            <v>Emisión de constancias de prestación de servicios o suministro de bienes</v>
          </cell>
        </row>
        <row r="382">
          <cell r="B382" t="str">
            <v>AO.S1.02.03 (k)</v>
          </cell>
          <cell r="C382" t="str">
            <v>Atención de información por transparencia a instituciones públicas y privadas</v>
          </cell>
        </row>
        <row r="383">
          <cell r="B383" t="str">
            <v>AO.S1.02.03 (l)</v>
          </cell>
          <cell r="C383" t="str">
            <v>Verificación posterior de los documentos de la oferta de los postores a quienes se les adjudicó la buena pro en los procedimeintos de selección</v>
          </cell>
        </row>
        <row r="384">
          <cell r="B384" t="str">
            <v>AO.S1.02.04 (a)</v>
          </cell>
          <cell r="C384" t="str">
            <v>Control y mantenimiento preventivo y correctivo de vehículos, mobiliario y equipos de oficina e infraestructura), así cómo la verificación de prestaciones de los Servicios básicos (agua potable, luz eléctrica y teléfono).</v>
          </cell>
        </row>
        <row r="385">
          <cell r="B385" t="str">
            <v>AO.S1.02.04 (b)</v>
          </cell>
          <cell r="C385" t="str">
            <v>Control de dotación de combustibles y lubricantes a los vehículos de la Sede Institucional así como las salidas e ingresos de los mismos.</v>
          </cell>
        </row>
        <row r="386">
          <cell r="B386" t="str">
            <v>AO.S1.02.04 (c)</v>
          </cell>
          <cell r="C386" t="str">
            <v>Conducir y monitorear la gestion de certificados o renovación ITSE para los locales en que funcionan las diversas oficinas del SIS a nivel nacional.</v>
          </cell>
        </row>
        <row r="387">
          <cell r="B387" t="str">
            <v>AO.S1.02.04 (d)</v>
          </cell>
          <cell r="C387" t="str">
            <v>Registro de Visitas de personal externo al SIS</v>
          </cell>
        </row>
        <row r="388">
          <cell r="B388" t="str">
            <v>AO.S1.02.04 (e)</v>
          </cell>
          <cell r="C388" t="str">
            <v>Supervisar los servicios de limpieza, seguridad y vigilancia de las GMR, UDR y Sede Central</v>
          </cell>
        </row>
        <row r="389">
          <cell r="B389" t="str">
            <v>AO.S1.03.01 (a)</v>
          </cell>
          <cell r="C389" t="str">
            <v>Acciones de Planificación de las Políticas en RH y Organización y distribución del trabajo</v>
          </cell>
        </row>
        <row r="390">
          <cell r="B390" t="str">
            <v>AO.S1.03.01 (b)</v>
          </cell>
          <cell r="C390" t="str">
            <v>Supervisión y Asistencia Tecnica a las GMRs y UDRs</v>
          </cell>
        </row>
        <row r="391">
          <cell r="B391" t="str">
            <v>AO.S1.03.02 (a)</v>
          </cell>
          <cell r="C391" t="str">
            <v>Acciones de gestión del empleo</v>
          </cell>
        </row>
        <row r="392">
          <cell r="B392" t="str">
            <v>AO.S1.03.03 (a)</v>
          </cell>
          <cell r="C392" t="str">
            <v>Acciones de Gestión de Rendimiento.</v>
          </cell>
        </row>
        <row r="393">
          <cell r="B393" t="str">
            <v>AO.S1.03.04 (a)</v>
          </cell>
          <cell r="C393" t="str">
            <v>Acciones de gestión de la compensación</v>
          </cell>
        </row>
        <row r="394">
          <cell r="B394" t="str">
            <v>AO.S1.03.05 (a)</v>
          </cell>
          <cell r="C394" t="str">
            <v>Ejecución del Plan de Medición y Diagnóstico de Clima Organizacional del SIS</v>
          </cell>
        </row>
        <row r="395">
          <cell r="B395" t="str">
            <v>AO.S1.03.06 (a)</v>
          </cell>
          <cell r="C395" t="str">
            <v>Acciones de la Secretaría Técnica de Procesos Administrativos Disciplinarios</v>
          </cell>
        </row>
        <row r="396">
          <cell r="B396" t="str">
            <v>AO.S1.03.07 (a)</v>
          </cell>
          <cell r="C396" t="str">
            <v>Programa de asistencia y seguridad social</v>
          </cell>
        </row>
        <row r="397">
          <cell r="B397" t="str">
            <v>AO.S1.03.07 (b)</v>
          </cell>
          <cell r="C397" t="str">
            <v>Programa de salud y bienestar social</v>
          </cell>
        </row>
        <row r="398">
          <cell r="B398" t="str">
            <v>AO.S1.03.07 (c)</v>
          </cell>
          <cell r="C398" t="str">
            <v>Programa de convivencia y reconocimiento institucional</v>
          </cell>
        </row>
        <row r="399">
          <cell r="B399" t="str">
            <v>AO.S1.03.08 (a)</v>
          </cell>
          <cell r="C399" t="str">
            <v>Ejecutar el plan</v>
          </cell>
        </row>
        <row r="400">
          <cell r="B400" t="str">
            <v>AO.S1.03.09 (a)</v>
          </cell>
          <cell r="C400" t="str">
            <v>Examenes médico ocupacionales</v>
          </cell>
        </row>
        <row r="401">
          <cell r="B401" t="str">
            <v>AO.S1.03.09 (b)</v>
          </cell>
          <cell r="C401" t="str">
            <v>Actualización del IPREC</v>
          </cell>
        </row>
        <row r="402">
          <cell r="B402" t="str">
            <v>AO.S1.03.09 (c)</v>
          </cell>
          <cell r="C402" t="str">
            <v>Inspecciones en SST</v>
          </cell>
        </row>
        <row r="403">
          <cell r="B403" t="str">
            <v>AO.S1.03.09 (d)</v>
          </cell>
          <cell r="C403" t="str">
            <v>Monitoreo a agentes ocupacionales</v>
          </cell>
        </row>
        <row r="404">
          <cell r="B404" t="str">
            <v>AO.S1.03.09 (e)</v>
          </cell>
          <cell r="C404" t="str">
            <v>Adquisición de equipos, implementos y medicamentos</v>
          </cell>
        </row>
        <row r="405">
          <cell r="B405" t="str">
            <v>AO.S1.04.01 (a)</v>
          </cell>
          <cell r="C405" t="str">
            <v>Registro de Ingresos de la recaudación por contribuciones,  devolución de viáticos, penalidades, garantías y otros en el SIGA y SIAF.</v>
          </cell>
        </row>
        <row r="406">
          <cell r="B406" t="str">
            <v>AO.S1.04.01 (b)</v>
          </cell>
          <cell r="C406" t="str">
            <v>Transferencias y Conciliación entre cuentas bancarias.</v>
          </cell>
        </row>
        <row r="407">
          <cell r="B407" t="str">
            <v>AO.S1.04.02 (a)</v>
          </cell>
          <cell r="C407" t="str">
            <v>Giro y pago de planillas CAS, CAP, IMPUESTOS, AFP´S,  Viáticos entre otros.</v>
          </cell>
        </row>
        <row r="408">
          <cell r="B408" t="str">
            <v>AO.S1.04.02 (b)</v>
          </cell>
          <cell r="C408" t="str">
            <v>Giro y pago de bienes, servicios, arredamientos, Transferencias Financieras entre otros.</v>
          </cell>
        </row>
        <row r="409">
          <cell r="B409" t="str">
            <v>AO.S1.04.02 (c)</v>
          </cell>
          <cell r="C409" t="str">
            <v>Giro y pago  de apertura, reembolsos, liquidación, cierre de caja chica, así como la remisión de facturas a Contabilidad.</v>
          </cell>
        </row>
        <row r="410">
          <cell r="B410" t="str">
            <v>AO.S1.04.02 (d)</v>
          </cell>
          <cell r="C410" t="str">
            <v>Trámite de solicitud de modificación y ampliación del certificado presupuestario, para atención de caja chica.</v>
          </cell>
        </row>
        <row r="411">
          <cell r="B411" t="str">
            <v>AO.S1.04.02 (e)</v>
          </cell>
          <cell r="C411" t="str">
            <v>Automatización de procesos de caja chica</v>
          </cell>
        </row>
        <row r="412">
          <cell r="B412" t="str">
            <v>AO.S1.04.02 (f)</v>
          </cell>
          <cell r="C412" t="str">
            <v>Administración de Cartas Fianzas, Garantías del 10% de fiel cumplimiento y penalidades recibidas.</v>
          </cell>
        </row>
        <row r="413">
          <cell r="B413" t="str">
            <v>AO.S1.04.02 (g)</v>
          </cell>
          <cell r="C413" t="str">
            <v>Administración y Conciliación de garantías otorgadas.</v>
          </cell>
        </row>
        <row r="414">
          <cell r="B414" t="str">
            <v>AO.S1.04.02 (h)</v>
          </cell>
          <cell r="C414" t="str">
            <v>Conciliación de cuentas corrientes de la banca privada, pública y Cuentas de Enlace.</v>
          </cell>
        </row>
        <row r="415">
          <cell r="B415" t="str">
            <v>AO.S1.04.02 (i)</v>
          </cell>
          <cell r="C415" t="str">
            <v xml:space="preserve">Registro mensual del Módulo de Instrumentos financieros </v>
          </cell>
        </row>
        <row r="416">
          <cell r="B416" t="str">
            <v>AO.S1.04.03 (a)</v>
          </cell>
          <cell r="C416" t="str">
            <v>Recepción, emisión, distribución  y trámite de documentos de manera interna y externa</v>
          </cell>
        </row>
        <row r="417">
          <cell r="B417" t="str">
            <v>AO.S1.04.03 (b)</v>
          </cell>
          <cell r="C417" t="str">
            <v>Administración, registro,  custodia y transferencia de comprobantes de pago, recibos de ingreso y documentos de gestión físicos y electrónicos.</v>
          </cell>
        </row>
        <row r="418">
          <cell r="B418" t="str">
            <v>AO.S1.05.01 (a)</v>
          </cell>
          <cell r="C418" t="str">
            <v>Análisis e integración de información financiera, presupuestal y contable</v>
          </cell>
        </row>
        <row r="419">
          <cell r="B419" t="str">
            <v>AO.S1.05.01 (b)</v>
          </cell>
          <cell r="C419" t="str">
            <v>Presentación de información Tributaria</v>
          </cell>
        </row>
        <row r="420">
          <cell r="B420" t="str">
            <v>AO.S1.05.01 (c)</v>
          </cell>
          <cell r="C420" t="str">
            <v>Conciliación de operaciones recíprocas y transferencias financieras</v>
          </cell>
        </row>
        <row r="421">
          <cell r="B421" t="str">
            <v>AO.S1.05.01 (d)</v>
          </cell>
          <cell r="C421" t="str">
            <v>Automatización de la información de transferencias financieras y liquidaciones a nivel de Gobierno Nacional y Regional</v>
          </cell>
        </row>
        <row r="422">
          <cell r="B422" t="str">
            <v>AO.S1.05.02 (a)</v>
          </cell>
          <cell r="C422" t="str">
            <v xml:space="preserve">Control y registro de la ejecución presupuestaria de viaticos en el SIGA y SIAF </v>
          </cell>
        </row>
        <row r="423">
          <cell r="B423" t="str">
            <v>AO.S1.05.02 (b)</v>
          </cell>
          <cell r="C423" t="str">
            <v>Control y registro de la apertura, reembolsos de las rendiciones de caja chica</v>
          </cell>
        </row>
        <row r="424">
          <cell r="B424" t="str">
            <v>AO.S1.05.02 (c)</v>
          </cell>
          <cell r="C424" t="str">
            <v>Control y devengado de órdenes de compra, servicios, Contratos, planillas y otros en SIAF</v>
          </cell>
        </row>
        <row r="425">
          <cell r="B425" t="str">
            <v>AO.S1.05.02 (d)</v>
          </cell>
          <cell r="C425" t="str">
            <v>Control y devengado en el SIAF de las transferencias financieras y prestaciones económicas de sepelios</v>
          </cell>
        </row>
        <row r="426">
          <cell r="B426" t="str">
            <v>AO.S1.05.02 (e)</v>
          </cell>
          <cell r="C426" t="str">
            <v xml:space="preserve">Controles inopinados sobre el uso de fondos  públicos en las GMR y UDRs </v>
          </cell>
        </row>
        <row r="427">
          <cell r="B427" t="str">
            <v>AO.S2.01.01 (a)</v>
          </cell>
          <cell r="C427" t="str">
            <v>Asistencia legal en la gestión de convenios/contratos y transferencias financieras del SIS – FISSAL</v>
          </cell>
        </row>
        <row r="428">
          <cell r="B428" t="str">
            <v>AO.S2.01.01 (b)</v>
          </cell>
          <cell r="C428" t="str">
            <v>Asistencia legal en proyectos normativos internos y externos</v>
          </cell>
        </row>
        <row r="429">
          <cell r="B429" t="str">
            <v>AO.S2.01.01 (c)</v>
          </cell>
          <cell r="C429" t="str">
            <v>Asistencia legal en consultas relacionadas a normativa del sector y sistemas administrativos</v>
          </cell>
        </row>
        <row r="430">
          <cell r="B430" t="str">
            <v>AO.S2.01.01 (d)</v>
          </cell>
          <cell r="C430" t="str">
            <v>Sistematizar y difundir las normas legales y técnicas sectoriales</v>
          </cell>
        </row>
        <row r="431">
          <cell r="B431" t="str">
            <v>AO.S2.01.01 (e)</v>
          </cell>
          <cell r="C431" t="str">
            <v>Reporte de Coordinación con Procuraduría y emisión de documentos</v>
          </cell>
        </row>
        <row r="432">
          <cell r="B432" t="str">
            <v>AO.S2.01.01 (f)</v>
          </cell>
          <cell r="C432" t="str">
            <v>Evaluación de expedientes administrativos remitidos por los Organos del SIS</v>
          </cell>
        </row>
        <row r="433">
          <cell r="B433" t="str">
            <v>AO.S2.01.02 (a)</v>
          </cell>
          <cell r="C433" t="str">
            <v>Interponer demandas (Judiciales y extrajudiciales)</v>
          </cell>
        </row>
        <row r="434">
          <cell r="B434" t="str">
            <v>AO.S2.01.02 (b)</v>
          </cell>
          <cell r="C434" t="str">
            <v>Asistir a Audiencias (Judiciales y extrajudiciales)</v>
          </cell>
        </row>
        <row r="435">
          <cell r="B435" t="str">
            <v>AO.S2.01.02 (c)</v>
          </cell>
          <cell r="C435" t="str">
            <v>Afrontar las demandas (Judiciales y extrajudiciales)</v>
          </cell>
        </row>
        <row r="436">
          <cell r="B436" t="str">
            <v>AO.S2.01.02 (d)</v>
          </cell>
          <cell r="C436" t="str">
            <v>Informes de Gestión</v>
          </cell>
        </row>
        <row r="437">
          <cell r="B437" t="str">
            <v>AO.S2.01.02 (e)</v>
          </cell>
          <cell r="C437" t="str">
            <v>Ejercer la defensa judicial del SIS</v>
          </cell>
        </row>
        <row r="438">
          <cell r="B438" t="str">
            <v>AO.S2.01.02 (f)</v>
          </cell>
          <cell r="C438" t="str">
            <v>Ejercer la defensa extrajudicial del SIS</v>
          </cell>
        </row>
        <row r="439">
          <cell r="B439" t="str">
            <v>AO.S2.01.02 (g)</v>
          </cell>
          <cell r="C439" t="str">
            <v>Sostenimiento de procesos judiciales y arbitrales de años anteriores.</v>
          </cell>
        </row>
        <row r="440">
          <cell r="B440" t="str">
            <v>AO.S2.01.02 (h)</v>
          </cell>
          <cell r="C440" t="str">
            <v>Conclusión de procesos judiciales, arbitrales y/o conciliaciones</v>
          </cell>
        </row>
        <row r="441">
          <cell r="B441" t="str">
            <v>AO.S2.01.02 (I)</v>
          </cell>
          <cell r="C441" t="str">
            <v>Fortalecer la defensa jurídica del SIS, Unidades Ejecutoras y UDRS</v>
          </cell>
        </row>
        <row r="442">
          <cell r="B442" t="str">
            <v>AO.S3.01.01 (a)</v>
          </cell>
          <cell r="C442" t="str">
            <v>Gestionar los documentos externos ingresados por la mesa de partes (virtual o fisico)</v>
          </cell>
        </row>
        <row r="443">
          <cell r="B443" t="str">
            <v>AO.S3.01.01 (b)</v>
          </cell>
          <cell r="C443" t="str">
            <v>Control, registro y conformidad del servicio de mensajería</v>
          </cell>
        </row>
        <row r="444">
          <cell r="B444" t="str">
            <v>AO.S3.01.01 (c)</v>
          </cell>
          <cell r="C444" t="str">
            <v>Administrar y atención de la central telefónica a nivel nacional</v>
          </cell>
        </row>
        <row r="445">
          <cell r="B445" t="str">
            <v>AO.S3.01.01 (d)</v>
          </cell>
          <cell r="C445" t="str">
            <v>Gestionar los documentos ingresados y enviados por la Plataforma de Interoperabilidad del Estado</v>
          </cell>
        </row>
        <row r="446">
          <cell r="B446" t="str">
            <v>AO.S3.01.01 (e)</v>
          </cell>
          <cell r="C446" t="str">
            <v>Asistencia técnica en sistema de tramite documentario</v>
          </cell>
        </row>
        <row r="447">
          <cell r="B447" t="str">
            <v>AO.S3.01.01 (f)</v>
          </cell>
          <cell r="C447" t="str">
            <v>Servicio de fedatario y consolidado a nivel nacional</v>
          </cell>
        </row>
        <row r="448">
          <cell r="B448" t="str">
            <v>AO.S3.01.01 (g)</v>
          </cell>
          <cell r="C448" t="str">
            <v>Administrar la atencion del WhatsApp de la mesa de partes Digital</v>
          </cell>
        </row>
        <row r="449">
          <cell r="B449" t="str">
            <v>AO.S3.01.02 (a)</v>
          </cell>
          <cell r="C449" t="str">
            <v>Formulación del plan anual de trabajo de archivo del SIS.</v>
          </cell>
        </row>
        <row r="450">
          <cell r="B450" t="str">
            <v>AO.S3.01.02 (b)</v>
          </cell>
          <cell r="C450" t="str">
            <v>Conducción del  proceso de organización de documentos</v>
          </cell>
        </row>
        <row r="451">
          <cell r="B451" t="str">
            <v>AO.S3.01.02 (c)</v>
          </cell>
          <cell r="C451" t="str">
            <v>Conducir el proceso de transferencia de documentos</v>
          </cell>
        </row>
        <row r="452">
          <cell r="B452" t="str">
            <v>AO.S3.01.02 (d)</v>
          </cell>
          <cell r="C452" t="str">
            <v>Eliminación de documentos innecesarios</v>
          </cell>
        </row>
        <row r="453">
          <cell r="B453" t="str">
            <v>AO.S3.01.02 (e)</v>
          </cell>
          <cell r="C453" t="str">
            <v>Brindar servicios archivísticos a usuarios</v>
          </cell>
        </row>
        <row r="454">
          <cell r="B454" t="str">
            <v>AO.S3.01.02 (f)</v>
          </cell>
          <cell r="C454" t="str">
            <v>Asistencia técnica y capacitación en sistema de archivamiento</v>
          </cell>
        </row>
        <row r="455">
          <cell r="B455" t="str">
            <v>AO.S3.01.02 (g)</v>
          </cell>
          <cell r="C455" t="str">
            <v>Medidas de conservación  documental</v>
          </cell>
        </row>
        <row r="456">
          <cell r="B456" t="str">
            <v>AO.S3.01.02 (h)</v>
          </cell>
          <cell r="C456" t="str">
            <v>Servicio de administración y almacenamiento de archivos</v>
          </cell>
        </row>
        <row r="457">
          <cell r="B457" t="str">
            <v>AO.S3.01.03 (a)</v>
          </cell>
          <cell r="C457" t="str">
            <v>Custodia del acervo documental</v>
          </cell>
        </row>
        <row r="458">
          <cell r="B458" t="str">
            <v>AO.S3.01.03 (b)</v>
          </cell>
          <cell r="C458" t="str">
            <v>Organización documental (central y periferico)</v>
          </cell>
        </row>
        <row r="459">
          <cell r="B459" t="str">
            <v>AO.S3.01.03 (c)</v>
          </cell>
          <cell r="C459" t="str">
            <v>Eliminación de documentos</v>
          </cell>
        </row>
        <row r="460">
          <cell r="B460" t="str">
            <v>AO.S3.01.03 (d)</v>
          </cell>
          <cell r="C460" t="str">
            <v>Transferencia de documentos</v>
          </cell>
        </row>
        <row r="461">
          <cell r="B461" t="str">
            <v>AO.S3.01.03 (e)</v>
          </cell>
          <cell r="C461" t="str">
            <v>Visita a Archivos Periféricos</v>
          </cell>
        </row>
        <row r="462">
          <cell r="B462" t="str">
            <v>AO.S3.01.03 (f)</v>
          </cell>
          <cell r="C462" t="str">
            <v>Servicios archivisticos</v>
          </cell>
        </row>
        <row r="463">
          <cell r="B463" t="str">
            <v>AO.S3.01.03 (g)</v>
          </cell>
          <cell r="C463" t="str">
            <v>Verificación de unidades de instalación y archivamiento</v>
          </cell>
        </row>
        <row r="464">
          <cell r="B464" t="str">
            <v>AO.S3.01.03 (h)</v>
          </cell>
          <cell r="C464" t="str">
            <v>Capacitación en sistemas archivisticos</v>
          </cell>
        </row>
        <row r="465">
          <cell r="B465" t="str">
            <v>AO.S3.01.03 (I)</v>
          </cell>
          <cell r="C465" t="str">
            <v>Medidas de conservacíon documental</v>
          </cell>
        </row>
        <row r="466">
          <cell r="B466" t="str">
            <v>AO.S3.01.03 (J)</v>
          </cell>
          <cell r="C466" t="str">
            <v>Asistencia en la ejecución del Plan archivistico</v>
          </cell>
        </row>
        <row r="467">
          <cell r="B467" t="str">
            <v>AO.S3.01.03 (k)</v>
          </cell>
          <cell r="C467" t="str">
            <v>Visita a archivos periféricos</v>
          </cell>
        </row>
        <row r="468">
          <cell r="B468" t="str">
            <v>AO.S4.01.01 (a)</v>
          </cell>
          <cell r="C468" t="str">
            <v>Gestión periodística</v>
          </cell>
        </row>
        <row r="469">
          <cell r="B469" t="str">
            <v>AO.S4.01.01 (b)</v>
          </cell>
          <cell r="C469" t="str">
            <v>Acciones de comunicación digital</v>
          </cell>
        </row>
        <row r="470">
          <cell r="B470" t="str">
            <v>AO.S4.01.01 (c)</v>
          </cell>
          <cell r="C470" t="str">
            <v>Acciones de comunicación social</v>
          </cell>
        </row>
        <row r="471">
          <cell r="B471" t="str">
            <v>AO.S4.01.01 (d)</v>
          </cell>
          <cell r="C471" t="str">
            <v>Producción audiovisual</v>
          </cell>
        </row>
        <row r="472">
          <cell r="B472" t="str">
            <v>AO.S4.01.01 (e)</v>
          </cell>
          <cell r="C472" t="str">
            <v>Producción gráfica</v>
          </cell>
        </row>
        <row r="473">
          <cell r="B473" t="str">
            <v>AO.S4.01.01 (f)</v>
          </cell>
          <cell r="C473" t="str">
            <v>Organización y/o participación de actividades oficiales, eventos institucionales y/o reuniones técnicas</v>
          </cell>
        </row>
        <row r="474">
          <cell r="B474" t="str">
            <v>AO.S4.01.01 (g)</v>
          </cell>
          <cell r="C474" t="str">
            <v>Evaluación de la percepción pública de los asegurados</v>
          </cell>
        </row>
        <row r="475">
          <cell r="B475" t="str">
            <v>AO.S4.01.01 (h)</v>
          </cell>
          <cell r="C475" t="str">
            <v>Ejecución de la pauta publicitaria</v>
          </cell>
        </row>
        <row r="476">
          <cell r="B476" t="str">
            <v>AO.S4.01.02 (a)</v>
          </cell>
          <cell r="C476" t="str">
            <v>Atención de solicitudes de acceso a la información pública</v>
          </cell>
        </row>
        <row r="477">
          <cell r="B477" t="str">
            <v>AO.S4.01.02 (b)</v>
          </cell>
          <cell r="C477" t="str">
            <v>Gestionar el portal de transparencia</v>
          </cell>
        </row>
        <row r="478">
          <cell r="B478" t="str">
            <v>AO.S5.01.01 (a)</v>
          </cell>
          <cell r="C478" t="str">
            <v>Planear y organizar tecnologías de la información</v>
          </cell>
        </row>
        <row r="479">
          <cell r="B479" t="str">
            <v>AO.S5.01.01 (b)</v>
          </cell>
          <cell r="C479" t="str">
            <v>Gestionar la seguridad de la información</v>
          </cell>
        </row>
        <row r="480">
          <cell r="B480" t="str">
            <v>AO.S5.01.01 (c)</v>
          </cell>
          <cell r="C480" t="str">
            <v xml:space="preserve">Explotar la información y generar estadisticas </v>
          </cell>
        </row>
        <row r="481">
          <cell r="B481" t="str">
            <v>AO.S5.01.01 (d)</v>
          </cell>
          <cell r="C481" t="str">
            <v>Gestionar la capacidad de tecnologías de la información</v>
          </cell>
        </row>
        <row r="482">
          <cell r="B482" t="str">
            <v>AO.S5.01.01 (e)</v>
          </cell>
          <cell r="C482" t="str">
            <v>Desarrollar y mantener soluciones de tecnologías de la información</v>
          </cell>
        </row>
        <row r="483">
          <cell r="B483" t="str">
            <v>AO.S5.01.01 (f)</v>
          </cell>
          <cell r="C483" t="str">
            <v>Brindar Asistencia Técnica en Tecnologías de la Información</v>
          </cell>
        </row>
        <row r="484">
          <cell r="B484"/>
          <cell r="C48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ASAT_2025"/>
      <sheetName val="ASAT_GA_2025"/>
      <sheetName val="bbb"/>
    </sheetNames>
    <sheetDataSet>
      <sheetData sheetId="0" refreshError="1"/>
      <sheetData sheetId="1" refreshError="1"/>
      <sheetData sheetId="2" refreshError="1"/>
      <sheetData sheetId="3" refreshError="1">
        <row r="74">
          <cell r="B74" t="str">
            <v xml:space="preserve">AO.E1.01.01 </v>
          </cell>
          <cell r="C74" t="str">
            <v>Conducción de la Política Institucional</v>
          </cell>
        </row>
        <row r="75">
          <cell r="B75" t="str">
            <v>AO.E1.01.02</v>
          </cell>
          <cell r="C75" t="str">
            <v>Conducción de actividades de asesoramiento y apoyo</v>
          </cell>
        </row>
        <row r="76">
          <cell r="B76" t="str">
            <v>AO.E1.02.01</v>
          </cell>
          <cell r="C76" t="str">
            <v>Gestionar el riesgo de desastres para la entidad</v>
          </cell>
        </row>
        <row r="77">
          <cell r="B77" t="str">
            <v>AO.E1.02.02</v>
          </cell>
          <cell r="C77" t="str">
            <v>Ejecutar el programa de integridad y lucha anticorrupción y seguimiento al SGAS</v>
          </cell>
        </row>
        <row r="78">
          <cell r="B78" t="str">
            <v>AO.E2.01.01</v>
          </cell>
          <cell r="C78" t="str">
            <v>Desarrollar el planeamiento institucional</v>
          </cell>
        </row>
        <row r="79">
          <cell r="B79" t="str">
            <v>AO.E2.01.02</v>
          </cell>
          <cell r="C79" t="str">
            <v>Asesoramiento Técnico Especializado</v>
          </cell>
        </row>
        <row r="80">
          <cell r="B80" t="str">
            <v>AO.E2.02.01</v>
          </cell>
          <cell r="C80" t="str">
            <v>Desarrollar la gestión presupuestaria</v>
          </cell>
        </row>
        <row r="81">
          <cell r="B81" t="str">
            <v>AO.E2.03.01</v>
          </cell>
          <cell r="C81" t="str">
            <v>Desarrollar la gestión de cooperación técnica e inversiones</v>
          </cell>
        </row>
        <row r="82">
          <cell r="B82" t="str">
            <v>AO.E2.05.01</v>
          </cell>
          <cell r="C82" t="str">
            <v>Gestionar el seguimiento y evaluaciones de planes</v>
          </cell>
        </row>
        <row r="83">
          <cell r="B83" t="str">
            <v>AO.E3.02.01</v>
          </cell>
          <cell r="C83" t="str">
            <v>Desarrollar el sistema de modernización y calidad</v>
          </cell>
        </row>
        <row r="84">
          <cell r="B84" t="str">
            <v>AO.E4.01.01</v>
          </cell>
          <cell r="C84" t="str">
            <v>Desarrollar el control institucional</v>
          </cell>
        </row>
        <row r="85">
          <cell r="B85" t="str">
            <v>AO.E4.01.02</v>
          </cell>
          <cell r="C85" t="str">
            <v>implementar y monitorear el sistema de control interno en la entidad</v>
          </cell>
        </row>
        <row r="86">
          <cell r="B86" t="str">
            <v>AO.M1.01.01</v>
          </cell>
          <cell r="C86" t="str">
            <v>Conducción y Control del Proceso de Afiliación al SIS</v>
          </cell>
        </row>
        <row r="87">
          <cell r="B87" t="str">
            <v>AO.M1.02.01</v>
          </cell>
          <cell r="C87" t="str">
            <v>Seguimiento y evaluacion de los procesos de afiliación, promoción, proteccion y atencion a la ciudadanía</v>
          </cell>
        </row>
        <row r="88">
          <cell r="B88" t="str">
            <v>AO.M1.02.02</v>
          </cell>
          <cell r="C88" t="str">
            <v>Acciones de Afiliación.</v>
          </cell>
        </row>
        <row r="89">
          <cell r="B89" t="str">
            <v>AO.M1.03.01</v>
          </cell>
          <cell r="C89" t="str">
            <v>Administrar los Fondos de Aseguramiento en Salud</v>
          </cell>
        </row>
        <row r="90">
          <cell r="B90" t="str">
            <v>AO.M1.04.01</v>
          </cell>
          <cell r="C90" t="str">
            <v>Acciones de promocion y proteccion de derechos</v>
          </cell>
        </row>
        <row r="91">
          <cell r="B91" t="str">
            <v>AO.M1.04.02</v>
          </cell>
          <cell r="C91" t="str">
            <v>Promoción de los productos del SIS.</v>
          </cell>
        </row>
        <row r="92">
          <cell r="B92" t="str">
            <v>AO.M1.04.03</v>
          </cell>
          <cell r="C92" t="str">
            <v>Conducción y control del proceso de atención a la ciudadanía</v>
          </cell>
        </row>
        <row r="93">
          <cell r="B93" t="str">
            <v>AO.M1.04.04</v>
          </cell>
          <cell r="C93" t="str">
            <v>Efectuar acciones de protección de los derechos del afiliado del sis</v>
          </cell>
        </row>
        <row r="94">
          <cell r="B94" t="str">
            <v>AO.M1.04.05</v>
          </cell>
          <cell r="C94" t="str">
            <v>Fortalecimiento del aseguramiento en salud a la iafas seguro integral de salud</v>
          </cell>
        </row>
        <row r="95">
          <cell r="B95" t="str">
            <v>AO.M1.04.06</v>
          </cell>
          <cell r="C95" t="str">
            <v>Conduccion y control de los canales de atencion del SIS</v>
          </cell>
        </row>
        <row r="96">
          <cell r="B96" t="str">
            <v>AO.M1.05.01</v>
          </cell>
          <cell r="C96" t="str">
            <v>Gestionar la Inteligencia de seguros en salud</v>
          </cell>
        </row>
        <row r="97">
          <cell r="B97" t="str">
            <v>AO.M1.05.02</v>
          </cell>
          <cell r="C97" t="str">
            <v>Desarrollar planes Operacionales de los Productos Elaborados</v>
          </cell>
        </row>
        <row r="98">
          <cell r="B98" t="str">
            <v>AO.M1.05.03</v>
          </cell>
          <cell r="C98" t="str">
            <v>Conducción de acciones de control técnico</v>
          </cell>
        </row>
        <row r="99">
          <cell r="B99" t="str">
            <v>AO.M1.05.04</v>
          </cell>
          <cell r="C99" t="str">
            <v>Asistencia Técnica, Monitoreo y Supervisión en Cobertura Prestacional.</v>
          </cell>
        </row>
        <row r="100">
          <cell r="B100" t="str">
            <v>AO.M1.05.05</v>
          </cell>
          <cell r="C100" t="str">
            <v>Ejecución de Control Técnico a las Prestaciones.</v>
          </cell>
        </row>
        <row r="101">
          <cell r="B101" t="str">
            <v>AO.M1.06.01</v>
          </cell>
          <cell r="C101" t="str">
            <v>Conducción de acciones de riesgo financiero</v>
          </cell>
        </row>
        <row r="102">
          <cell r="B102" t="str">
            <v>AO.M1.06.02</v>
          </cell>
          <cell r="C102" t="str">
            <v>Efectuar la Gestión de Seguros en Salud</v>
          </cell>
        </row>
        <row r="103">
          <cell r="B103" t="str">
            <v>AO.M1.06.03</v>
          </cell>
          <cell r="C103" t="str">
            <v>Asistencia Técnica, Monitoreo y Supervisión en Cobertura Financiera.</v>
          </cell>
        </row>
        <row r="104">
          <cell r="B104" t="str">
            <v>AO.M1.06.04</v>
          </cell>
          <cell r="C104" t="str">
            <v>Supervisión Financiera a Unidades Ejecutoras-UE.</v>
          </cell>
        </row>
        <row r="105">
          <cell r="B105" t="str">
            <v>AO.S1.01.01</v>
          </cell>
          <cell r="C105" t="str">
            <v>Supervisión de los sistemas administrativos</v>
          </cell>
        </row>
        <row r="106">
          <cell r="B106" t="str">
            <v>AO.S1.01.02</v>
          </cell>
          <cell r="C106" t="str">
            <v>Administración del plan de ecoeficiencia</v>
          </cell>
        </row>
        <row r="107">
          <cell r="B107" t="str">
            <v>AO.S1.01.03</v>
          </cell>
          <cell r="C107" t="str">
            <v>Apoyo en repetición contra terceros</v>
          </cell>
        </row>
        <row r="108">
          <cell r="B108" t="str">
            <v>AO.S1.01.04</v>
          </cell>
          <cell r="C108" t="str">
            <v>Atención de solicitudes de defensa legal</v>
          </cell>
        </row>
        <row r="109">
          <cell r="B109" t="str">
            <v>AO.S1.01.05</v>
          </cell>
          <cell r="C109" t="str">
            <v>Conducción del proceso de inventario fisico anual</v>
          </cell>
        </row>
        <row r="110">
          <cell r="B110" t="str">
            <v>AO.S1.01.06</v>
          </cell>
          <cell r="C110" t="str">
            <v>Control y seguimiento de declaracion juradas de bienes y rentas</v>
          </cell>
        </row>
        <row r="111">
          <cell r="B111" t="str">
            <v>AO.S1.01.07</v>
          </cell>
          <cell r="C111" t="str">
            <v>Gestión de actividades administrativas</v>
          </cell>
        </row>
        <row r="112">
          <cell r="B112" t="str">
            <v>AO.S1.01.08</v>
          </cell>
          <cell r="C112" t="str">
            <v>Gestión de reclamos</v>
          </cell>
        </row>
        <row r="113">
          <cell r="B113" t="str">
            <v>AO.S1.01.09</v>
          </cell>
          <cell r="C113" t="str">
            <v>Supervisión integral a las udrs</v>
          </cell>
        </row>
        <row r="114">
          <cell r="B114" t="str">
            <v>AO.S1.01.10</v>
          </cell>
          <cell r="C114" t="str">
            <v>Acciones de Soporte a la Gestión a nivel de GMR</v>
          </cell>
        </row>
        <row r="115">
          <cell r="B115" t="str">
            <v>AO.S1.01.11</v>
          </cell>
          <cell r="C115" t="str">
            <v>Acciones de Soporte a la Gestión a nivel de UDR</v>
          </cell>
        </row>
        <row r="116">
          <cell r="B116" t="str">
            <v>AO.S1.02.01</v>
          </cell>
          <cell r="C116" t="str">
            <v>Gestión de administración de bienes</v>
          </cell>
        </row>
        <row r="117">
          <cell r="B117" t="str">
            <v>AO.S1.02.02</v>
          </cell>
          <cell r="C117" t="str">
            <v>Gestión de la programacion multianual de bienes y servicios</v>
          </cell>
        </row>
        <row r="118">
          <cell r="B118" t="str">
            <v>AO.S1.02.03</v>
          </cell>
          <cell r="C118" t="str">
            <v>Gestión de las adquisiciones</v>
          </cell>
        </row>
        <row r="119">
          <cell r="B119" t="str">
            <v>AO.S1.02.04</v>
          </cell>
          <cell r="C119" t="str">
            <v>Gestión de servicios generales y conserjeria</v>
          </cell>
        </row>
        <row r="120">
          <cell r="B120" t="str">
            <v>AO.S1.03.01</v>
          </cell>
          <cell r="C120" t="str">
            <v>Planificación de Políticas de RRHH y Organización del Trabajo</v>
          </cell>
        </row>
        <row r="121">
          <cell r="B121" t="str">
            <v>AO.S1.03.02</v>
          </cell>
          <cell r="C121" t="str">
            <v>Gestión del Empleo</v>
          </cell>
        </row>
        <row r="122">
          <cell r="B122" t="str">
            <v>AO.S1.03.03</v>
          </cell>
          <cell r="C122" t="str">
            <v>Gestión del rendimiento y la capacitación</v>
          </cell>
        </row>
        <row r="123">
          <cell r="B123" t="str">
            <v>AO.S1.03.04</v>
          </cell>
          <cell r="C123" t="str">
            <v>Gestión de la Compensación</v>
          </cell>
        </row>
        <row r="124">
          <cell r="B124" t="str">
            <v>AO.S1.03.05</v>
          </cell>
          <cell r="C124" t="str">
            <v>Gestionar las Relaciones Humanas y Sociales</v>
          </cell>
        </row>
        <row r="125">
          <cell r="B125" t="str">
            <v>AO.S1.03.06</v>
          </cell>
          <cell r="C125" t="str">
            <v>Gestionar los procesos administrativos disciplinarios</v>
          </cell>
        </row>
        <row r="126">
          <cell r="B126" t="str">
            <v>AO.S1.03.07</v>
          </cell>
          <cell r="C126" t="str">
            <v>Ejecución del plan de bienestar social (PBS)</v>
          </cell>
        </row>
        <row r="127">
          <cell r="B127" t="str">
            <v>AO.S1.03.08</v>
          </cell>
          <cell r="C127" t="str">
            <v>Ejecución del plan de desarrollo de las personas (PDP)</v>
          </cell>
        </row>
        <row r="128">
          <cell r="B128" t="str">
            <v>AO.S1.03.09</v>
          </cell>
          <cell r="C128" t="str">
            <v>Ejecución del plan de salud y seguridad en el trabajo (PSST)</v>
          </cell>
        </row>
        <row r="129">
          <cell r="B129" t="str">
            <v>AO.S1.04.01</v>
          </cell>
          <cell r="C129" t="str">
            <v>Optimización de la gestión de Ingresos</v>
          </cell>
        </row>
        <row r="130">
          <cell r="B130" t="str">
            <v>AO.S1.04.02</v>
          </cell>
          <cell r="C130" t="str">
            <v>Optimización de la gestión de gastos</v>
          </cell>
        </row>
        <row r="131">
          <cell r="B131" t="str">
            <v>AO.S1.05.01</v>
          </cell>
          <cell r="C131" t="str">
            <v>Realización de la gestión contable y el análisis de los estados financieros</v>
          </cell>
        </row>
        <row r="132">
          <cell r="B132" t="str">
            <v>AO.S1.05.02</v>
          </cell>
          <cell r="C132" t="str">
            <v>Gestión de Control Previo</v>
          </cell>
        </row>
        <row r="133">
          <cell r="B133" t="str">
            <v>AO.S2.01.01</v>
          </cell>
          <cell r="C133" t="str">
            <v>Brindar Asesoramiento Legal</v>
          </cell>
        </row>
        <row r="134">
          <cell r="B134" t="str">
            <v>AO.S2.01.02</v>
          </cell>
          <cell r="C134" t="str">
            <v>Ejercer la Defensa Jurídica del Estado</v>
          </cell>
        </row>
        <row r="135">
          <cell r="B135" t="str">
            <v>AO.S3.01.01</v>
          </cell>
          <cell r="C135" t="str">
            <v>Acciones de gestión de tramite documentario</v>
          </cell>
        </row>
        <row r="136">
          <cell r="B136" t="str">
            <v>AO.S3.01.02</v>
          </cell>
          <cell r="C136" t="str">
            <v>Acciones de Gestión Documentaria y Archivo</v>
          </cell>
        </row>
        <row r="137">
          <cell r="B137" t="str">
            <v>AO.S3.01.03</v>
          </cell>
          <cell r="C137" t="str">
            <v>Ejecución del plan anual de trabajo archivistico</v>
          </cell>
        </row>
        <row r="138">
          <cell r="B138" t="str">
            <v>AO.S4.01.01</v>
          </cell>
          <cell r="C138" t="str">
            <v>Implementación del plan de comunicaciones IAFAS SIS 2024</v>
          </cell>
        </row>
        <row r="139">
          <cell r="B139" t="str">
            <v>AO.S4.02.01</v>
          </cell>
          <cell r="C139" t="str">
            <v>Gestión del Acceso a la Información Pública y del Portal de Transparencia</v>
          </cell>
        </row>
        <row r="140">
          <cell r="B140" t="str">
            <v>AO.S5.01.01</v>
          </cell>
          <cell r="C140" t="str">
            <v>Ejecutar el plan de gobierno digital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ASAT_2025"/>
      <sheetName val="ASAT_GA_2025"/>
      <sheetName val="bbb"/>
    </sheetNames>
    <sheetDataSet>
      <sheetData sheetId="0"/>
      <sheetData sheetId="1"/>
      <sheetData sheetId="2"/>
      <sheetData sheetId="3"/>
      <sheetData sheetId="4">
        <row r="6">
          <cell r="B6" t="str">
            <v>01</v>
          </cell>
          <cell r="C6" t="str">
            <v>Jefatura</v>
          </cell>
        </row>
        <row r="7">
          <cell r="B7" t="str">
            <v>01.01</v>
          </cell>
          <cell r="C7" t="str">
            <v>Gerencia del Asegurado</v>
          </cell>
        </row>
        <row r="8">
          <cell r="B8" t="str">
            <v>01.02</v>
          </cell>
          <cell r="C8" t="str">
            <v>Gerencia de Riesgo y Evaluación de las Prestaciones</v>
          </cell>
        </row>
        <row r="9">
          <cell r="B9" t="str">
            <v>01.03</v>
          </cell>
          <cell r="C9" t="str">
            <v>Gerencia de Negocios y Financiamiento</v>
          </cell>
        </row>
        <row r="10">
          <cell r="B10" t="str">
            <v>02.01</v>
          </cell>
          <cell r="C10" t="str">
            <v>Oficina de Control Institucional</v>
          </cell>
        </row>
        <row r="11">
          <cell r="B11" t="str">
            <v>02.02</v>
          </cell>
          <cell r="C11" t="str">
            <v>Procuraduría Pública</v>
          </cell>
        </row>
        <row r="12">
          <cell r="B12" t="str">
            <v>03.01</v>
          </cell>
          <cell r="C12" t="str">
            <v>Gerencia Macro Regional Norte</v>
          </cell>
        </row>
        <row r="13">
          <cell r="B13" t="str">
            <v>03.01.01</v>
          </cell>
          <cell r="C13" t="str">
            <v>UDR Cajamarca</v>
          </cell>
        </row>
        <row r="14">
          <cell r="B14" t="str">
            <v>03.01.02</v>
          </cell>
          <cell r="C14" t="str">
            <v>UDR Chota</v>
          </cell>
        </row>
        <row r="15">
          <cell r="B15" t="str">
            <v>03.01.03</v>
          </cell>
          <cell r="C15" t="str">
            <v>UDR Cutervo</v>
          </cell>
        </row>
        <row r="16">
          <cell r="B16" t="str">
            <v>03.01.04</v>
          </cell>
          <cell r="C16" t="str">
            <v>UDR Jaén</v>
          </cell>
        </row>
        <row r="17">
          <cell r="B17" t="str">
            <v>03.01.05</v>
          </cell>
          <cell r="C17" t="str">
            <v>UDR Lambayeque</v>
          </cell>
        </row>
        <row r="18">
          <cell r="B18" t="str">
            <v>03.01.06</v>
          </cell>
          <cell r="C18" t="str">
            <v>UDR La Libertad</v>
          </cell>
        </row>
        <row r="19">
          <cell r="B19" t="str">
            <v>03.01.07</v>
          </cell>
          <cell r="C19" t="str">
            <v>UDR Piura I</v>
          </cell>
        </row>
        <row r="20">
          <cell r="B20" t="str">
            <v>03.01.08</v>
          </cell>
          <cell r="C20" t="str">
            <v>UDR Piura II</v>
          </cell>
        </row>
        <row r="21">
          <cell r="B21" t="str">
            <v>03.01.09</v>
          </cell>
          <cell r="C21" t="str">
            <v>UDR Tumbes</v>
          </cell>
        </row>
        <row r="22">
          <cell r="B22" t="str">
            <v>03.02</v>
          </cell>
          <cell r="C22" t="str">
            <v>Gerencia Macro Regional Sur</v>
          </cell>
        </row>
        <row r="23">
          <cell r="B23" t="str">
            <v>03.02.02</v>
          </cell>
          <cell r="C23" t="str">
            <v>UDR Arequipa</v>
          </cell>
        </row>
        <row r="24">
          <cell r="B24" t="str">
            <v>03.02.03</v>
          </cell>
          <cell r="C24" t="str">
            <v>UDR Cusco</v>
          </cell>
        </row>
        <row r="25">
          <cell r="B25" t="str">
            <v>03.02.04</v>
          </cell>
          <cell r="C25" t="str">
            <v>UDR Madre de Dios</v>
          </cell>
        </row>
        <row r="26">
          <cell r="B26" t="str">
            <v>03.02.05</v>
          </cell>
          <cell r="C26" t="str">
            <v>UDR Moquegua</v>
          </cell>
        </row>
        <row r="27">
          <cell r="B27" t="str">
            <v>03.02.06</v>
          </cell>
          <cell r="C27" t="str">
            <v>UDR Tacna</v>
          </cell>
        </row>
        <row r="28">
          <cell r="B28" t="str">
            <v>03.02.07</v>
          </cell>
          <cell r="C28" t="str">
            <v>UDR Puno</v>
          </cell>
        </row>
        <row r="29">
          <cell r="B29" t="str">
            <v>03.02.08</v>
          </cell>
          <cell r="C29" t="str">
            <v>UDR Juliaca</v>
          </cell>
        </row>
        <row r="30">
          <cell r="B30" t="str">
            <v>03.03</v>
          </cell>
          <cell r="C30" t="str">
            <v>Gerencia Macro Regional Centro</v>
          </cell>
        </row>
        <row r="31">
          <cell r="B31" t="str">
            <v>03.03.01</v>
          </cell>
          <cell r="C31" t="str">
            <v>UDR Pasco</v>
          </cell>
        </row>
        <row r="32">
          <cell r="B32" t="str">
            <v>03.03.02</v>
          </cell>
          <cell r="C32" t="str">
            <v>UDR Huánuco</v>
          </cell>
        </row>
        <row r="33">
          <cell r="B33" t="str">
            <v>03.03.03</v>
          </cell>
          <cell r="C33" t="str">
            <v>UDR Junín</v>
          </cell>
        </row>
        <row r="34">
          <cell r="B34" t="str">
            <v>03.03.04</v>
          </cell>
          <cell r="C34" t="str">
            <v>UDR Huancavelica</v>
          </cell>
        </row>
        <row r="35">
          <cell r="B35" t="str">
            <v>03.04</v>
          </cell>
          <cell r="C35" t="str">
            <v>Gerencia Macro Regional Oriente</v>
          </cell>
        </row>
        <row r="36">
          <cell r="B36" t="str">
            <v>03.04.01</v>
          </cell>
          <cell r="C36" t="str">
            <v>UDR Amazonas</v>
          </cell>
        </row>
        <row r="37">
          <cell r="B37" t="str">
            <v>03.04.02</v>
          </cell>
          <cell r="C37" t="str">
            <v>UDR Bagua</v>
          </cell>
        </row>
        <row r="38">
          <cell r="B38" t="str">
            <v>03.04.03</v>
          </cell>
          <cell r="C38" t="str">
            <v>UDR Loreto</v>
          </cell>
        </row>
        <row r="39">
          <cell r="B39" t="str">
            <v>03.04.04</v>
          </cell>
          <cell r="C39" t="str">
            <v>UDR San Martín</v>
          </cell>
        </row>
        <row r="40">
          <cell r="B40" t="str">
            <v>03.04.05</v>
          </cell>
          <cell r="C40" t="str">
            <v>UDR Ucayali</v>
          </cell>
        </row>
        <row r="41">
          <cell r="B41" t="str">
            <v>03.04.06</v>
          </cell>
          <cell r="C41" t="str">
            <v>UDR Yurimaguas</v>
          </cell>
        </row>
        <row r="42">
          <cell r="B42" t="str">
            <v>03.05</v>
          </cell>
          <cell r="C42" t="str">
            <v>Gerencia Macro Regional Sur Medio</v>
          </cell>
        </row>
        <row r="43">
          <cell r="B43" t="str">
            <v>03.05.01</v>
          </cell>
          <cell r="C43" t="str">
            <v>UDR Ayacucho</v>
          </cell>
        </row>
        <row r="44">
          <cell r="B44" t="str">
            <v>03.05.02</v>
          </cell>
          <cell r="C44" t="str">
            <v>UDR Abancay</v>
          </cell>
        </row>
        <row r="45">
          <cell r="B45" t="str">
            <v>03.05.03</v>
          </cell>
          <cell r="C45" t="str">
            <v>UDR Apurimac-Andahuaylas-Chanka</v>
          </cell>
        </row>
        <row r="46">
          <cell r="B46" t="str">
            <v>03.05.04</v>
          </cell>
          <cell r="C46" t="str">
            <v>UDR Ica</v>
          </cell>
        </row>
        <row r="47">
          <cell r="B47" t="str">
            <v>03.06</v>
          </cell>
          <cell r="C47" t="str">
            <v>Gerencia Macro Regional Centro Medio</v>
          </cell>
        </row>
        <row r="48">
          <cell r="B48" t="str">
            <v>03.06.01</v>
          </cell>
          <cell r="C48" t="str">
            <v>UDR Ancash</v>
          </cell>
        </row>
        <row r="49">
          <cell r="B49" t="str">
            <v>03.06.02</v>
          </cell>
          <cell r="C49" t="str">
            <v>UDR Santa</v>
          </cell>
        </row>
        <row r="50">
          <cell r="B50" t="str">
            <v>03.06.03</v>
          </cell>
          <cell r="C50" t="str">
            <v>UDR Callao</v>
          </cell>
        </row>
        <row r="51">
          <cell r="B51" t="str">
            <v>03.06.04</v>
          </cell>
          <cell r="C51" t="str">
            <v>UDR Lima Metropolitana Centro</v>
          </cell>
        </row>
        <row r="52">
          <cell r="B52" t="str">
            <v>03.06.05</v>
          </cell>
          <cell r="C52" t="str">
            <v>UDR Lima Metropolitana Este</v>
          </cell>
        </row>
        <row r="53">
          <cell r="B53" t="str">
            <v>03.06.06</v>
          </cell>
          <cell r="C53" t="str">
            <v>UDR Lima Metropolitana Norte</v>
          </cell>
        </row>
        <row r="54">
          <cell r="B54" t="str">
            <v>03.06.07</v>
          </cell>
          <cell r="C54" t="str">
            <v>UDR Lima Región</v>
          </cell>
        </row>
        <row r="55">
          <cell r="B55" t="str">
            <v>03.06.08</v>
          </cell>
          <cell r="C55" t="str">
            <v>UDR Lima Metropolitana Sur</v>
          </cell>
        </row>
        <row r="56">
          <cell r="B56" t="str">
            <v>04</v>
          </cell>
          <cell r="C56" t="str">
            <v>Secretaría general</v>
          </cell>
        </row>
        <row r="57">
          <cell r="B57" t="str">
            <v>04</v>
          </cell>
          <cell r="C57" t="str">
            <v>Secretaría general (PATA)</v>
          </cell>
        </row>
        <row r="58">
          <cell r="B58" t="str">
            <v>04.01</v>
          </cell>
          <cell r="C58" t="str">
            <v>Oficina General de Asesoría Jurídica</v>
          </cell>
        </row>
        <row r="59">
          <cell r="B59" t="str">
            <v>04.02</v>
          </cell>
          <cell r="C59" t="str">
            <v>Oficina General de Planeamiento, Presupuesto y Desarrollo Organizacional</v>
          </cell>
        </row>
        <row r="60">
          <cell r="B60" t="str">
            <v>04.02</v>
          </cell>
          <cell r="C60" t="str">
            <v>Oficina General de Planeamiento, Presupuesto y Desarrollo Organizacional (AUS)</v>
          </cell>
        </row>
        <row r="61">
          <cell r="B61" t="str">
            <v>04.03</v>
          </cell>
          <cell r="C61" t="str">
            <v>Oficina General de Imagen Institucional y Transparencia</v>
          </cell>
        </row>
        <row r="62">
          <cell r="B62" t="str">
            <v>04.04</v>
          </cell>
          <cell r="C62" t="str">
            <v>Oficina General de Tecnologías de la Información</v>
          </cell>
        </row>
        <row r="63">
          <cell r="B63" t="str">
            <v>04.05</v>
          </cell>
          <cell r="C63" t="str">
            <v>Oficina General de Administración de Recursos</v>
          </cell>
        </row>
        <row r="64">
          <cell r="B64" t="str">
            <v>04.05.01</v>
          </cell>
          <cell r="C64" t="str">
            <v>Oficina de Abastecimiento</v>
          </cell>
        </row>
        <row r="65">
          <cell r="B65" t="str">
            <v>04.05.02</v>
          </cell>
          <cell r="C65" t="str">
            <v>Oficina de Gestión de Recursos Humanos</v>
          </cell>
        </row>
        <row r="66">
          <cell r="B66" t="str">
            <v>04.05.02</v>
          </cell>
          <cell r="C66" t="str">
            <v>Oficina de Gestión de Recursos Humanos (PBS)</v>
          </cell>
        </row>
        <row r="67">
          <cell r="B67" t="str">
            <v>04.05.02</v>
          </cell>
          <cell r="C67" t="str">
            <v>Oficina de Gestión de Recursos Humanos (PSST)</v>
          </cell>
        </row>
        <row r="68">
          <cell r="B68" t="str">
            <v>04.05.03</v>
          </cell>
          <cell r="C68" t="str">
            <v>Oficina de Contabilidad</v>
          </cell>
        </row>
        <row r="69">
          <cell r="B69" t="str">
            <v>05.03.04</v>
          </cell>
          <cell r="C69" t="str">
            <v>Oficina de Tesorería</v>
          </cell>
        </row>
        <row r="422">
          <cell r="B422">
            <v>1</v>
          </cell>
          <cell r="C422" t="str">
            <v>Enero</v>
          </cell>
        </row>
        <row r="423">
          <cell r="B423">
            <v>2</v>
          </cell>
          <cell r="C423" t="str">
            <v>Febrero</v>
          </cell>
        </row>
        <row r="424">
          <cell r="B424">
            <v>3</v>
          </cell>
          <cell r="C424" t="str">
            <v>Marzo</v>
          </cell>
        </row>
        <row r="425">
          <cell r="B425">
            <v>4</v>
          </cell>
          <cell r="C425" t="str">
            <v>Abril</v>
          </cell>
        </row>
        <row r="426">
          <cell r="B426">
            <v>5</v>
          </cell>
          <cell r="C426" t="str">
            <v>Mayo</v>
          </cell>
        </row>
        <row r="427">
          <cell r="B427">
            <v>6</v>
          </cell>
          <cell r="C427" t="str">
            <v>Junio</v>
          </cell>
        </row>
        <row r="428">
          <cell r="B428">
            <v>7</v>
          </cell>
          <cell r="C428" t="str">
            <v>Julio</v>
          </cell>
        </row>
        <row r="429">
          <cell r="B429">
            <v>8</v>
          </cell>
          <cell r="C429" t="str">
            <v>Agosto</v>
          </cell>
        </row>
        <row r="430">
          <cell r="B430">
            <v>9</v>
          </cell>
          <cell r="C430" t="str">
            <v>Setiembre</v>
          </cell>
        </row>
        <row r="431">
          <cell r="B431">
            <v>10</v>
          </cell>
          <cell r="C431" t="str">
            <v>Octubre</v>
          </cell>
        </row>
        <row r="432">
          <cell r="B432">
            <v>11</v>
          </cell>
          <cell r="C432" t="str">
            <v>Noviembre</v>
          </cell>
        </row>
        <row r="433">
          <cell r="B433">
            <v>12</v>
          </cell>
          <cell r="C433" t="str">
            <v>Diciembre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ASAT_2025 (2)"/>
      <sheetName val="ASAT_2025"/>
      <sheetName val="bbb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01</v>
          </cell>
        </row>
        <row r="140">
          <cell r="B140" t="str">
            <v>AO.E1.01.01  (a)</v>
          </cell>
          <cell r="C140" t="str">
            <v>Conducción y representación</v>
          </cell>
        </row>
        <row r="141">
          <cell r="B141" t="str">
            <v>AO.E1.01.01  (b)</v>
          </cell>
          <cell r="C141" t="str">
            <v>Aprobación de documentos de gestión</v>
          </cell>
        </row>
        <row r="142">
          <cell r="B142" t="str">
            <v>AO.E1.01.01  (c)</v>
          </cell>
          <cell r="C142" t="str">
            <v>Aprobación de informes de evaluación de planes</v>
          </cell>
        </row>
        <row r="143">
          <cell r="B143" t="str">
            <v>AO.E1.01.01  (d)</v>
          </cell>
          <cell r="C143" t="str">
            <v>Aprobación de la Memoria Anual Institucional</v>
          </cell>
        </row>
        <row r="144">
          <cell r="B144" t="str">
            <v>AO.E1.01.01  (e)</v>
          </cell>
          <cell r="C144" t="str">
            <v>Suscripción de convenios y contratos</v>
          </cell>
        </row>
        <row r="145">
          <cell r="B145" t="str">
            <v>AO.E1.01.02 (a)</v>
          </cell>
          <cell r="C145" t="str">
            <v>Conducción de acciones de sistemas administrativos</v>
          </cell>
        </row>
        <row r="146">
          <cell r="B146" t="str">
            <v>AO.E1.01.02 (b)</v>
          </cell>
          <cell r="C146" t="str">
            <v>Conducción de acciones de procesos funcionales</v>
          </cell>
        </row>
        <row r="147">
          <cell r="B147" t="str">
            <v>AO.E1.02.01 (a)</v>
          </cell>
          <cell r="C147" t="str">
            <v xml:space="preserve">Elaboración y ejecución del Plan de Trabajo de Gestión de Riesgos del SIS </v>
          </cell>
        </row>
        <row r="148">
          <cell r="B148" t="str">
            <v>AO.E1.02.01 (b)</v>
          </cell>
          <cell r="C148" t="str">
            <v xml:space="preserve">Seguimiento, Control y Autoevaluación de la Gestión de Riesgos Operacional </v>
          </cell>
        </row>
        <row r="149">
          <cell r="B149" t="str">
            <v>AO.E1.02.01 (c)</v>
          </cell>
          <cell r="C149" t="str">
            <v>Seguimiento y control de la Gestión de Riesgos de Desastres</v>
          </cell>
        </row>
        <row r="150">
          <cell r="B150" t="str">
            <v>AO.E1.02.01 (d)</v>
          </cell>
          <cell r="C150" t="str">
            <v xml:space="preserve">Capacitación al personal en Gestión de Riesgos de Desastres y Operacional </v>
          </cell>
        </row>
        <row r="151">
          <cell r="B151" t="str">
            <v>AO.E1.02.01 (e)</v>
          </cell>
          <cell r="C151" t="str">
            <v>Reuniones con el Comité de Gestión de Riesgos del SIS</v>
          </cell>
        </row>
        <row r="152">
          <cell r="B152" t="str">
            <v>AO.E1.02.01 (f)</v>
          </cell>
          <cell r="C152" t="str">
            <v xml:space="preserve">Visitas inopinadas a las GRMs y UDRs, para la Gestión de Riesgos del SIS </v>
          </cell>
        </row>
        <row r="153">
          <cell r="B153" t="str">
            <v>AO.E1.02.02 (a)</v>
          </cell>
          <cell r="C153" t="str">
            <v xml:space="preserve">Promover instrumentos normativos en Integridad y Lucha contra la Corrupción </v>
          </cell>
        </row>
        <row r="154">
          <cell r="B154" t="str">
            <v>AO.E1.02.02 (b)</v>
          </cell>
          <cell r="C154" t="str">
            <v>Promover una cultura de integridad en el personal del SIS</v>
          </cell>
        </row>
        <row r="155">
          <cell r="B155" t="str">
            <v>AO.E1.02.02 (c)</v>
          </cell>
          <cell r="C155" t="str">
            <v>Promover la gestión de riesgos y denuncias, de actos de corrupción</v>
          </cell>
        </row>
        <row r="156">
          <cell r="B156" t="str">
            <v>AO.E1.02.02 (d)</v>
          </cell>
          <cell r="C156" t="str">
            <v>Promover la capacidad sancionadora en actos de corrupción</v>
          </cell>
        </row>
        <row r="157">
          <cell r="B157" t="str">
            <v>AO.E1.02.02 (e)</v>
          </cell>
          <cell r="C157" t="str">
            <v xml:space="preserve">Seguimiento al mantenimiento del Sistema de Gestión Anti soborno ISO 37001 </v>
          </cell>
        </row>
        <row r="158">
          <cell r="B158" t="str">
            <v>AO.E2.01.01 (a)</v>
          </cell>
          <cell r="C158" t="str">
            <v>Opinión Técnica en Planeamiento Estratégico y Operativo</v>
          </cell>
        </row>
        <row r="159">
          <cell r="B159" t="str">
            <v>AO.E2.01.01 (b)</v>
          </cell>
          <cell r="C159" t="str">
            <v>Consistencia, aprobación y modificación del POI</v>
          </cell>
        </row>
        <row r="160">
          <cell r="B160" t="str">
            <v>AO.E2.01.02 (a)</v>
          </cell>
          <cell r="C160" t="str">
            <v>Implementación del PEI 2025-2030</v>
          </cell>
        </row>
        <row r="161">
          <cell r="B161" t="str">
            <v>AO.E2.01.02 (b)</v>
          </cell>
          <cell r="C161" t="str">
            <v xml:space="preserve">Asistencia Técnica virtual en sistema de planeamiento </v>
          </cell>
        </row>
        <row r="162">
          <cell r="B162" t="str">
            <v>AO.E2.01.02 (c)</v>
          </cell>
          <cell r="C162" t="str">
            <v>Asistencia Técnica en elaboración del POI Multianual 2026-2028 (programación)</v>
          </cell>
        </row>
        <row r="163">
          <cell r="B163" t="str">
            <v>AO.E2.01.02 (d)</v>
          </cell>
          <cell r="C163" t="str">
            <v>Asistencia Técnica en Evaluación de planes</v>
          </cell>
        </row>
        <row r="164">
          <cell r="B164" t="str">
            <v>AO.E2.01.02 (a)</v>
          </cell>
          <cell r="C164" t="str">
            <v>Asistencia Técnica en elaboración del POI Multianual 2026-2028 (programación)</v>
          </cell>
        </row>
        <row r="165">
          <cell r="B165" t="str">
            <v>AO.E2.01.02 (b)</v>
          </cell>
          <cell r="C165" t="str">
            <v>Asistencia Técnica en Evaluación de planes</v>
          </cell>
        </row>
        <row r="166">
          <cell r="B166" t="str">
            <v>AO.E2.02.01 (a)</v>
          </cell>
          <cell r="C166" t="str">
            <v>Registro y Aprobación de Modificaciones Presupuestarias</v>
          </cell>
        </row>
        <row r="167">
          <cell r="B167" t="str">
            <v>AO.E2.02.01 (b)</v>
          </cell>
          <cell r="C167" t="str">
            <v>Realizar la Evaluación Presupuestal Anual</v>
          </cell>
        </row>
        <row r="168">
          <cell r="B168" t="str">
            <v>AO.E2.02.01 (c)</v>
          </cell>
          <cell r="C168" t="str">
            <v>Realizar la Programación Multianual Presupuestaria y Formulación Presupuestaria</v>
          </cell>
        </row>
        <row r="169">
          <cell r="B169" t="str">
            <v>AO.E2.02.01 (d)</v>
          </cell>
          <cell r="C169" t="str">
            <v>Acciones previas para la aprobación del Presupuesto Institucional de Apertura (PIA)</v>
          </cell>
        </row>
        <row r="170">
          <cell r="B170" t="str">
            <v>AO.E2.03.01 (a)</v>
          </cell>
          <cell r="C170" t="str">
            <v>Gestionar el apoyo técnico, financiero, y cooperación interinstitucional, de Organismos e Institucio</v>
          </cell>
        </row>
        <row r="171">
          <cell r="B171" t="str">
            <v>AO.E2.03.01 (b)</v>
          </cell>
          <cell r="C171" t="str">
            <v>Opinión Técnica sobre Documentos Complementarios</v>
          </cell>
        </row>
        <row r="172">
          <cell r="B172" t="str">
            <v>AO.E2.03.01 (c)</v>
          </cell>
          <cell r="C172" t="str">
            <v>Gestionar proyectos de inversión</v>
          </cell>
        </row>
        <row r="173">
          <cell r="B173" t="str">
            <v>AO.E2.05.01 (a)</v>
          </cell>
          <cell r="C173" t="str">
            <v>Seguimiento y evaluación del PEI</v>
          </cell>
        </row>
        <row r="174">
          <cell r="B174" t="str">
            <v>AO.E2.05.01 (b)</v>
          </cell>
          <cell r="C174" t="str">
            <v>Seguimiento y evaluación del POI</v>
          </cell>
        </row>
        <row r="175">
          <cell r="B175" t="str">
            <v>AO.E2.05.01 (c)</v>
          </cell>
          <cell r="C175" t="str">
            <v>Seguimiento y evaluación de planes específicos</v>
          </cell>
        </row>
        <row r="176">
          <cell r="B176" t="str">
            <v>AO.E2.05.01 (d)</v>
          </cell>
          <cell r="C176" t="str">
            <v>Seguimiento de compromisos</v>
          </cell>
        </row>
        <row r="177">
          <cell r="B177" t="str">
            <v>AO.E3.02.01 (a)</v>
          </cell>
          <cell r="C177" t="str">
            <v>Gestión de Documentos de Gestión Institucional</v>
          </cell>
        </row>
        <row r="178">
          <cell r="B178" t="str">
            <v>AO.E3.02.01 (b)</v>
          </cell>
          <cell r="C178" t="str">
            <v>Promover la Gestión Normativa Institucional</v>
          </cell>
        </row>
        <row r="179">
          <cell r="B179" t="str">
            <v>AO.E3.02.01 (c)</v>
          </cell>
          <cell r="C179" t="str">
            <v>Gestionar la innovación de servicios y la Mejora Continua</v>
          </cell>
        </row>
        <row r="180">
          <cell r="B180" t="str">
            <v>AO.E3.02.01 (d)</v>
          </cell>
          <cell r="C180" t="str">
            <v>Gestionar el Sistema de Control Interno</v>
          </cell>
        </row>
        <row r="181">
          <cell r="B181" t="str">
            <v>AO.E4.01.01 (a)</v>
          </cell>
          <cell r="C181" t="str">
            <v>Auditoría de cumplimiento</v>
          </cell>
        </row>
        <row r="182">
          <cell r="B182" t="str">
            <v>AO.E4.01.01 (b)</v>
          </cell>
          <cell r="C182" t="str">
            <v>Control Especifico a Hechos con Presunta Irregularidad</v>
          </cell>
        </row>
        <row r="183">
          <cell r="B183" t="str">
            <v>AO.E4.01.01 (c)</v>
          </cell>
          <cell r="C183" t="str">
            <v>Seguimiento de medidas preventivas y correctivas</v>
          </cell>
        </row>
        <row r="184">
          <cell r="B184" t="str">
            <v>AO.E4.01.01 (d)</v>
          </cell>
          <cell r="C184" t="str">
            <v>Seguimiento a las acciones para el tratamiento de situaciones Adversas</v>
          </cell>
        </row>
        <row r="185">
          <cell r="B185" t="str">
            <v>AO.E4.01.01 (e)</v>
          </cell>
          <cell r="C185" t="str">
            <v>Evaluación de la implementación del Sistema de Control Interno</v>
          </cell>
        </row>
        <row r="186">
          <cell r="B186" t="str">
            <v>AO.E4.01.01 (f)</v>
          </cell>
          <cell r="C186" t="str">
            <v>Implementación del Control Institucional</v>
          </cell>
        </row>
        <row r="187">
          <cell r="B187" t="str">
            <v>AO.E4.01.02 (a)</v>
          </cell>
          <cell r="C187" t="str">
            <v xml:space="preserve">Implementación y monitoreo del Sistema de Control Interno de la Entidad </v>
          </cell>
        </row>
        <row r="188">
          <cell r="B188" t="str">
            <v>AO.E4.01.02 (b)</v>
          </cell>
          <cell r="C188" t="str">
            <v>Efectuar los entregables a la Contraloría General de la República</v>
          </cell>
        </row>
        <row r="189">
          <cell r="B189" t="str">
            <v>AO.E4.01.02 (c)</v>
          </cell>
          <cell r="C189" t="str">
            <v xml:space="preserve">Capacitación al personal en temas referidos a Sistema de Control Interno </v>
          </cell>
        </row>
        <row r="190">
          <cell r="B190" t="str">
            <v>AO.M1.01.01 (a)</v>
          </cell>
          <cell r="C190" t="str">
            <v>laborar propuesta de lineamientos/directrices en la materia</v>
          </cell>
        </row>
        <row r="191">
          <cell r="B191" t="str">
            <v>AO.M1.01.01 (b)</v>
          </cell>
          <cell r="C191" t="str">
            <v>Identificación y tratamiento de riesgos de filtración</v>
          </cell>
        </row>
        <row r="192">
          <cell r="B192" t="str">
            <v>AO.M1.01.01 (c)</v>
          </cell>
          <cell r="C192" t="str">
            <v>Supervisión y asistencia técnica a órganos desconcentrados</v>
          </cell>
        </row>
        <row r="193">
          <cell r="B193" t="str">
            <v>AO.M1.01.01 (d)</v>
          </cell>
          <cell r="C193" t="str">
            <v>sistencia técnica a operadores del módulo de afiliación</v>
          </cell>
        </row>
        <row r="194">
          <cell r="B194" t="str">
            <v>AO.M1.01.01 (e)</v>
          </cell>
          <cell r="C194" t="str">
            <v>Seguimiento y evaluación de cobertura en afiliaciones</v>
          </cell>
        </row>
        <row r="195">
          <cell r="B195" t="str">
            <v>AO.M1.01.01 (f)</v>
          </cell>
          <cell r="C195" t="str">
            <v xml:space="preserve">laborar informes técnicos de la materia </v>
          </cell>
        </row>
        <row r="196">
          <cell r="B196" t="str">
            <v>AO.M1.01.01 (g)</v>
          </cell>
          <cell r="C196" t="str">
            <v>Gestionar la afiliación de Grupos Poblacionales Determinados por Norma Expresa o por mandato Judicial</v>
          </cell>
        </row>
        <row r="197">
          <cell r="B197" t="str">
            <v>AO.M1.01.01 (h)</v>
          </cell>
          <cell r="C197" t="str">
            <v>Gestionar el registro de operadores del módulo de afiliaciones</v>
          </cell>
        </row>
        <row r="198">
          <cell r="B198" t="str">
            <v>AO.M1.01.01 (i)</v>
          </cell>
          <cell r="C198" t="str">
            <v xml:space="preserve">Seguimiento y evaluación del POI </v>
          </cell>
        </row>
        <row r="199">
          <cell r="B199" t="str">
            <v>AO.M1.02.01 (a)</v>
          </cell>
          <cell r="C199" t="str">
            <v xml:space="preserve">Seguimiento y evaluación de cobertura en afiliaciones </v>
          </cell>
        </row>
        <row r="200">
          <cell r="B200" t="str">
            <v>AO.M1.02.01 (b)</v>
          </cell>
          <cell r="C200" t="str">
            <v>Supervisión y asistencia técnica en materia de afiliaciones</v>
          </cell>
        </row>
        <row r="201">
          <cell r="B201" t="str">
            <v>AO.M1.02.01 (c)</v>
          </cell>
          <cell r="C201" t="str">
            <v>Monitoreo de gestión de aliados estratégicos en ámbito jurisdiccional</v>
          </cell>
        </row>
        <row r="202">
          <cell r="B202" t="str">
            <v>AO.M1.02.01 (d)</v>
          </cell>
          <cell r="C202" t="str">
            <v>Elaborar y evaluar el reporte de producción de servicios en canales de atención en el ámbito de su ju</v>
          </cell>
        </row>
        <row r="203">
          <cell r="B203" t="str">
            <v>AO.M1.02.01 (e)</v>
          </cell>
          <cell r="C203" t="str">
            <v>Evaluar las acciones de intervención del Gestor SIS en IPRESS</v>
          </cell>
        </row>
        <row r="204">
          <cell r="B204" t="str">
            <v>AO.M1.02.01 (f)</v>
          </cell>
          <cell r="C204" t="str">
            <v>Supervisión y asistencia técnica a operadores de los canales de atención</v>
          </cell>
        </row>
        <row r="205">
          <cell r="B205" t="str">
            <v>AO.M1.02.01 (g)</v>
          </cell>
          <cell r="C205" t="str">
            <v xml:space="preserve">Monitorear la evaluación de la gratuidad de la atención </v>
          </cell>
        </row>
        <row r="206">
          <cell r="B206" t="str">
            <v>AO.M1.02.01 (h)</v>
          </cell>
          <cell r="C206" t="str">
            <v>Gestionar la atención de pedidos de intervención/intermediación</v>
          </cell>
        </row>
        <row r="207">
          <cell r="B207" t="str">
            <v>AO.M1.02.01 (i)</v>
          </cell>
          <cell r="C207" t="str">
            <v>Evaluar la gestión de reclamos en salud en ámbito jurisdiccional</v>
          </cell>
        </row>
        <row r="208">
          <cell r="B208" t="str">
            <v>AO.M1.02.01 (j)</v>
          </cell>
          <cell r="C208" t="str">
            <v xml:space="preserve">Validar los traslados aéreos de asegurados SIS en estado de emergencia P1 - Convenio FAP </v>
          </cell>
        </row>
        <row r="209">
          <cell r="B209" t="str">
            <v>AO.M1.02.01 (k)</v>
          </cell>
          <cell r="C209" t="str">
            <v>Implementar/optimizar los canales de atención SIS</v>
          </cell>
        </row>
        <row r="210">
          <cell r="B210" t="str">
            <v>AO.M1.02.01 (l)</v>
          </cell>
          <cell r="C210" t="str">
            <v>Evaluar la percepción del usuario en los canales de atención de su jurisdicción</v>
          </cell>
        </row>
        <row r="211">
          <cell r="B211" t="str">
            <v>AO.M1.02.01 (m)</v>
          </cell>
          <cell r="C211" t="str">
            <v>Monitoreo de actividades de promoción en ámbito jurisdiccional</v>
          </cell>
        </row>
        <row r="212">
          <cell r="B212" t="str">
            <v>AO.M1.02.02 (a)</v>
          </cell>
          <cell r="C212" t="str">
            <v xml:space="preserve">Seguimiento y evaluación de cobertura en afiliaciones </v>
          </cell>
        </row>
        <row r="213">
          <cell r="B213" t="str">
            <v>AO.M1.02.02 (b)</v>
          </cell>
          <cell r="C213" t="str">
            <v xml:space="preserve">Acciones de afiliación y acreditación de asegurados </v>
          </cell>
        </row>
        <row r="214">
          <cell r="B214" t="str">
            <v>AO.M1.02.02 (c)</v>
          </cell>
          <cell r="C214" t="str">
            <v>Asistencia técnica a operadores del módulo de afiliación en IPRESS</v>
          </cell>
        </row>
        <row r="215">
          <cell r="B215" t="str">
            <v>AO.M1.02.02 (d)</v>
          </cell>
          <cell r="C215" t="str">
            <v>Supervisión y asistencia técnica en materia de afiliaciones</v>
          </cell>
        </row>
        <row r="216">
          <cell r="B216" t="str">
            <v>AO.M1.02.02 (e)</v>
          </cell>
          <cell r="C216" t="str">
            <v>Elaborar registro de operadores del módulo de afiliaciones</v>
          </cell>
        </row>
        <row r="217">
          <cell r="B217" t="str">
            <v>AO.M1.03.01 (a)</v>
          </cell>
          <cell r="C217" t="str">
            <v xml:space="preserve">Liquidación y pagos </v>
          </cell>
        </row>
        <row r="218">
          <cell r="B218" t="str">
            <v>AO.M1.03.01 (b)</v>
          </cell>
          <cell r="C218" t="str">
            <v xml:space="preserve">Monitoreo, supervisión y seguimiento </v>
          </cell>
        </row>
        <row r="219">
          <cell r="B219" t="str">
            <v>AO.M1.03.01 (c)</v>
          </cell>
          <cell r="C219" t="str">
            <v xml:space="preserve">Valorización </v>
          </cell>
        </row>
        <row r="220">
          <cell r="B220" t="str">
            <v>AO.M1.03.01 (d)</v>
          </cell>
          <cell r="C220" t="str">
            <v xml:space="preserve">Actualización y mantenimiento </v>
          </cell>
        </row>
        <row r="221">
          <cell r="B221" t="str">
            <v>AO.M1.03.01 (e)</v>
          </cell>
          <cell r="C221" t="str">
            <v xml:space="preserve">Capacitación y asistencia técnica </v>
          </cell>
        </row>
        <row r="222">
          <cell r="B222" t="str">
            <v>AO.M1.03.01 (f)</v>
          </cell>
          <cell r="C222" t="str">
            <v xml:space="preserve">Otras acciones de gestión administrativas </v>
          </cell>
        </row>
        <row r="223">
          <cell r="B223" t="str">
            <v>AO.M1.04.01 (a)</v>
          </cell>
          <cell r="C223" t="str">
            <v xml:space="preserve">Evaluar la gratuidad de la atención al asegurado </v>
          </cell>
        </row>
        <row r="224">
          <cell r="B224" t="str">
            <v>AO.M1.04.01 (b)</v>
          </cell>
          <cell r="C224" t="str">
            <v xml:space="preserve">Atender pedidos de intervención/intermediación </v>
          </cell>
        </row>
        <row r="225">
          <cell r="B225" t="str">
            <v>AO.M1.04.01 (c)</v>
          </cell>
          <cell r="C225" t="str">
            <v xml:space="preserve">Gestión y evaluación de reclamos en salud </v>
          </cell>
        </row>
        <row r="226">
          <cell r="B226" t="str">
            <v>AO.M1.04.01 (d)</v>
          </cell>
          <cell r="C226" t="str">
            <v xml:space="preserve">Gestión de traslados aéreos de asegurados SIS en estado de emergencia P1 - Convenio FAP </v>
          </cell>
        </row>
        <row r="227">
          <cell r="B227" t="str">
            <v>AO.M1.04.01 (e)</v>
          </cell>
          <cell r="C227" t="str">
            <v xml:space="preserve">Evaluar las acciones de intervención de los Gestores SIS en IPRESS </v>
          </cell>
        </row>
        <row r="228">
          <cell r="B228" t="str">
            <v>AO.M1.04.01 (f)</v>
          </cell>
          <cell r="C228" t="str">
            <v xml:space="preserve">Gestión de aliados estratégicos </v>
          </cell>
        </row>
        <row r="229">
          <cell r="B229" t="str">
            <v>AO.M1.04.01 (g)</v>
          </cell>
          <cell r="C229" t="str">
            <v xml:space="preserve">Acciones de promoción </v>
          </cell>
        </row>
        <row r="230">
          <cell r="B230" t="str">
            <v>AO.M1.04.02 (a)</v>
          </cell>
          <cell r="C230" t="str">
            <v>Elaborar propuesta de lineamientos/directrices en la materia</v>
          </cell>
        </row>
        <row r="231">
          <cell r="B231" t="str">
            <v>AO.M1.04.02 (b)</v>
          </cell>
          <cell r="C231" t="str">
            <v>Gestionar la adquisición de material promocional (impresos y merchandising)</v>
          </cell>
        </row>
        <row r="232">
          <cell r="B232" t="str">
            <v>AO.M1.04.02 (c)</v>
          </cell>
          <cell r="C232" t="str">
            <v xml:space="preserve">Diseñar el material promocional y de merchandising </v>
          </cell>
        </row>
        <row r="233">
          <cell r="B233" t="str">
            <v>AO.M1.04.02 (d)</v>
          </cell>
          <cell r="C233" t="str">
            <v>Acciones de gestión de aliados estratégicos a nivel nacional</v>
          </cell>
        </row>
        <row r="234">
          <cell r="B234" t="str">
            <v>AO.M1.04.02 (e)</v>
          </cell>
          <cell r="C234" t="str">
            <v>Seguimiento y evaluación de las actividades de promoción – nacional</v>
          </cell>
        </row>
        <row r="235">
          <cell r="B235" t="str">
            <v>AO.M1.04.02 (f)</v>
          </cell>
          <cell r="C235" t="str">
            <v>Asistencia técnica en los procesos de promoción y protección al asegurado</v>
          </cell>
        </row>
        <row r="236">
          <cell r="B236" t="str">
            <v>AO.M1.04.03 (a)</v>
          </cell>
          <cell r="C236" t="str">
            <v>Elaborar propuesta de lineamientos/directrices en la materia</v>
          </cell>
        </row>
        <row r="237">
          <cell r="B237" t="str">
            <v>AO.M1.04.03 (b)</v>
          </cell>
          <cell r="C237" t="str">
            <v>Establecer/optimizar módulos SIS en Centros MAC, según acuerdo nacional de nivel de servicios SIS-PC</v>
          </cell>
        </row>
        <row r="238">
          <cell r="B238" t="str">
            <v>AO.M1.04.03 (c)</v>
          </cell>
          <cell r="C238" t="str">
            <v>Establecer/optimizar Oficinas de Atención al Asegurado en IPRESS Públicas, según normativa aplicable</v>
          </cell>
        </row>
        <row r="239">
          <cell r="B239" t="str">
            <v>AO.M1.04.03 (d)</v>
          </cell>
          <cell r="C239" t="str">
            <v>Equipamiento de Canales de Atención de la Sede Central de la Sede Central</v>
          </cell>
        </row>
        <row r="240">
          <cell r="B240" t="str">
            <v>AO.M1.04.03 (e)</v>
          </cell>
          <cell r="C240" t="str">
            <v>Elaborar y evaluar el reporte de producción de servicios en canales de atención</v>
          </cell>
        </row>
        <row r="241">
          <cell r="B241" t="str">
            <v>AO.M1.04.03 (f)</v>
          </cell>
          <cell r="C241" t="str">
            <v>Evaluar la percepción del usuario en los canales de atención de su jurisdicción</v>
          </cell>
        </row>
        <row r="242">
          <cell r="B242" t="str">
            <v>AO.M1.04.04 (a)</v>
          </cell>
          <cell r="C242" t="str">
            <v xml:space="preserve">Gestión de los reclamos en salud </v>
          </cell>
        </row>
        <row r="243">
          <cell r="B243" t="str">
            <v>AO.M1.04.04 (b)</v>
          </cell>
          <cell r="C243" t="str">
            <v>Gestionar la evaluación del indicador de gratuidad en la dispensación/expendio de medicamentos e ins</v>
          </cell>
        </row>
        <row r="244">
          <cell r="B244" t="str">
            <v>AO.M1.04.04 (c)</v>
          </cell>
          <cell r="C244" t="str">
            <v>Gestionar y elaborar reporte de pedidos de intervención/intermediación</v>
          </cell>
        </row>
        <row r="245">
          <cell r="B245" t="str">
            <v>AO.M1.04.04 (d)</v>
          </cell>
          <cell r="C245" t="str">
            <v>Gestionar los traslados aéreos de asegurados SIS en estado de emergencia /prioridad I - Convenio FAP</v>
          </cell>
        </row>
        <row r="246">
          <cell r="B246" t="str">
            <v>AO.M1.04.04 (e)</v>
          </cell>
          <cell r="C246" t="str">
            <v>Gestionar y evaluar la intervención de los Gestores SIS en IPRESS</v>
          </cell>
        </row>
        <row r="247">
          <cell r="B247" t="str">
            <v>AO.M1.04.05 (a)</v>
          </cell>
          <cell r="C247" t="str">
            <v xml:space="preserve">Elaborar "Plan para el fortalecimiento de la política de aseguramiento universal en salud, según la </v>
          </cell>
        </row>
        <row r="248">
          <cell r="B248" t="str">
            <v>AO.M1.04.05 (b)</v>
          </cell>
          <cell r="C248" t="str">
            <v>Gestiones administrativas para la implementación del plan para el fortalecimiento de la política del</v>
          </cell>
        </row>
        <row r="249">
          <cell r="B249" t="str">
            <v>AO.M1.04.05 (c)</v>
          </cell>
          <cell r="C249" t="str">
            <v>Intervenciones conjuntas de afiliación y promoción de derechos en salud priorizando comunidades nati</v>
          </cell>
        </row>
        <row r="250">
          <cell r="B250" t="str">
            <v>AO.M1.04.05 (d)</v>
          </cell>
          <cell r="C250" t="str">
            <v>Intervenciones conjuntas de afiliación y promoción de derechos en salud priorizando comunidades alto</v>
          </cell>
        </row>
        <row r="251">
          <cell r="B251" t="str">
            <v>AO.M1.04.05 (e)</v>
          </cell>
          <cell r="C251" t="str">
            <v>Desarrollar e implementar estrategias comunicacionales para el fortalecimiento de la cultura de aseg</v>
          </cell>
        </row>
        <row r="252">
          <cell r="B252" t="str">
            <v>AO.M1.04.05 (f)</v>
          </cell>
          <cell r="C252" t="str">
            <v>Fortalecimiento de Canales de Atención a la ciudadanía para el Aseguramiento Universal en Salud - AU</v>
          </cell>
        </row>
        <row r="253">
          <cell r="B253" t="str">
            <v>AO.M1.04.05 (g)</v>
          </cell>
          <cell r="C253" t="str">
            <v>Monitoreo, supervisión y evaluación del plan para el fortalecimiento de la política del AUS</v>
          </cell>
        </row>
        <row r="254">
          <cell r="B254" t="str">
            <v>AO.M1.04.05 (h)</v>
          </cell>
          <cell r="C254" t="str">
            <v>Taller nacional para el fortalecimiento de competencias del personal inmerso en la implementación de</v>
          </cell>
        </row>
        <row r="255">
          <cell r="B255" t="str">
            <v>AO.M1.04.05 (i)</v>
          </cell>
          <cell r="C255" t="str">
            <v>Fortalecimiento de capacidades a través de plataformas virtuales / presenciales</v>
          </cell>
        </row>
        <row r="256">
          <cell r="B256" t="str">
            <v>AO.M1.04.06 (a)</v>
          </cell>
          <cell r="C256" t="str">
            <v>Elaborar el informe de producción de servicios en canales de atención de su ámbito de su jurisdiccio</v>
          </cell>
        </row>
        <row r="257">
          <cell r="B257" t="str">
            <v>AO.M1.04.06 (b)</v>
          </cell>
          <cell r="C257" t="str">
            <v>Establecer/optimizar módulos SIS en Centros MAC, según acuerdo nacional de nivel de servicios SIS-PC</v>
          </cell>
        </row>
        <row r="258">
          <cell r="B258" t="str">
            <v>AO.M1.04.06 (c)</v>
          </cell>
          <cell r="C258" t="str">
            <v>Establecer/optimizar Oficinas de Atención al Asegurado en IPRESS Públicas, según normativa aplicable</v>
          </cell>
        </row>
        <row r="259">
          <cell r="B259" t="str">
            <v>AO.M1.04.06 (d)</v>
          </cell>
          <cell r="C259" t="str">
            <v>Implementar/optimizar los canales de atención SIS</v>
          </cell>
        </row>
        <row r="260">
          <cell r="B260" t="str">
            <v>AO.M1.04.06 (e)</v>
          </cell>
          <cell r="C260" t="str">
            <v>Evaluar la percepción del usuario en los canales de atención de su jurisdicción</v>
          </cell>
        </row>
        <row r="261">
          <cell r="B261" t="str">
            <v>AO.M1.05.01 (a)</v>
          </cell>
          <cell r="C261" t="str">
            <v>Elaborar el Plan de Gestión de Riesgos de la GREP</v>
          </cell>
        </row>
        <row r="262">
          <cell r="B262" t="str">
            <v>AO.M1.05.01 (b)</v>
          </cell>
          <cell r="C262" t="str">
            <v>Elaborar estudios de siniestralidad de los planes de seguros</v>
          </cell>
        </row>
        <row r="263">
          <cell r="B263" t="str">
            <v>AO.M1.05.01 (c)</v>
          </cell>
          <cell r="C263" t="str">
            <v>Implementación de nuevo sistema de evaluación de prestaciones</v>
          </cell>
        </row>
        <row r="264">
          <cell r="B264" t="str">
            <v>AO.M1.05.01 (d)</v>
          </cell>
          <cell r="C264" t="str">
            <v>Elaboración de directiva de evaluación de desempeño de las IPRESS, determinación de criterios de exc</v>
          </cell>
        </row>
        <row r="265">
          <cell r="B265" t="str">
            <v>AO.M1.05.02 (a)</v>
          </cell>
          <cell r="C265" t="str">
            <v>Desarrollar indicadores clave de riesgos (KRI)</v>
          </cell>
        </row>
        <row r="266">
          <cell r="B266" t="str">
            <v>AO.M1.05.02 (b)</v>
          </cell>
          <cell r="C266" t="str">
            <v>Elaborar un plan de prestaciones domiciliarias para población mayor de 60 años con enfermedades crón</v>
          </cell>
        </row>
        <row r="267">
          <cell r="B267" t="str">
            <v>AO.M1.05.02 (c)</v>
          </cell>
          <cell r="C267" t="str">
            <v>Evaluar y gestionar la elaboración, modificación y perfeccionamiento de los sistemas informáticos qu</v>
          </cell>
        </row>
        <row r="268">
          <cell r="B268" t="str">
            <v>AO.M1.05.03 (a)</v>
          </cell>
          <cell r="C268" t="str">
            <v xml:space="preserve"> Supervisión y asistencia técnica a órganos desconcentrados del SIS, unidades ejecutoras e IPRESS</v>
          </cell>
        </row>
        <row r="269">
          <cell r="B269" t="str">
            <v>AO.M1.05.03 (b)</v>
          </cell>
          <cell r="C269" t="str">
            <v xml:space="preserve"> Evaluación de riesgos en el proceso de control prestacional (tarifadas y no tarifadas) y registro d</v>
          </cell>
        </row>
        <row r="270">
          <cell r="B270" t="str">
            <v>AO.M1.05.03 (c)</v>
          </cell>
          <cell r="C270" t="str">
            <v xml:space="preserve"> Creación e implementación de un sistema de alertas de gestión, destinadas a tomar acciones inmediat</v>
          </cell>
        </row>
        <row r="271">
          <cell r="B271" t="str">
            <v>AO.M1.05.03 (d)</v>
          </cell>
          <cell r="C271" t="str">
            <v xml:space="preserve"> Diseño, implementación, seguimiento y control de las prestaciones realizadas por médico especialist</v>
          </cell>
        </row>
        <row r="272">
          <cell r="B272" t="str">
            <v>AO.M1.05.03 (e)</v>
          </cell>
          <cell r="C272" t="str">
            <v xml:space="preserve"> Fortalecimiento del registro de atenciones preventivas en el primer nivel de atención</v>
          </cell>
        </row>
        <row r="273">
          <cell r="B273" t="str">
            <v>AO.M1.05.03 (f)</v>
          </cell>
          <cell r="C273" t="str">
            <v xml:space="preserve"> Elaboración de la Directiva Administrativa y Desarrollo de procesos de supervisión concurrente</v>
          </cell>
        </row>
        <row r="274">
          <cell r="B274" t="str">
            <v>AO.M1.05.03 (g)</v>
          </cell>
          <cell r="C274" t="str">
            <v xml:space="preserve"> Actualización de la Directiva que establece el proceso de control presencial posterior</v>
          </cell>
        </row>
        <row r="275">
          <cell r="B275" t="str">
            <v>AO.M1.05.04 (a)</v>
          </cell>
          <cell r="C275" t="str">
            <v>Supervisión, monitoreo y asistencia en cobertura prestacional</v>
          </cell>
        </row>
        <row r="276">
          <cell r="B276" t="str">
            <v>AO.M1.05.04 (b)</v>
          </cell>
          <cell r="C276" t="str">
            <v>Supervisión y monitoreo de la evaluación de prestaciones administrativas no tarifadas</v>
          </cell>
        </row>
        <row r="277">
          <cell r="B277" t="str">
            <v>AO.M1.05.04 (c)</v>
          </cell>
          <cell r="C277" t="str">
            <v xml:space="preserve">Monitoreo en Cobertura Prestacional </v>
          </cell>
        </row>
        <row r="278">
          <cell r="B278" t="str">
            <v>AO.M1.05.04 (d)</v>
          </cell>
          <cell r="C278" t="str">
            <v>Supervisión, Monitoreo y Seguimiento del cumplimiento de los convenios y contratos Vigentes</v>
          </cell>
        </row>
        <row r="279">
          <cell r="B279" t="str">
            <v>AO.M1.05.05 (a)</v>
          </cell>
          <cell r="C279" t="str">
            <v>Supervisar y monitorear respecto al acceso a servicios de salud</v>
          </cell>
        </row>
        <row r="280">
          <cell r="B280" t="str">
            <v>AO.M1.05.05 (b)</v>
          </cell>
          <cell r="C280" t="str">
            <v>Gestión con actores locales para fortalecer la contención preventiva</v>
          </cell>
        </row>
        <row r="281">
          <cell r="B281" t="str">
            <v>AO.M1.05.05 (c)</v>
          </cell>
          <cell r="C281" t="str">
            <v>Ejecutar acciones correspondientes a la Supervisión Médica Electrónica</v>
          </cell>
        </row>
        <row r="282">
          <cell r="B282" t="str">
            <v>AO.M1.05.05 (d)</v>
          </cell>
          <cell r="C282" t="str">
            <v>Ejecutar acciones correspondientes al Proceso de Control Presencial Posterior</v>
          </cell>
        </row>
        <row r="283">
          <cell r="B283" t="str">
            <v>AO.M1.05.05 (e)</v>
          </cell>
          <cell r="C283" t="str">
            <v xml:space="preserve">Ejecutar acciones correspondientes </v>
          </cell>
        </row>
        <row r="284">
          <cell r="B284" t="str">
            <v>AO.M1.05.05 (f)</v>
          </cell>
          <cell r="C284" t="str">
            <v xml:space="preserve"> evaluación de prestaciones de intercambio prestacional y emergencias</v>
          </cell>
        </row>
        <row r="285">
          <cell r="B285" t="str">
            <v>AO.M1.05.05 (g)</v>
          </cell>
          <cell r="C285" t="str">
            <v>Ejecutar acciones correspondientes al Proceso de reconsideraciones</v>
          </cell>
        </row>
        <row r="286">
          <cell r="B286" t="str">
            <v>AO.M1.06.01 (a)</v>
          </cell>
          <cell r="C286" t="str">
            <v xml:space="preserve">Formular Plan de riesgos financieros </v>
          </cell>
        </row>
        <row r="287">
          <cell r="B287" t="str">
            <v>AO.M1.06.01 (b)</v>
          </cell>
          <cell r="C287" t="str">
            <v xml:space="preserve">Identificación y Valoración de riesgos financieros </v>
          </cell>
        </row>
        <row r="288">
          <cell r="B288" t="str">
            <v>AO.M1.06.01 (c)</v>
          </cell>
          <cell r="C288" t="str">
            <v xml:space="preserve">Tratamiento y monitoreo de riesgos financieros </v>
          </cell>
        </row>
        <row r="289">
          <cell r="B289" t="str">
            <v>AO.M1.06.01 (d)</v>
          </cell>
          <cell r="C289" t="str">
            <v xml:space="preserve">Asistencia técnica en control de riesgos </v>
          </cell>
        </row>
        <row r="290">
          <cell r="B290" t="str">
            <v>AO.M1.06.01 (e)</v>
          </cell>
          <cell r="C290" t="str">
            <v>Realizar informe de formulación del Presupuesto Multianual</v>
          </cell>
        </row>
        <row r="291">
          <cell r="B291" t="str">
            <v>AO.M1.06.02 (a)</v>
          </cell>
          <cell r="C291" t="str">
            <v>Propuesta de mecanismos de pago y nuevos productos de seguros</v>
          </cell>
        </row>
        <row r="292">
          <cell r="B292" t="str">
            <v>AO.M1.06.02 (b)</v>
          </cell>
          <cell r="C292" t="str">
            <v xml:space="preserve">Gestión de convenios de Financiamiento </v>
          </cell>
        </row>
        <row r="293">
          <cell r="B293" t="str">
            <v>AO.M1.06.02 (c)</v>
          </cell>
          <cell r="C293" t="str">
            <v xml:space="preserve">Convenios de intercambio prestacional </v>
          </cell>
        </row>
        <row r="294">
          <cell r="B294" t="str">
            <v>AO.M1.06.02 (d)</v>
          </cell>
          <cell r="C294" t="str">
            <v xml:space="preserve">Gestión de contratos con IPRESS Privadas </v>
          </cell>
        </row>
        <row r="295">
          <cell r="B295" t="str">
            <v>AO.M1.06.02 (e)</v>
          </cell>
          <cell r="C295" t="str">
            <v xml:space="preserve">Seguimiento y control de convenios y contratos </v>
          </cell>
        </row>
        <row r="296">
          <cell r="B296" t="str">
            <v>AO.M1.06.03 (a)</v>
          </cell>
          <cell r="C296" t="str">
            <v xml:space="preserve">Supervisión y asistencia técnica en cobertura financiera a UDR o Unidades Ejecutoras </v>
          </cell>
        </row>
        <row r="297">
          <cell r="B297" t="str">
            <v>AO.M1.06.03 (b)</v>
          </cell>
          <cell r="C297" t="str">
            <v xml:space="preserve">Asistencia técnica virtual a UDR o Unidades Ejecutoras en temas de cobertura financiera </v>
          </cell>
        </row>
        <row r="298">
          <cell r="B298" t="str">
            <v>AO.M1.06.03 (c)</v>
          </cell>
          <cell r="C298" t="str">
            <v xml:space="preserve">Monitoreo a UDR de las acciones de supervisión financiera </v>
          </cell>
        </row>
        <row r="299">
          <cell r="B299" t="str">
            <v>AO.M1.06.03 (d)</v>
          </cell>
          <cell r="C299" t="str">
            <v xml:space="preserve">Consolidación y evaluación del Cumplimiento del Plan Anual de Supervisión Financiera </v>
          </cell>
        </row>
        <row r="300">
          <cell r="B300" t="str">
            <v>AO.M1.06.03 (e)</v>
          </cell>
          <cell r="C300" t="str">
            <v>Monitoreo en gabinete de las Transferencias Financieras a UE desde las GMRS</v>
          </cell>
        </row>
        <row r="301">
          <cell r="B301" t="str">
            <v>AO.M1.06.03 (f)</v>
          </cell>
          <cell r="C301" t="str">
            <v>Consolidación de los ajustes financieros y deducciones del marco presupuestal</v>
          </cell>
        </row>
        <row r="302">
          <cell r="B302" t="str">
            <v>AO.M1.06.03 (g)</v>
          </cell>
          <cell r="C302" t="str">
            <v xml:space="preserve">Evaluación del Proceso de Seguimiento a la implementación de medidas correctivas </v>
          </cell>
        </row>
        <row r="303">
          <cell r="B303" t="str">
            <v>AO.M1.06.03 (h)</v>
          </cell>
          <cell r="C303" t="str">
            <v>Monitoreo de expedientes de prestaciones administrativas: procedimientos especiales, aprobados por U</v>
          </cell>
        </row>
        <row r="304">
          <cell r="B304" t="str">
            <v>AO.M1.06.04 (a)</v>
          </cell>
          <cell r="C304" t="str">
            <v xml:space="preserve">Monitoreo en gabinete de ejecución presupuestal </v>
          </cell>
        </row>
        <row r="305">
          <cell r="B305" t="str">
            <v>AO.M1.06.04 (b)</v>
          </cell>
          <cell r="C305" t="str">
            <v>Supervisión Financiera Presencial a las Unidades Ejecutoras-UE</v>
          </cell>
        </row>
        <row r="306">
          <cell r="B306" t="str">
            <v>AO.M1.06.04 (c)</v>
          </cell>
          <cell r="C306" t="str">
            <v xml:space="preserve">Asistencias técnicas virtuales a Unidades Ejecutoras </v>
          </cell>
        </row>
        <row r="307">
          <cell r="B307" t="str">
            <v>AO.M1.06.04 (d)</v>
          </cell>
          <cell r="C307" t="str">
            <v xml:space="preserve">Seguimiento a la Implementación de Medidas Correctivas </v>
          </cell>
        </row>
        <row r="308">
          <cell r="B308" t="str">
            <v>AO.M1.06.04 (e)</v>
          </cell>
          <cell r="C308" t="str">
            <v xml:space="preserve">Evaluación de Ajustes Financieros y deducciones del Marco Presupuestal </v>
          </cell>
        </row>
        <row r="309">
          <cell r="B309" t="str">
            <v>AO.M1.06.04 (f)</v>
          </cell>
          <cell r="C309" t="str">
            <v xml:space="preserve">Aprobación de expedientes de prestaciones administrativas: procedimientos especiales </v>
          </cell>
        </row>
        <row r="310">
          <cell r="B310" t="str">
            <v>AO.M1.06.04 (g)</v>
          </cell>
          <cell r="C310" t="str">
            <v xml:space="preserve">Monitoreo de los expedientes BES </v>
          </cell>
        </row>
        <row r="311">
          <cell r="B311" t="str">
            <v>AO.S1.01.01 (a)</v>
          </cell>
          <cell r="C311" t="str">
            <v xml:space="preserve"> Realizar la supervisión integral a las GMR y UDRs</v>
          </cell>
        </row>
        <row r="312">
          <cell r="B312" t="str">
            <v>AO.S1.01.01 (b)</v>
          </cell>
          <cell r="C312" t="str">
            <v xml:space="preserve"> Seguimiento e implementación de recomendaciones de auditoria</v>
          </cell>
        </row>
        <row r="313">
          <cell r="B313" t="str">
            <v>AO.S1.01.01 (c)</v>
          </cell>
          <cell r="C313" t="str">
            <v xml:space="preserve"> Procesamiento del sistema de rendición de cuentas del titular</v>
          </cell>
        </row>
        <row r="314">
          <cell r="B314" t="str">
            <v>AO.S1.01.01 (d)</v>
          </cell>
          <cell r="C314" t="str">
            <v xml:space="preserve"> Procesamiento administrativo para la designación de la Sociedad de Auditoria por la CGR</v>
          </cell>
        </row>
        <row r="315">
          <cell r="B315" t="str">
            <v>AO.S1.01.01 (e)</v>
          </cell>
          <cell r="C315" t="str">
            <v xml:space="preserve"> Presidir la Comisión de inventario físico patrimonial en el Seguro Integral de Salud</v>
          </cell>
        </row>
        <row r="316">
          <cell r="B316" t="str">
            <v>AO.S1.01.01 (f)</v>
          </cell>
          <cell r="C316" t="str">
            <v xml:space="preserve"> Seguimiento y Ejecución del inventario anual en el almacén central del SIS.</v>
          </cell>
        </row>
        <row r="317">
          <cell r="B317" t="str">
            <v>AO.S1.01.01 (g)</v>
          </cell>
          <cell r="C317" t="str">
            <v xml:space="preserve"> Asistencia técnica y apoyo administrativo en comisiones</v>
          </cell>
        </row>
        <row r="318">
          <cell r="B318" t="str">
            <v>AO.S1.01.02 (a)</v>
          </cell>
          <cell r="C318" t="str">
            <v>Ejecución del Plan de Ecoeficiencia</v>
          </cell>
        </row>
        <row r="319">
          <cell r="B319" t="str">
            <v>AO.S1.01.03 (a)</v>
          </cell>
          <cell r="C319" t="str">
            <v>Apoyo en repetición contra terceros</v>
          </cell>
        </row>
        <row r="320">
          <cell r="B320" t="str">
            <v>AO.S1.01.04 (a)</v>
          </cell>
          <cell r="C320" t="str">
            <v>Atención de solicitudes de defensa legal</v>
          </cell>
        </row>
        <row r="321">
          <cell r="B321" t="str">
            <v>AO.S1.01.05 (a)</v>
          </cell>
          <cell r="C321" t="str">
            <v>Conducción del proceso de inventario fisico anual</v>
          </cell>
        </row>
        <row r="322">
          <cell r="B322" t="str">
            <v>AO.S1.01.06 (a)</v>
          </cell>
          <cell r="C322" t="str">
            <v>Control y seguimiento de declaracion juradas de bienes y rentas</v>
          </cell>
        </row>
        <row r="323">
          <cell r="B323" t="str">
            <v>AO.S1.01.07 (a)</v>
          </cell>
          <cell r="C323" t="str">
            <v>Gestión de actividades administrativas</v>
          </cell>
        </row>
        <row r="324">
          <cell r="B324" t="str">
            <v>AO.S1.01.08 (a)</v>
          </cell>
          <cell r="C324" t="str">
            <v>Gestión de reclamos</v>
          </cell>
        </row>
        <row r="325">
          <cell r="B325" t="str">
            <v>AO.S1.01.09 (a)</v>
          </cell>
          <cell r="C325" t="str">
            <v>Supervisión integral a las udrs</v>
          </cell>
        </row>
        <row r="326">
          <cell r="B326" t="str">
            <v>AO.S1.01.10 (a)</v>
          </cell>
          <cell r="C326" t="str">
            <v>Acciones de soporte administrativo en GMR</v>
          </cell>
        </row>
        <row r="327">
          <cell r="B327" t="str">
            <v>AO.S1.01.10 (b)</v>
          </cell>
          <cell r="C327" t="str">
            <v xml:space="preserve"> Supervisión y asistencia técnica en acciones de soporte a UDR</v>
          </cell>
        </row>
        <row r="328">
          <cell r="B328" t="str">
            <v>AO.S1.01.10 (c)</v>
          </cell>
          <cell r="C328" t="str">
            <v xml:space="preserve"> Otras Acciones de Soporte</v>
          </cell>
        </row>
        <row r="329">
          <cell r="B329" t="str">
            <v>AO.S1.01.11 (a)</v>
          </cell>
          <cell r="C329" t="str">
            <v>Acciones de soporte administrativo en UDR</v>
          </cell>
        </row>
        <row r="330">
          <cell r="B330" t="str">
            <v>AO.S1.01.11 (b)</v>
          </cell>
          <cell r="C330" t="str">
            <v>Supervisión y asistencia técnica en acciones de soporte a IPRESS</v>
          </cell>
        </row>
        <row r="331">
          <cell r="B331" t="str">
            <v>AO.S1.01.11 (c)</v>
          </cell>
          <cell r="C331" t="str">
            <v>Otras Acciones de Soporte</v>
          </cell>
        </row>
        <row r="332">
          <cell r="B332" t="str">
            <v>AO.S1.02.01 (a)</v>
          </cell>
          <cell r="C332" t="str">
            <v>Atención de bienes y servicios de las diferentes áreas</v>
          </cell>
        </row>
        <row r="333">
          <cell r="B333" t="str">
            <v>AO.S1.02.01 (b)</v>
          </cell>
          <cell r="C333" t="str">
            <v>Contratar el suministro de servicios básicos y otros.</v>
          </cell>
        </row>
        <row r="334">
          <cell r="B334" t="str">
            <v>AO.S1.02.01 (c)</v>
          </cell>
          <cell r="C334" t="str">
            <v>Elaborar, ejecutar y evaluar el plan de mantenimiento (infraestructura, equipos y mobiliario).</v>
          </cell>
        </row>
        <row r="335">
          <cell r="B335" t="str">
            <v>AO.S1.02.01 (d)</v>
          </cell>
          <cell r="C335" t="str">
            <v>Acciones de soporte administrativo en GMR</v>
          </cell>
        </row>
        <row r="336">
          <cell r="B336" t="str">
            <v>AO.S1.02.01 (e)</v>
          </cell>
          <cell r="C336" t="str">
            <v>Acciones de soporte administrativo en UDR</v>
          </cell>
        </row>
        <row r="337">
          <cell r="B337" t="str">
            <v>AO.S1.02.01 (f)</v>
          </cell>
          <cell r="C337" t="str">
            <v>Otras Acciones de Soporte.</v>
          </cell>
        </row>
        <row r="338">
          <cell r="B338" t="str">
            <v>AO.S1.02.02 (a)</v>
          </cell>
          <cell r="C338" t="str">
            <v>Programación multianual de bienes y servicios</v>
          </cell>
        </row>
        <row r="339">
          <cell r="B339" t="str">
            <v>AO.S1.02.03 (a)</v>
          </cell>
          <cell r="C339" t="str">
            <v>Gestión de Servicios Generales y Conserjería</v>
          </cell>
        </row>
        <row r="340">
          <cell r="B340" t="str">
            <v>AO.S1.03.01 (a)</v>
          </cell>
          <cell r="C340" t="str">
            <v xml:space="preserve"> Planificar las Políticas en Recursos Humanos</v>
          </cell>
        </row>
        <row r="341">
          <cell r="B341" t="str">
            <v>AO.S1.03.01 (b)</v>
          </cell>
          <cell r="C341" t="str">
            <v xml:space="preserve"> Organizar y Distribuir el Trabajo</v>
          </cell>
        </row>
        <row r="342">
          <cell r="B342" t="str">
            <v>AO.S1.03.01 (c)</v>
          </cell>
          <cell r="C342" t="str">
            <v>Supervisión y Asistencia Tecnica a las GMRs y UDRs</v>
          </cell>
        </row>
        <row r="343">
          <cell r="B343" t="str">
            <v>AO.S1.03.02 (a)</v>
          </cell>
          <cell r="C343" t="str">
            <v xml:space="preserve"> Acciones de Gestión del Empleo</v>
          </cell>
        </row>
        <row r="344">
          <cell r="B344" t="str">
            <v>AO.S1.03.03 (a)</v>
          </cell>
          <cell r="C344" t="str">
            <v xml:space="preserve"> Gestión del rendimiento</v>
          </cell>
        </row>
        <row r="345">
          <cell r="B345" t="str">
            <v>AO.S1.03.03 (b)</v>
          </cell>
          <cell r="C345" t="str">
            <v xml:space="preserve"> Gestión de la capacitación</v>
          </cell>
        </row>
        <row r="346">
          <cell r="B346" t="str">
            <v>AO.S1.03.04 (a)</v>
          </cell>
          <cell r="C346" t="str">
            <v xml:space="preserve"> Acciones de Gestión de la compensación</v>
          </cell>
        </row>
        <row r="347">
          <cell r="B347" t="str">
            <v>AO.S1.03.05 (a)</v>
          </cell>
          <cell r="C347" t="str">
            <v xml:space="preserve"> Gestionar las Relaciones Humanas y Sociales.</v>
          </cell>
        </row>
        <row r="348">
          <cell r="B348" t="str">
            <v>AO.S1.03.06 (a)</v>
          </cell>
          <cell r="C348" t="str">
            <v>Acciones de proceso administrativo disciplinario</v>
          </cell>
        </row>
        <row r="349">
          <cell r="B349" t="str">
            <v>AO.S1.03.07 (a)</v>
          </cell>
          <cell r="C349" t="str">
            <v>Ejecución del PBS</v>
          </cell>
        </row>
        <row r="350">
          <cell r="B350" t="str">
            <v>AO.S1.03.08 (a)</v>
          </cell>
          <cell r="C350" t="str">
            <v>Ejecución del PDP</v>
          </cell>
        </row>
        <row r="351">
          <cell r="B351" t="str">
            <v>AO.S1.03.09 (a)</v>
          </cell>
          <cell r="C351" t="str">
            <v>Ejecución del PST</v>
          </cell>
        </row>
        <row r="352">
          <cell r="B352" t="str">
            <v>AO.S1.04.01 (a)</v>
          </cell>
          <cell r="C352" t="str">
            <v>Administrar efectivos.</v>
          </cell>
        </row>
        <row r="353">
          <cell r="B353" t="str">
            <v>AO.S1.04.01 (b)</v>
          </cell>
          <cell r="C353" t="str">
            <v>Administrar garantías</v>
          </cell>
        </row>
        <row r="354">
          <cell r="B354" t="str">
            <v>AO.S1.04.01 (c)</v>
          </cell>
          <cell r="C354" t="str">
            <v>Administrar ingresos</v>
          </cell>
        </row>
        <row r="355">
          <cell r="B355" t="str">
            <v>AO.S1.04.01 (d)</v>
          </cell>
          <cell r="C355" t="str">
            <v>Gestionar archivo y custodia de comprobantes de pago</v>
          </cell>
        </row>
        <row r="356">
          <cell r="B356" t="str">
            <v>AO.S1.04.01 (e)</v>
          </cell>
          <cell r="C356" t="str">
            <v>Gestionar pagos</v>
          </cell>
        </row>
        <row r="357">
          <cell r="B357" t="str">
            <v>AO.S1.04.02 (a)</v>
          </cell>
          <cell r="C357" t="str">
            <v>Gestionar gastos</v>
          </cell>
        </row>
        <row r="358">
          <cell r="B358" t="str">
            <v>AO.S1.05.01 (a)</v>
          </cell>
          <cell r="C358" t="str">
            <v xml:space="preserve"> Análisis e integración de información financiera, presupuestal y contable</v>
          </cell>
        </row>
        <row r="359">
          <cell r="B359" t="str">
            <v>AO.S1.05.01 (b)</v>
          </cell>
          <cell r="C359" t="str">
            <v xml:space="preserve"> Presentación de información Tributaria</v>
          </cell>
        </row>
        <row r="360">
          <cell r="B360" t="str">
            <v>AO.S1.05.01 (c)</v>
          </cell>
          <cell r="C360" t="str">
            <v xml:space="preserve"> Conciliación de operaciones recíprocas y transferencias financieras</v>
          </cell>
        </row>
        <row r="361">
          <cell r="B361" t="str">
            <v>AO.S1.05.02 (a)</v>
          </cell>
          <cell r="C361" t="str">
            <v>Realizar la gestión de control previo y registro SIAF de viáticos</v>
          </cell>
        </row>
        <row r="362">
          <cell r="B362" t="str">
            <v>AO.S1.05.02 (b)</v>
          </cell>
          <cell r="C362" t="str">
            <v xml:space="preserve">Realizar la gestión de control previo y registro SIAF de rendiciones de caja chica. </v>
          </cell>
        </row>
        <row r="363">
          <cell r="B363" t="str">
            <v>AO.S1.05.02 (c)</v>
          </cell>
          <cell r="C363" t="str">
            <v>Efectuar control previo y registro SIAF de órdenes de compra, servicios, Contratos, planillas y otro</v>
          </cell>
        </row>
        <row r="364">
          <cell r="B364" t="str">
            <v>AO.S1.05.02 (d)</v>
          </cell>
          <cell r="C364" t="str">
            <v>Efectuar control previo y registro SIAF de las transferencias financieras y Sepelios</v>
          </cell>
        </row>
        <row r="365">
          <cell r="B365" t="str">
            <v>AO.S1.05.02 (e)</v>
          </cell>
          <cell r="C365" t="str">
            <v xml:space="preserve">Controles inopinados sobre el uso de fondos  públicos en las GMR y UDRs </v>
          </cell>
        </row>
        <row r="366">
          <cell r="B366" t="str">
            <v>AO.S2.01.01 (a)</v>
          </cell>
          <cell r="C366" t="str">
            <v>Brindar asistencia legal en normativa del sector y sistemas administrativos</v>
          </cell>
        </row>
        <row r="367">
          <cell r="B367" t="str">
            <v>AO.S2.01.01 (b)</v>
          </cell>
          <cell r="C367" t="str">
            <v>Brindar asistencia legal en proyectos normativos y planes institucionales</v>
          </cell>
        </row>
        <row r="368">
          <cell r="B368" t="str">
            <v>AO.S2.01.01 (c)</v>
          </cell>
          <cell r="C368" t="str">
            <v>Brindar asistencia legal en las transferencias financieras, convenios y contratos</v>
          </cell>
        </row>
        <row r="369">
          <cell r="B369" t="str">
            <v>AO.S2.01.02 (a)</v>
          </cell>
          <cell r="C369" t="str">
            <v xml:space="preserve"> Ejercer la defensa judicial del SIS</v>
          </cell>
        </row>
        <row r="370">
          <cell r="B370" t="str">
            <v>AO.S2.01.02 (b)</v>
          </cell>
          <cell r="C370" t="str">
            <v xml:space="preserve"> Ejercer la defensa extrajudicial del SIS</v>
          </cell>
        </row>
        <row r="371">
          <cell r="B371" t="str">
            <v>AO.S2.01.02 (c)</v>
          </cell>
          <cell r="C371" t="str">
            <v xml:space="preserve"> Sostenimiento de procesos judiciales y arbitrales de años anteriores</v>
          </cell>
        </row>
        <row r="372">
          <cell r="B372" t="str">
            <v>AO.S2.01.02 (d)</v>
          </cell>
          <cell r="C372" t="str">
            <v xml:space="preserve"> Conclusión de procesos judiciales, arbitrales y/o conciliaciones</v>
          </cell>
        </row>
        <row r="373">
          <cell r="B373" t="str">
            <v>AO.S2.01.02 (e)</v>
          </cell>
          <cell r="C373" t="str">
            <v xml:space="preserve"> Fortalecer la gestión institucional en GMR/UDR</v>
          </cell>
        </row>
        <row r="374">
          <cell r="B374" t="str">
            <v>AO.S2.01.02 (f)</v>
          </cell>
          <cell r="C374" t="str">
            <v xml:space="preserve"> Informes de gestión</v>
          </cell>
        </row>
        <row r="375">
          <cell r="B375" t="str">
            <v>AO.S2.01.02 (g)</v>
          </cell>
          <cell r="C375" t="str">
            <v>Gestoria (Procesos Judiciales, Arbitrales y Extrajudiciales)</v>
          </cell>
        </row>
        <row r="376">
          <cell r="B376" t="str">
            <v>AO.S3.01.01 (a)</v>
          </cell>
          <cell r="C376" t="str">
            <v>Gestionar los documentos externos ingresados por la mesa de partes (virtual o físico)</v>
          </cell>
        </row>
        <row r="377">
          <cell r="B377" t="str">
            <v>AO.S3.01.01 (b)</v>
          </cell>
          <cell r="C377" t="str">
            <v>Control, registro y conformidad del servicio de mensajería</v>
          </cell>
        </row>
        <row r="378">
          <cell r="B378" t="str">
            <v>AO.S3.01.01 (c)</v>
          </cell>
          <cell r="C378" t="str">
            <v>Conducir el proceso de transferencia de documentos al archivo central.</v>
          </cell>
        </row>
        <row r="379">
          <cell r="B379" t="str">
            <v>AO.S3.01.01 (d)</v>
          </cell>
          <cell r="C379" t="str">
            <v>Administrar y atención de la central telefónica a nivel nacional</v>
          </cell>
        </row>
        <row r="380">
          <cell r="B380" t="str">
            <v>AO.S3.01.01 (e)</v>
          </cell>
          <cell r="C380" t="str">
            <v>Gestionar los documentos ingresados y enviados por la Plataforma de Interoperabilidad del Estado</v>
          </cell>
        </row>
        <row r="381">
          <cell r="B381" t="str">
            <v>AO.S3.01.01 (f)</v>
          </cell>
          <cell r="C381" t="str">
            <v>Asistencia técnica en sistema de tramite documentario</v>
          </cell>
        </row>
        <row r="382">
          <cell r="B382" t="str">
            <v>AO.S3.01.01 (g)</v>
          </cell>
          <cell r="C382" t="str">
            <v>Servicio de fedatario y consolidado a nivel nacional</v>
          </cell>
        </row>
        <row r="383">
          <cell r="B383" t="str">
            <v>AO.S3.01.01 (h)</v>
          </cell>
          <cell r="C383" t="str">
            <v>Administrar la atención del WhatsApp de la mesa de partes Digital</v>
          </cell>
        </row>
        <row r="384">
          <cell r="B384" t="str">
            <v>AO.S3.01.02 (a)</v>
          </cell>
          <cell r="C384" t="str">
            <v>Formulación del plan anual de trabajo de archivo del SIS</v>
          </cell>
        </row>
        <row r="385">
          <cell r="B385" t="str">
            <v>AO.S3.01.02 (b)</v>
          </cell>
          <cell r="C385" t="str">
            <v>Conducción del proceso de organización de documentos</v>
          </cell>
        </row>
        <row r="386">
          <cell r="B386" t="str">
            <v>AO.S3.01.02 (c)</v>
          </cell>
          <cell r="C386" t="str">
            <v>Conducir el proceso de transferencia de documentos al archivo central</v>
          </cell>
        </row>
        <row r="387">
          <cell r="B387" t="str">
            <v>AO.S3.01.02 (d)</v>
          </cell>
          <cell r="C387" t="str">
            <v>Brindar servicios archivísticos a usuarios</v>
          </cell>
        </row>
        <row r="388">
          <cell r="B388" t="str">
            <v>AO.S3.01.02 (e)</v>
          </cell>
          <cell r="C388" t="str">
            <v>Asistencia técnica y capacitación en sistema de archivamiento</v>
          </cell>
        </row>
        <row r="389">
          <cell r="B389" t="str">
            <v>AO.S3.01.02 (f)</v>
          </cell>
          <cell r="C389" t="str">
            <v>Medidas de conservación documental</v>
          </cell>
        </row>
        <row r="390">
          <cell r="B390" t="str">
            <v>AO.S3.01.02 (g)</v>
          </cell>
          <cell r="C390" t="str">
            <v>Servicio de administración y almacenamiento de archivos</v>
          </cell>
        </row>
        <row r="391">
          <cell r="B391" t="str">
            <v>AO.S4.01.01 (a)</v>
          </cell>
          <cell r="C391" t="str">
            <v>Gestión periodística</v>
          </cell>
        </row>
        <row r="392">
          <cell r="B392" t="str">
            <v>AO.S4.01.01 (b)</v>
          </cell>
          <cell r="C392" t="str">
            <v>Acciones de comunicación digital</v>
          </cell>
        </row>
        <row r="393">
          <cell r="B393" t="str">
            <v>AO.S4.01.01 (c)</v>
          </cell>
          <cell r="C393" t="str">
            <v>Acciones de comunicación social</v>
          </cell>
        </row>
        <row r="394">
          <cell r="B394" t="str">
            <v>AO.S4.01.01 (d)</v>
          </cell>
          <cell r="C394" t="str">
            <v>Producción audiovisual</v>
          </cell>
        </row>
        <row r="395">
          <cell r="B395" t="str">
            <v>AO.S4.01.01 (e)</v>
          </cell>
          <cell r="C395" t="str">
            <v>Producción gráfica</v>
          </cell>
        </row>
        <row r="396">
          <cell r="B396" t="str">
            <v>AO.S4.01.01 (f)</v>
          </cell>
          <cell r="C396" t="str">
            <v>Organización y/o participación de actividades oficiales, eventos institucionales y/o
reuniones técnica</v>
          </cell>
        </row>
        <row r="397">
          <cell r="B397" t="str">
            <v>AO.S4.01.01 (g)</v>
          </cell>
          <cell r="C397" t="str">
            <v>Evaluación de la percepción pública.</v>
          </cell>
        </row>
        <row r="398">
          <cell r="B398" t="str">
            <v>AO.S4.02.01 (a)</v>
          </cell>
          <cell r="C398" t="str">
            <v>Atención de solicitudes de acceso a la información pública</v>
          </cell>
        </row>
        <row r="399">
          <cell r="B399" t="str">
            <v>AO.S4.02.01 (b)</v>
          </cell>
          <cell r="C399" t="str">
            <v>Gestionar el portal de transparencia</v>
          </cell>
        </row>
        <row r="400">
          <cell r="B400" t="str">
            <v>AO.S5.01.01 (a)</v>
          </cell>
          <cell r="C400" t="str">
            <v>Planificar y organizar las tecnologías de la información</v>
          </cell>
        </row>
        <row r="401">
          <cell r="B401" t="str">
            <v>AO.S5.01.01 (b)</v>
          </cell>
          <cell r="C401" t="str">
            <v>Gestionar la seguridad de la información</v>
          </cell>
        </row>
        <row r="402">
          <cell r="B402" t="str">
            <v>AO.S5.01.01 (c)</v>
          </cell>
          <cell r="C402" t="str">
            <v>Explotar la información</v>
          </cell>
        </row>
        <row r="403">
          <cell r="B403" t="str">
            <v>AO.S5.01.01 (d)</v>
          </cell>
          <cell r="C403" t="str">
            <v>Gestionar la capacidad de tecnologías de la información</v>
          </cell>
        </row>
        <row r="404">
          <cell r="B404" t="str">
            <v>AO.S5.01.01 (e)</v>
          </cell>
          <cell r="C404" t="str">
            <v>Desarrollar soluciones de tecnologías de la información</v>
          </cell>
        </row>
      </sheetData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Nicohol Cuadrado Yaringaño" refreshedDate="46070.448622916665" backgroundQuery="1" createdVersion="8" refreshedVersion="8" minRefreshableVersion="3" recordCount="0" supportSubquery="1" supportAdvancedDrill="1" xr:uid="{C4C480B6-535E-4FF2-B8F5-EFD43F40B98A}">
  <cacheSource type="external" connectionId="1"/>
  <cacheFields count="7">
    <cacheField name="[Rango].[Des_CC].[Des_CC]" caption="Des_CC" numFmtId="0" hierarchy="1" level="1">
      <sharedItems count="57">
        <s v="01 JEFATURA"/>
        <s v="01.01 GERENCIA DEL ASEGURADO"/>
        <s v="01.02 GERENCIA DE RIESGO Y EVALUACIÓN DE LAS PRESTACIONES"/>
        <s v="01.03 GERENCIA DE NEGOCIOS Y FINANCIAMIENTO"/>
        <s v="02.02 PROCURADURÍA PÚBLICA"/>
        <s v="03.01 GERENCIA MACRO REGIONAL NORTE"/>
        <s v="03.01.01 UDR CAJAMARCA"/>
        <s v="03.01.02 UDR CHOTA"/>
        <s v="03.01.03 UDR CUTERVO"/>
        <s v="03.01.04 UDR JAÉN"/>
        <s v="03.01.05 UDR LAMBAYEQUE"/>
        <s v="03.01.06 UDR LA LIBERTAD"/>
        <s v="03.01.07 UDR PIURA I"/>
        <s v="03.01.08 UDR PIURA II"/>
        <s v="03.01.09 UDR TUMBES"/>
        <s v="03.02 GERENCIA MACRO REGIONAL SUR"/>
        <s v="03.02.02 UDR AREQUIPA"/>
        <s v="03.02.03 UDR CUSCO"/>
        <s v="03.02.04 UDR MADRE DE DIOS"/>
        <s v="03.02.05 UDR MOQUEGUA"/>
        <s v="03.02.06 UDR TACNA"/>
        <s v="03.02.07 UDR PUNO"/>
        <s v="03.02.08 UDR JULIACA"/>
        <s v="03.03 GERENCIA MACRO REGIONAL CENTRO"/>
        <s v="03.03.01 UDR PASCO"/>
        <s v="03.03.02 UDR HUÁNUCO"/>
        <s v="03.03.03 UDR JUNÍN"/>
        <s v="03.03.04 UDR HUANCAVELICA"/>
        <s v="03.04 GERENCIA MACRO REGIONAL ORIENTE"/>
        <s v="03.04.01 UDR AMAZONAS"/>
        <s v="03.04.02 UDR BAGUA"/>
        <s v="03.04.03 UDR LORETO"/>
        <s v="03.04.04 UDR SAN MARTÍN"/>
        <s v="03.04.05 UDR UCAYALI"/>
        <s v="03.04.06 UDR YURIMAGUAS"/>
        <s v="03.05 GERENCIA MACRO REGIONAL SUR MEDIO"/>
        <s v="03.05.01 UDR AYACUCHO"/>
        <s v="03.05.02 UDR ABANCAY"/>
        <s v="03.05.03 UDR ANDAHUAYLAS"/>
        <s v="03.05.04 UDR ICA"/>
        <s v="03.06 GERENCIA MACRO REGIONAL CENTRO MEDIO"/>
        <s v="03.06.01 UDR ANCASH"/>
        <s v="03.06.02 UDR SANTA"/>
        <s v="03.06.03 UDR CALLAO"/>
        <s v="03.06.04 UDR LIMA METROPOLITANA CENTRO"/>
        <s v="03.06.05 UDR LIMA METROPOLITANA ESTE"/>
        <s v="03.06.06 UDR LIMA METROPOLITANA NORTE"/>
        <s v="03.06.07 UDR LIMA REGIÓN"/>
        <s v="03.06.08 UDR LIMA METROPOLITANA SUR"/>
        <s v="04 SECRETARIA GENERAL"/>
        <s v="04.02 OFICINA GENERAL DE PLANEAMIENTO, PRESUPUESTO Y DESARROLLO ORGANIZACIONAL"/>
        <s v="04.03 OFICINA GENERAL DE IMAGEN INSTITUCIONAL Y TRANSPARENCIA"/>
        <s v="04.04 OFICINA GENERAL DE TECNOLOGÍA DE LA INFORMACIÓN"/>
        <s v="04.05.01 UNIDAD FUNCIONAL DE ABASTECIMIENTO"/>
        <s v="04.05.02 UNIDAD FUNCIONAL DE GESTIÓN DE RECURSOS HUMANOS"/>
        <s v="04.05.03 UNIDAD FUNCIONAL DE CONTABILIDAD"/>
        <s v="04.05.04 UNIDAD FUNCIONA DE TESORERÍA"/>
      </sharedItems>
    </cacheField>
    <cacheField name="[Rango].[Desc_AOE].[Desc_AOE]" caption="Desc_AOE" numFmtId="0" hierarchy="2" level="1">
      <sharedItems count="1">
        <s v="S1.02.04 GESTION DE SERVICIOS GENERALES Y CONSERJERIA"/>
      </sharedItems>
    </cacheField>
    <cacheField name="[Rango].[Desc_Tarea].[Desc_Tarea]" caption="Desc_Tarea" numFmtId="0" hierarchy="4" level="1">
      <sharedItems count="2">
        <s v="S1.02.04.03 Gestión de certificados ITSE de los locales del SIS [UFA]"/>
        <s v="S1.02.04.06 Traslado de personal que realiza comisión de servicios [UFA]"/>
      </sharedItems>
    </cacheField>
    <cacheField name="[Measures].[Suma de Monto de Viático 2.3.2.1.2.2]" caption="Suma de Monto de Viático 2.3.2.1.2.2" numFmtId="0" hierarchy="40" level="32767"/>
    <cacheField name="[Measures].[Suma de Monto de Pasajes Terrestres 2.3.2.1.2.1]" caption="Suma de Monto de Pasajes Terrestres 2.3.2.1.2.1" numFmtId="0" hierarchy="41" level="32767"/>
    <cacheField name="[Measures].[Suma de Total]" caption="Suma de Total" numFmtId="0" hierarchy="42" level="32767"/>
    <cacheField name="[Measures].[Recuento de Cont]" caption="Recuento de Cont" numFmtId="0" hierarchy="38" level="32767"/>
  </cacheFields>
  <cacheHierarchies count="47">
    <cacheHierarchy uniqueName="[Rango].[Sec_Fun]" caption="Sec_Fun" attribute="1" defaultMemberUniqueName="[Rango].[Sec_Fun].[All]" allUniqueName="[Rango].[Sec_Fun].[All]" dimensionUniqueName="[Rango]" displayFolder="" count="2" memberValueDatatype="20" unbalanced="0"/>
    <cacheHierarchy uniqueName="[Rango].[Des_CC]" caption="Des_CC" attribute="1" defaultMemberUniqueName="[Rango].[Des_CC].[All]" allUniqueName="[Rango].[Des_CC].[All]" dimensionUniqueName="[Rango]" displayFolder="" count="2" memberValueDatatype="130" unbalanced="0">
      <fieldsUsage count="2">
        <fieldUsage x="-1"/>
        <fieldUsage x="0"/>
      </fieldsUsage>
    </cacheHierarchy>
    <cacheHierarchy uniqueName="[Rango].[Desc_AOE]" caption="Desc_AOE" attribute="1" defaultMemberUniqueName="[Rango].[Desc_AOE].[All]" allUniqueName="[Rango].[Desc_AOE].[All]" dimensionUniqueName="[Rango]" displayFolder="" count="2" memberValueDatatype="130" unbalanced="0">
      <fieldsUsage count="2">
        <fieldUsage x="-1"/>
        <fieldUsage x="1"/>
      </fieldsUsage>
    </cacheHierarchy>
    <cacheHierarchy uniqueName="[Rango].[Desc_Tarea_V0 (anterior)]" caption="Desc_Tarea_V0 (anterior)" attribute="1" defaultMemberUniqueName="[Rango].[Desc_Tarea_V0 (anterior)].[All]" allUniqueName="[Rango].[Desc_Tarea_V0 (anterior)].[All]" dimensionUniqueName="[Rango]" displayFolder="" count="2" memberValueDatatype="130" unbalanced="0"/>
    <cacheHierarchy uniqueName="[Rango].[Desc_Tarea]" caption="Desc_Tarea" attribute="1" defaultMemberUniqueName="[Rango].[Desc_Tarea].[All]" allUniqueName="[Rango].[Desc_Tarea].[All]" dimensionUniqueName="[Rango]" displayFolder="" count="2" memberValueDatatype="130" unbalanced="0">
      <fieldsUsage count="2">
        <fieldUsage x="-1"/>
        <fieldUsage x="2"/>
      </fieldsUsage>
    </cacheHierarchy>
    <cacheHierarchy uniqueName="[Rango].[Comisionado (referencial)]" caption="Comisionado (referencial)" attribute="1" defaultMemberUniqueName="[Rango].[Comisionado (referencial)].[All]" allUniqueName="[Rango].[Comisionado (referencial)].[All]" dimensionUniqueName="[Rango]" displayFolder="" count="2" memberValueDatatype="130" unbalanced="0"/>
    <cacheHierarchy uniqueName="[Rango].[N° Comisionados]" caption="N° Comisionados" attribute="1" defaultMemberUniqueName="[Rango].[N° Comisionados].[All]" allUniqueName="[Rango].[N° Comisionados].[All]" dimensionUniqueName="[Rango]" displayFolder="" count="2" memberValueDatatype="20" unbalanced="0"/>
    <cacheHierarchy uniqueName="[Rango].[Itinerario]" caption="Itinerario" attribute="1" defaultMemberUniqueName="[Rango].[Itinerario].[All]" allUniqueName="[Rango].[Itinerario].[All]" dimensionUniqueName="[Rango]" displayFolder="" count="2" memberValueDatatype="130" unbalanced="0"/>
    <cacheHierarchy uniqueName="[Rango].[Lugar]" caption="Lugar" attribute="1" defaultMemberUniqueName="[Rango].[Lugar].[All]" allUniqueName="[Rango].[Lugar].[All]" dimensionUniqueName="[Rango]" displayFolder="" count="2" memberValueDatatype="130" unbalanced="0"/>
    <cacheHierarchy uniqueName="[Rango].[Dias de Comisión / SC]" caption="Dias de Comisión / SC" attribute="1" defaultMemberUniqueName="[Rango].[Dias de Comisión / SC].[All]" allUniqueName="[Rango].[Dias de Comisión / SC].[All]" dimensionUniqueName="[Rango]" displayFolder="" count="2" memberValueDatatype="130" unbalanced="0"/>
    <cacheHierarchy uniqueName="[Rango].[DC]" caption="DC" attribute="1" defaultMemberUniqueName="[Rango].[DC].[All]" allUniqueName="[Rango].[DC].[All]" dimensionUniqueName="[Rango]" displayFolder="" count="2" memberValueDatatype="130" unbalanced="0"/>
    <cacheHierarchy uniqueName="[Rango].[Monto de Viático 2.3.2.1.2.2]" caption="Monto de Viático 2.3.2.1.2.2" attribute="1" defaultMemberUniqueName="[Rango].[Monto de Viático 2.3.2.1.2.2].[All]" allUniqueName="[Rango].[Monto de Viático 2.3.2.1.2.2].[All]" dimensionUniqueName="[Rango]" displayFolder="" count="2" memberValueDatatype="5" unbalanced="0"/>
    <cacheHierarchy uniqueName="[Rango].[Monto de Pasajes Terrestres 2.3.2.1.2.1]" caption="Monto de Pasajes Terrestres 2.3.2.1.2.1" attribute="1" defaultMemberUniqueName="[Rango].[Monto de Pasajes Terrestres 2.3.2.1.2.1].[All]" allUniqueName="[Rango].[Monto de Pasajes Terrestres 2.3.2.1.2.1].[All]" dimensionUniqueName="[Rango]" displayFolder="" count="2" memberValueDatatype="20" unbalanced="0"/>
    <cacheHierarchy uniqueName="[Rango].[Total]" caption="Total" attribute="1" defaultMemberUniqueName="[Rango].[Total].[All]" allUniqueName="[Rango].[Total].[All]" dimensionUniqueName="[Rango]" displayFolder="" count="2" memberValueDatatype="5" unbalanced="0"/>
    <cacheHierarchy uniqueName="[Rango].[Id_Mes]" caption="Id_Mes" attribute="1" defaultMemberUniqueName="[Rango].[Id_Mes].[All]" allUniqueName="[Rango].[Id_Mes].[All]" dimensionUniqueName="[Rango]" displayFolder="" count="2" memberValueDatatype="130" unbalanced="0"/>
    <cacheHierarchy uniqueName="[Rango].[Mes]" caption="Mes" attribute="1" defaultMemberUniqueName="[Rango].[Mes].[All]" allUniqueName="[Rango].[Mes].[All]" dimensionUniqueName="[Rango]" displayFolder="" count="2" memberValueDatatype="130" unbalanced="0"/>
    <cacheHierarchy uniqueName="[Rango].[Seguimiento]" caption="Seguimiento" attribute="1" defaultMemberUniqueName="[Rango].[Seguimiento].[All]" allUniqueName="[Rango].[Seguimiento].[All]" dimensionUniqueName="[Rango]" displayFolder="" count="2" memberValueDatatype="130" unbalanced="0"/>
    <cacheHierarchy uniqueName="[Rango].[Cont]" caption="Cont" attribute="1" defaultMemberUniqueName="[Rango].[Cont].[All]" allUniqueName="[Rango].[Cont].[All]" dimensionUniqueName="[Rango]" displayFolder="" count="2" memberValueDatatype="130" unbalanced="0"/>
    <cacheHierarchy uniqueName="[Rango 1].[Sec_Fun]" caption="Sec_Fun" attribute="1" defaultMemberUniqueName="[Rango 1].[Sec_Fun].[All]" allUniqueName="[Rango 1].[Sec_Fun].[All]" dimensionUniqueName="[Rango 1]" displayFolder="" count="2" memberValueDatatype="20" unbalanced="0"/>
    <cacheHierarchy uniqueName="[Rango 1].[Des_CC]" caption="Des_CC" attribute="1" defaultMemberUniqueName="[Rango 1].[Des_CC].[All]" allUniqueName="[Rango 1].[Des_CC].[All]" dimensionUniqueName="[Rango 1]" displayFolder="" count="2" memberValueDatatype="130" unbalanced="0"/>
    <cacheHierarchy uniqueName="[Rango 1].[Desc_AOE]" caption="Desc_AOE" attribute="1" defaultMemberUniqueName="[Rango 1].[Desc_AOE].[All]" allUniqueName="[Rango 1].[Desc_AOE].[All]" dimensionUniqueName="[Rango 1]" displayFolder="" count="2" memberValueDatatype="130" unbalanced="0"/>
    <cacheHierarchy uniqueName="[Rango 1].[Desc_Tarea_V0 (anterior)]" caption="Desc_Tarea_V0 (anterior)" attribute="1" defaultMemberUniqueName="[Rango 1].[Desc_Tarea_V0 (anterior)].[All]" allUniqueName="[Rango 1].[Desc_Tarea_V0 (anterior)].[All]" dimensionUniqueName="[Rango 1]" displayFolder="" count="2" memberValueDatatype="130" unbalanced="0"/>
    <cacheHierarchy uniqueName="[Rango 1].[Desc_Tarea]" caption="Desc_Tarea" attribute="1" defaultMemberUniqueName="[Rango 1].[Desc_Tarea].[All]" allUniqueName="[Rango 1].[Desc_Tarea].[All]" dimensionUniqueName="[Rango 1]" displayFolder="" count="2" memberValueDatatype="130" unbalanced="0"/>
    <cacheHierarchy uniqueName="[Rango 1].[Comisionado (referencial)]" caption="Comisionado (referencial)" attribute="1" defaultMemberUniqueName="[Rango 1].[Comisionado (referencial)].[All]" allUniqueName="[Rango 1].[Comisionado (referencial)].[All]" dimensionUniqueName="[Rango 1]" displayFolder="" count="2" memberValueDatatype="130" unbalanced="0"/>
    <cacheHierarchy uniqueName="[Rango 1].[N° Comisionados]" caption="N° Comisionados" attribute="1" defaultMemberUniqueName="[Rango 1].[N° Comisionados].[All]" allUniqueName="[Rango 1].[N° Comisionados].[All]" dimensionUniqueName="[Rango 1]" displayFolder="" count="2" memberValueDatatype="20" unbalanced="0"/>
    <cacheHierarchy uniqueName="[Rango 1].[Itinerario]" caption="Itinerario" attribute="1" defaultMemberUniqueName="[Rango 1].[Itinerario].[All]" allUniqueName="[Rango 1].[Itinerario].[All]" dimensionUniqueName="[Rango 1]" displayFolder="" count="2" memberValueDatatype="130" unbalanced="0"/>
    <cacheHierarchy uniqueName="[Rango 1].[Lugar]" caption="Lugar" attribute="1" defaultMemberUniqueName="[Rango 1].[Lugar].[All]" allUniqueName="[Rango 1].[Lugar].[All]" dimensionUniqueName="[Rango 1]" displayFolder="" count="2" memberValueDatatype="130" unbalanced="0"/>
    <cacheHierarchy uniqueName="[Rango 1].[Dias de Comisión / SC]" caption="Dias de Comisión / SC" attribute="1" defaultMemberUniqueName="[Rango 1].[Dias de Comisión / SC].[All]" allUniqueName="[Rango 1].[Dias de Comisión / SC].[All]" dimensionUniqueName="[Rango 1]" displayFolder="" count="2" memberValueDatatype="130" unbalanced="0"/>
    <cacheHierarchy uniqueName="[Rango 1].[DC]" caption="DC" attribute="1" defaultMemberUniqueName="[Rango 1].[DC].[All]" allUniqueName="[Rango 1].[DC].[All]" dimensionUniqueName="[Rango 1]" displayFolder="" count="2" memberValueDatatype="130" unbalanced="0"/>
    <cacheHierarchy uniqueName="[Rango 1].[Monto de Viático 2.3.2.1.2.2]" caption="Monto de Viático 2.3.2.1.2.2" attribute="1" defaultMemberUniqueName="[Rango 1].[Monto de Viático 2.3.2.1.2.2].[All]" allUniqueName="[Rango 1].[Monto de Viático 2.3.2.1.2.2].[All]" dimensionUniqueName="[Rango 1]" displayFolder="" count="2" memberValueDatatype="5" unbalanced="0"/>
    <cacheHierarchy uniqueName="[Rango 1].[Monto de Pasajes Terrestres 2.3.2.1.2.1]" caption="Monto de Pasajes Terrestres 2.3.2.1.2.1" attribute="1" defaultMemberUniqueName="[Rango 1].[Monto de Pasajes Terrestres 2.3.2.1.2.1].[All]" allUniqueName="[Rango 1].[Monto de Pasajes Terrestres 2.3.2.1.2.1].[All]" dimensionUniqueName="[Rango 1]" displayFolder="" count="2" memberValueDatatype="20" unbalanced="0"/>
    <cacheHierarchy uniqueName="[Rango 1].[Total]" caption="Total" attribute="1" defaultMemberUniqueName="[Rango 1].[Total].[All]" allUniqueName="[Rango 1].[Total].[All]" dimensionUniqueName="[Rango 1]" displayFolder="" count="2" memberValueDatatype="5" unbalanced="0"/>
    <cacheHierarchy uniqueName="[Rango 1].[Id_Mes]" caption="Id_Mes" attribute="1" defaultMemberUniqueName="[Rango 1].[Id_Mes].[All]" allUniqueName="[Rango 1].[Id_Mes].[All]" dimensionUniqueName="[Rango 1]" displayFolder="" count="2" memberValueDatatype="130" unbalanced="0"/>
    <cacheHierarchy uniqueName="[Rango 1].[Mes]" caption="Mes" attribute="1" defaultMemberUniqueName="[Rango 1].[Mes].[All]" allUniqueName="[Rango 1].[Mes].[All]" dimensionUniqueName="[Rango 1]" displayFolder="" count="2" memberValueDatatype="130" unbalanced="0"/>
    <cacheHierarchy uniqueName="[Rango 1].[Seguimiento]" caption="Seguimiento" attribute="1" defaultMemberUniqueName="[Rango 1].[Seguimiento].[All]" allUniqueName="[Rango 1].[Seguimiento].[All]" dimensionUniqueName="[Rango 1]" displayFolder="" count="2" memberValueDatatype="130" unbalanced="0"/>
    <cacheHierarchy uniqueName="[Measures].[__XL_Count Rango]" caption="__XL_Count Rango" measure="1" displayFolder="" measureGroup="Rango" count="0" hidden="1"/>
    <cacheHierarchy uniqueName="[Measures].[__XL_Count Rango 1]" caption="__XL_Count Rango 1" measure="1" displayFolder="" measureGroup="Rango 1" count="0" hidden="1"/>
    <cacheHierarchy uniqueName="[Measures].[__No measures defined]" caption="__No measures defined" measure="1" displayFolder="" count="0" hidden="1"/>
    <cacheHierarchy uniqueName="[Measures].[Recuento de Cont]" caption="Recuento de Cont" measure="1" displayFolder="" measureGroup="Rango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istinto de Cont]" caption="Recuento distinto de Cont" measure="1" displayFolder="" measureGroup="Rango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uma de Monto de Viático 2.3.2.1.2.2]" caption="Suma de Monto de Viático 2.3.2.1.2.2" measure="1" displayFolder="" measureGroup="Rango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Monto de Pasajes Terrestres 2.3.2.1.2.1]" caption="Suma de Monto de Pasajes Terrestres 2.3.2.1.2.1" measure="1" displayFolder="" measureGroup="Rango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Total]" caption="Suma de Total" measure="1" displayFolder="" measureGroup="Rango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Seguimiento]" caption="Recuento de Seguimiento" measure="1" displayFolder="" measureGroup="Rango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Monto de Viático 2.3.2.1.2.2 2]" caption="Suma de Monto de Viático 2.3.2.1.2.2 2" measure="1" displayFolder="" measureGroup="Rango 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Monto de Pasajes Terrestres 2.3.2.1.2.1 2]" caption="Suma de Monto de Pasajes Terrestres 2.3.2.1.2.1 2" measure="1" displayFolder="" measureGroup="Rango 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Total 2]" caption="Suma de Total 2" measure="1" displayFolder="" measureGroup="Rango 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</cacheHierarchies>
  <kpis count="0"/>
  <dimensions count="3">
    <dimension measure="1" name="Measures" uniqueName="[Measures]" caption="Measures"/>
    <dimension name="Rango" uniqueName="[Rango]" caption="Rango"/>
    <dimension name="Rango 1" uniqueName="[Rango 1]" caption="Rango 1"/>
  </dimensions>
  <measureGroups count="2">
    <measureGroup name="Rango" caption="Rango"/>
    <measureGroup name="Rango 1" caption="Rango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Nicohol Cuadrado Yaringaño" refreshedDate="46070.438816898146" backgroundQuery="1" createdVersion="3" refreshedVersion="8" minRefreshableVersion="3" recordCount="0" supportSubquery="1" supportAdvancedDrill="1" xr:uid="{065CF03F-15AC-4881-8BA8-2E0BB89365EE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Rango].[Sec_Fun]" caption="Sec_Fun" attribute="1" defaultMemberUniqueName="[Rango].[Sec_Fun].[All]" allUniqueName="[Rango].[Sec_Fun].[All]" dimensionUniqueName="[Rango]" displayFolder="" count="0" memberValueDatatype="20" unbalanced="0"/>
    <cacheHierarchy uniqueName="[Rango].[Des_CC]" caption="Des_CC" attribute="1" defaultMemberUniqueName="[Rango].[Des_CC].[All]" allUniqueName="[Rango].[Des_CC].[All]" dimensionUniqueName="[Rango]" displayFolder="" count="2" memberValueDatatype="130" unbalanced="0"/>
    <cacheHierarchy uniqueName="[Rango].[Desc_AOE]" caption="Desc_AOE" attribute="1" defaultMemberUniqueName="[Rango].[Desc_AOE].[All]" allUniqueName="[Rango].[Desc_AOE].[All]" dimensionUniqueName="[Rango]" displayFolder="" count="2" memberValueDatatype="130" unbalanced="0"/>
    <cacheHierarchy uniqueName="[Rango].[Desc_Tarea_V0 (anterior)]" caption="Desc_Tarea_V0 (anterior)" attribute="1" defaultMemberUniqueName="[Rango].[Desc_Tarea_V0 (anterior)].[All]" allUniqueName="[Rango].[Desc_Tarea_V0 (anterior)].[All]" dimensionUniqueName="[Rango]" displayFolder="" count="0" memberValueDatatype="130" unbalanced="0"/>
    <cacheHierarchy uniqueName="[Rango].[Desc_Tarea]" caption="Desc_Tarea" attribute="1" defaultMemberUniqueName="[Rango].[Desc_Tarea].[All]" allUniqueName="[Rango].[Desc_Tarea].[All]" dimensionUniqueName="[Rango]" displayFolder="" count="2" memberValueDatatype="130" unbalanced="0"/>
    <cacheHierarchy uniqueName="[Rango].[Comisionado (referencial)]" caption="Comisionado (referencial)" attribute="1" defaultMemberUniqueName="[Rango].[Comisionado (referencial)].[All]" allUniqueName="[Rango].[Comisionado (referencial)].[All]" dimensionUniqueName="[Rango]" displayFolder="" count="0" memberValueDatatype="130" unbalanced="0"/>
    <cacheHierarchy uniqueName="[Rango].[N° Comisionados]" caption="N° Comisionados" attribute="1" defaultMemberUniqueName="[Rango].[N° Comisionados].[All]" allUniqueName="[Rango].[N° Comisionados].[All]" dimensionUniqueName="[Rango]" displayFolder="" count="0" memberValueDatatype="20" unbalanced="0"/>
    <cacheHierarchy uniqueName="[Rango].[Itinerario]" caption="Itinerario" attribute="1" defaultMemberUniqueName="[Rango].[Itinerario].[All]" allUniqueName="[Rango].[Itinerario].[All]" dimensionUniqueName="[Rango]" displayFolder="" count="0" memberValueDatatype="130" unbalanced="0"/>
    <cacheHierarchy uniqueName="[Rango].[Lugar]" caption="Lugar" attribute="1" defaultMemberUniqueName="[Rango].[Lugar].[All]" allUniqueName="[Rango].[Lugar].[All]" dimensionUniqueName="[Rango]" displayFolder="" count="0" memberValueDatatype="130" unbalanced="0"/>
    <cacheHierarchy uniqueName="[Rango].[Dias de Comisión / SC]" caption="Dias de Comisión / SC" attribute="1" defaultMemberUniqueName="[Rango].[Dias de Comisión / SC].[All]" allUniqueName="[Rango].[Dias de Comisión / SC].[All]" dimensionUniqueName="[Rango]" displayFolder="" count="0" memberValueDatatype="130" unbalanced="0"/>
    <cacheHierarchy uniqueName="[Rango].[DC]" caption="DC" attribute="1" defaultMemberUniqueName="[Rango].[DC].[All]" allUniqueName="[Rango].[DC].[All]" dimensionUniqueName="[Rango]" displayFolder="" count="0" memberValueDatatype="130" unbalanced="0"/>
    <cacheHierarchy uniqueName="[Rango].[Monto de Viático 2.3.2.1.2.2]" caption="Monto de Viático 2.3.2.1.2.2" attribute="1" defaultMemberUniqueName="[Rango].[Monto de Viático 2.3.2.1.2.2].[All]" allUniqueName="[Rango].[Monto de Viático 2.3.2.1.2.2].[All]" dimensionUniqueName="[Rango]" displayFolder="" count="0" memberValueDatatype="5" unbalanced="0"/>
    <cacheHierarchy uniqueName="[Rango].[Monto de Pasajes Terrestres 2.3.2.1.2.1]" caption="Monto de Pasajes Terrestres 2.3.2.1.2.1" attribute="1" defaultMemberUniqueName="[Rango].[Monto de Pasajes Terrestres 2.3.2.1.2.1].[All]" allUniqueName="[Rango].[Monto de Pasajes Terrestres 2.3.2.1.2.1].[All]" dimensionUniqueName="[Rango]" displayFolder="" count="0" memberValueDatatype="20" unbalanced="0"/>
    <cacheHierarchy uniqueName="[Rango].[Total]" caption="Total" attribute="1" defaultMemberUniqueName="[Rango].[Total].[All]" allUniqueName="[Rango].[Total].[All]" dimensionUniqueName="[Rango]" displayFolder="" count="2" memberValueDatatype="5" unbalanced="0"/>
    <cacheHierarchy uniqueName="[Rango].[Id_Mes]" caption="Id_Mes" attribute="1" defaultMemberUniqueName="[Rango].[Id_Mes].[All]" allUniqueName="[Rango].[Id_Mes].[All]" dimensionUniqueName="[Rango]" displayFolder="" count="0" memberValueDatatype="130" unbalanced="0"/>
    <cacheHierarchy uniqueName="[Rango].[Mes]" caption="Mes" attribute="1" defaultMemberUniqueName="[Rango].[Mes].[All]" allUniqueName="[Rango].[Mes].[All]" dimensionUniqueName="[Rango]" displayFolder="" count="2" memberValueDatatype="130" unbalanced="0"/>
    <cacheHierarchy uniqueName="[Rango].[Seguimiento]" caption="Seguimiento" attribute="1" defaultMemberUniqueName="[Rango].[Seguimiento].[All]" allUniqueName="[Rango].[Seguimiento].[All]" dimensionUniqueName="[Rango]" displayFolder="" count="0" memberValueDatatype="130" unbalanced="0"/>
    <cacheHierarchy uniqueName="[Rango].[Cont]" caption="Cont" attribute="1" defaultMemberUniqueName="[Rango].[Cont].[All]" allUniqueName="[Rango].[Cont].[All]" dimensionUniqueName="[Rango]" displayFolder="" count="0" memberValueDatatype="130" unbalanced="0"/>
    <cacheHierarchy uniqueName="[Rango 1].[Sec_Fun]" caption="Sec_Fun" attribute="1" defaultMemberUniqueName="[Rango 1].[Sec_Fun].[All]" allUniqueName="[Rango 1].[Sec_Fun].[All]" dimensionUniqueName="[Rango 1]" displayFolder="" count="0" memberValueDatatype="20" unbalanced="0"/>
    <cacheHierarchy uniqueName="[Rango 1].[Des_CC]" caption="Des_CC" attribute="1" defaultMemberUniqueName="[Rango 1].[Des_CC].[All]" allUniqueName="[Rango 1].[Des_CC].[All]" dimensionUniqueName="[Rango 1]" displayFolder="" count="0" memberValueDatatype="130" unbalanced="0"/>
    <cacheHierarchy uniqueName="[Rango 1].[Desc_AOE]" caption="Desc_AOE" attribute="1" defaultMemberUniqueName="[Rango 1].[Desc_AOE].[All]" allUniqueName="[Rango 1].[Desc_AOE].[All]" dimensionUniqueName="[Rango 1]" displayFolder="" count="0" memberValueDatatype="130" unbalanced="0"/>
    <cacheHierarchy uniqueName="[Rango 1].[Desc_Tarea_V0 (anterior)]" caption="Desc_Tarea_V0 (anterior)" attribute="1" defaultMemberUniqueName="[Rango 1].[Desc_Tarea_V0 (anterior)].[All]" allUniqueName="[Rango 1].[Desc_Tarea_V0 (anterior)].[All]" dimensionUniqueName="[Rango 1]" displayFolder="" count="0" memberValueDatatype="130" unbalanced="0"/>
    <cacheHierarchy uniqueName="[Rango 1].[Desc_Tarea]" caption="Desc_Tarea" attribute="1" defaultMemberUniqueName="[Rango 1].[Desc_Tarea].[All]" allUniqueName="[Rango 1].[Desc_Tarea].[All]" dimensionUniqueName="[Rango 1]" displayFolder="" count="0" memberValueDatatype="130" unbalanced="0"/>
    <cacheHierarchy uniqueName="[Rango 1].[Comisionado (referencial)]" caption="Comisionado (referencial)" attribute="1" defaultMemberUniqueName="[Rango 1].[Comisionado (referencial)].[All]" allUniqueName="[Rango 1].[Comisionado (referencial)].[All]" dimensionUniqueName="[Rango 1]" displayFolder="" count="0" memberValueDatatype="130" unbalanced="0"/>
    <cacheHierarchy uniqueName="[Rango 1].[N° Comisionados]" caption="N° Comisionados" attribute="1" defaultMemberUniqueName="[Rango 1].[N° Comisionados].[All]" allUniqueName="[Rango 1].[N° Comisionados].[All]" dimensionUniqueName="[Rango 1]" displayFolder="" count="0" memberValueDatatype="20" unbalanced="0"/>
    <cacheHierarchy uniqueName="[Rango 1].[Itinerario]" caption="Itinerario" attribute="1" defaultMemberUniqueName="[Rango 1].[Itinerario].[All]" allUniqueName="[Rango 1].[Itinerario].[All]" dimensionUniqueName="[Rango 1]" displayFolder="" count="0" memberValueDatatype="130" unbalanced="0"/>
    <cacheHierarchy uniqueName="[Rango 1].[Lugar]" caption="Lugar" attribute="1" defaultMemberUniqueName="[Rango 1].[Lugar].[All]" allUniqueName="[Rango 1].[Lugar].[All]" dimensionUniqueName="[Rango 1]" displayFolder="" count="0" memberValueDatatype="130" unbalanced="0"/>
    <cacheHierarchy uniqueName="[Rango 1].[Dias de Comisión / SC]" caption="Dias de Comisión / SC" attribute="1" defaultMemberUniqueName="[Rango 1].[Dias de Comisión / SC].[All]" allUniqueName="[Rango 1].[Dias de Comisión / SC].[All]" dimensionUniqueName="[Rango 1]" displayFolder="" count="0" memberValueDatatype="130" unbalanced="0"/>
    <cacheHierarchy uniqueName="[Rango 1].[DC]" caption="DC" attribute="1" defaultMemberUniqueName="[Rango 1].[DC].[All]" allUniqueName="[Rango 1].[DC].[All]" dimensionUniqueName="[Rango 1]" displayFolder="" count="0" memberValueDatatype="130" unbalanced="0"/>
    <cacheHierarchy uniqueName="[Rango 1].[Monto de Viático 2.3.2.1.2.2]" caption="Monto de Viático 2.3.2.1.2.2" attribute="1" defaultMemberUniqueName="[Rango 1].[Monto de Viático 2.3.2.1.2.2].[All]" allUniqueName="[Rango 1].[Monto de Viático 2.3.2.1.2.2].[All]" dimensionUniqueName="[Rango 1]" displayFolder="" count="0" memberValueDatatype="5" unbalanced="0"/>
    <cacheHierarchy uniqueName="[Rango 1].[Monto de Pasajes Terrestres 2.3.2.1.2.1]" caption="Monto de Pasajes Terrestres 2.3.2.1.2.1" attribute="1" defaultMemberUniqueName="[Rango 1].[Monto de Pasajes Terrestres 2.3.2.1.2.1].[All]" allUniqueName="[Rango 1].[Monto de Pasajes Terrestres 2.3.2.1.2.1].[All]" dimensionUniqueName="[Rango 1]" displayFolder="" count="0" memberValueDatatype="20" unbalanced="0"/>
    <cacheHierarchy uniqueName="[Rango 1].[Total]" caption="Total" attribute="1" defaultMemberUniqueName="[Rango 1].[Total].[All]" allUniqueName="[Rango 1].[Total].[All]" dimensionUniqueName="[Rango 1]" displayFolder="" count="0" memberValueDatatype="5" unbalanced="0"/>
    <cacheHierarchy uniqueName="[Rango 1].[Id_Mes]" caption="Id_Mes" attribute="1" defaultMemberUniqueName="[Rango 1].[Id_Mes].[All]" allUniqueName="[Rango 1].[Id_Mes].[All]" dimensionUniqueName="[Rango 1]" displayFolder="" count="0" memberValueDatatype="130" unbalanced="0"/>
    <cacheHierarchy uniqueName="[Rango 1].[Mes]" caption="Mes" attribute="1" defaultMemberUniqueName="[Rango 1].[Mes].[All]" allUniqueName="[Rango 1].[Mes].[All]" dimensionUniqueName="[Rango 1]" displayFolder="" count="0" memberValueDatatype="130" unbalanced="0"/>
    <cacheHierarchy uniqueName="[Rango 1].[Seguimiento]" caption="Seguimiento" attribute="1" defaultMemberUniqueName="[Rango 1].[Seguimiento].[All]" allUniqueName="[Rango 1].[Seguimiento].[All]" dimensionUniqueName="[Rango 1]" displayFolder="" count="0" memberValueDatatype="130" unbalanced="0"/>
    <cacheHierarchy uniqueName="[Measures].[__XL_Count Rango]" caption="__XL_Count Rango" measure="1" displayFolder="" measureGroup="Rango" count="0" hidden="1"/>
    <cacheHierarchy uniqueName="[Measures].[__XL_Count Rango 1]" caption="__XL_Count Rango 1" measure="1" displayFolder="" measureGroup="Rango 1" count="0" hidden="1"/>
    <cacheHierarchy uniqueName="[Measures].[__No measures defined]" caption="__No measures defined" measure="1" displayFolder="" count="0" hidden="1"/>
    <cacheHierarchy uniqueName="[Measures].[Recuento de Cont]" caption="Recuento de Cont" measure="1" displayFolder="" measureGroup="Rango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istinto de Cont]" caption="Recuento distinto de Cont" measure="1" displayFolder="" measureGroup="Rango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uma de Monto de Viático 2.3.2.1.2.2]" caption="Suma de Monto de Viático 2.3.2.1.2.2" measure="1" displayFolder="" measureGroup="Rango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Monto de Pasajes Terrestres 2.3.2.1.2.1]" caption="Suma de Monto de Pasajes Terrestres 2.3.2.1.2.1" measure="1" displayFolder="" measureGroup="Rango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Total]" caption="Suma de Total" measure="1" displayFolder="" measureGroup="Rango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Seguimiento]" caption="Recuento de Seguimiento" measure="1" displayFolder="" measureGroup="Rango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Monto de Viático 2.3.2.1.2.2 2]" caption="Suma de Monto de Viático 2.3.2.1.2.2 2" measure="1" displayFolder="" measureGroup="Rango 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351775440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301F5E-FD8E-4AA7-9419-4520E42E6F2E}" name="TablaDinámica1" cacheId="5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rowHeaderCaption="Centro de Costo/Actividad Operativa /Tarea">
  <location ref="A4:E62" firstHeaderRow="0" firstDataRow="1" firstDataCol="1"/>
  <pivotFields count="7">
    <pivotField axis="axisRow" allDrilled="1" showAll="0" dataSourceSort="1">
      <items count="58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5" e="0"/>
        <item x="26" e="0"/>
        <item x="27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8" e="0"/>
        <item x="39" e="0"/>
        <item x="40" e="0"/>
        <item x="41" e="0"/>
        <item x="42" e="0"/>
        <item x="43" e="0"/>
        <item x="44" e="0"/>
        <item x="45" e="0"/>
        <item x="46" e="0"/>
        <item x="47" e="0"/>
        <item x="48" e="0"/>
        <item x="49" e="0"/>
        <item x="50" e="0"/>
        <item x="51" e="0"/>
        <item x="52" e="0"/>
        <item x="53" e="0"/>
        <item x="54" e="0"/>
        <item x="55" e="0"/>
        <item x="56" e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° Salidas" fld="6" subtotal="count" baseField="0" baseItem="0"/>
    <dataField name="Monto Viático" fld="3" baseField="0" baseItem="0"/>
    <dataField name="Monto Pasajes Terrestres" fld="4" baseField="0" baseItem="0"/>
    <dataField name="Total" fld="5" baseField="0" baseItem="0"/>
  </dataFields>
  <formats count="19"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1">
      <pivotArea field="0" type="button" dataOnly="0" labelOnly="1" outline="0" axis="axisRow" fieldPosition="0"/>
    </format>
    <format dxfId="5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7">
      <pivotArea field="0" type="button" dataOnly="0" labelOnly="1" outline="0" axis="axisRow" fieldPosition="0"/>
    </format>
    <format dxfId="4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5">
      <pivotArea outline="0" collapsedLevelsAreSubtotals="1" fieldPosition="0"/>
    </format>
    <format dxfId="4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field="0" type="button" dataOnly="0" labelOnly="1" outline="0" axis="axisRow" fieldPosition="0"/>
    </format>
    <format dxfId="4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9">
      <pivotArea field="0" type="button" dataOnly="0" labelOnly="1" outline="0" axis="axisRow" fieldPosition="0"/>
    </format>
    <format dxfId="3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7">
      <pivotArea field="0" type="button" dataOnly="0" labelOnly="1" outline="0" axis="axisRow" fieldPosition="0"/>
    </format>
    <format dxfId="3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Hierarchies count="4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° Salidas"/>
    <pivotHierarchy dragToData="1"/>
    <pivotHierarchy dragToData="1" caption="Monto Viático"/>
    <pivotHierarchy dragToData="1" caption="Monto Pasajes Terrestres"/>
    <pivotHierarchy dragToData="1" caption="Total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"/>
    <rowHierarchyUsage hierarchyUsage="2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ang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_CC" xr10:uid="{E776307C-9708-4D4D-A6EF-7D7F6F4743FF}" sourceName="[Rango].[Des_CC]">
  <pivotTables>
    <pivotTable tabId="12" name="TablaDinámica1"/>
  </pivotTables>
  <data>
    <olap pivotCacheId="351775440">
      <levels count="2">
        <level uniqueName="[Rango].[Des_CC].[(All)]" sourceCaption="(All)" count="0"/>
        <level uniqueName="[Rango].[Des_CC].[Des_CC]" sourceCaption="Des_CC" count="57">
          <ranges>
            <range startItem="0">
              <i n="[Rango].[Des_CC].&amp;[01 JEFATURA]" c="01 JEFATURA"/>
              <i n="[Rango].[Des_CC].&amp;[01.01 GERENCIA DEL ASEGURADO]" c="01.01 GERENCIA DEL ASEGURADO"/>
              <i n="[Rango].[Des_CC].&amp;[01.02 GERENCIA DE RIESGO Y EVALUACIÓN DE LAS PRESTACIONES]" c="01.02 GERENCIA DE RIESGO Y EVALUACIÓN DE LAS PRESTACIONES"/>
              <i n="[Rango].[Des_CC].&amp;[01.03 GERENCIA DE NEGOCIOS Y FINANCIAMIENTO]" c="01.03 GERENCIA DE NEGOCIOS Y FINANCIAMIENTO"/>
              <i n="[Rango].[Des_CC].&amp;[02.02 PROCURADURÍA PÚBLICA]" c="02.02 PROCURADURÍA PÚBLICA"/>
              <i n="[Rango].[Des_CC].&amp;[03.01 GERENCIA MACRO REGIONAL NORTE]" c="03.01 GERENCIA MACRO REGIONAL NORTE"/>
              <i n="[Rango].[Des_CC].&amp;[03.01.01 UDR CAJAMARCA]" c="03.01.01 UDR CAJAMARCA"/>
              <i n="[Rango].[Des_CC].&amp;[03.01.02 UDR CHOTA]" c="03.01.02 UDR CHOTA"/>
              <i n="[Rango].[Des_CC].&amp;[03.01.03 UDR CUTERVO]" c="03.01.03 UDR CUTERVO"/>
              <i n="[Rango].[Des_CC].&amp;[03.01.04 UDR JAÉN]" c="03.01.04 UDR JAÉN"/>
              <i n="[Rango].[Des_CC].&amp;[03.01.05 UDR LAMBAYEQUE]" c="03.01.05 UDR LAMBAYEQUE"/>
              <i n="[Rango].[Des_CC].&amp;[03.01.06 UDR LA LIBERTAD]" c="03.01.06 UDR LA LIBERTAD"/>
              <i n="[Rango].[Des_CC].&amp;[03.01.07 UDR PIURA I]" c="03.01.07 UDR PIURA I"/>
              <i n="[Rango].[Des_CC].&amp;[03.01.08 UDR PIURA II]" c="03.01.08 UDR PIURA II"/>
              <i n="[Rango].[Des_CC].&amp;[03.01.09 UDR TUMBES]" c="03.01.09 UDR TUMBES"/>
              <i n="[Rango].[Des_CC].&amp;[03.02 GERENCIA MACRO REGIONAL SUR]" c="03.02 GERENCIA MACRO REGIONAL SUR"/>
              <i n="[Rango].[Des_CC].&amp;[03.02.02 UDR AREQUIPA]" c="03.02.02 UDR AREQUIPA"/>
              <i n="[Rango].[Des_CC].&amp;[03.02.03 UDR CUSCO]" c="03.02.03 UDR CUSCO"/>
              <i n="[Rango].[Des_CC].&amp;[03.02.04 UDR MADRE DE DIOS]" c="03.02.04 UDR MADRE DE DIOS"/>
              <i n="[Rango].[Des_CC].&amp;[03.02.05 UDR MOQUEGUA]" c="03.02.05 UDR MOQUEGUA"/>
              <i n="[Rango].[Des_CC].&amp;[03.02.06 UDR TACNA]" c="03.02.06 UDR TACNA"/>
              <i n="[Rango].[Des_CC].&amp;[03.02.07 UDR PUNO]" c="03.02.07 UDR PUNO"/>
              <i n="[Rango].[Des_CC].&amp;[03.02.08 UDR JULIACA]" c="03.02.08 UDR JULIACA"/>
              <i n="[Rango].[Des_CC].&amp;[03.03 GERENCIA MACRO REGIONAL CENTRO]" c="03.03 GERENCIA MACRO REGIONAL CENTRO"/>
              <i n="[Rango].[Des_CC].&amp;[03.03.01 UDR PASCO]" c="03.03.01 UDR PASCO"/>
              <i n="[Rango].[Des_CC].&amp;[03.03.02 UDR HUÁNUCO]" c="03.03.02 UDR HUÁNUCO"/>
              <i n="[Rango].[Des_CC].&amp;[03.03.03 UDR JUNÍN]" c="03.03.03 UDR JUNÍN"/>
              <i n="[Rango].[Des_CC].&amp;[03.03.04 UDR HUANCAVELICA]" c="03.03.04 UDR HUANCAVELICA"/>
              <i n="[Rango].[Des_CC].&amp;[03.04 GERENCIA MACRO REGIONAL ORIENTE]" c="03.04 GERENCIA MACRO REGIONAL ORIENTE"/>
              <i n="[Rango].[Des_CC].&amp;[03.04.01 UDR AMAZONAS]" c="03.04.01 UDR AMAZONAS"/>
              <i n="[Rango].[Des_CC].&amp;[03.04.02 UDR BAGUA]" c="03.04.02 UDR BAGUA"/>
              <i n="[Rango].[Des_CC].&amp;[03.04.03 UDR LORETO]" c="03.04.03 UDR LORETO"/>
              <i n="[Rango].[Des_CC].&amp;[03.04.04 UDR SAN MARTÍN]" c="03.04.04 UDR SAN MARTÍN"/>
              <i n="[Rango].[Des_CC].&amp;[03.04.05 UDR UCAYALI]" c="03.04.05 UDR UCAYALI"/>
              <i n="[Rango].[Des_CC].&amp;[03.04.06 UDR YURIMAGUAS]" c="03.04.06 UDR YURIMAGUAS"/>
              <i n="[Rango].[Des_CC].&amp;[03.05 GERENCIA MACRO REGIONAL SUR MEDIO]" c="03.05 GERENCIA MACRO REGIONAL SUR MEDIO"/>
              <i n="[Rango].[Des_CC].&amp;[03.05.01 UDR AYACUCHO]" c="03.05.01 UDR AYACUCHO"/>
              <i n="[Rango].[Des_CC].&amp;[03.05.02 UDR ABANCAY]" c="03.05.02 UDR ABANCAY"/>
              <i n="[Rango].[Des_CC].&amp;[03.05.03 UDR ANDAHUAYLAS]" c="03.05.03 UDR ANDAHUAYLAS"/>
              <i n="[Rango].[Des_CC].&amp;[03.05.04 UDR ICA]" c="03.05.04 UDR ICA"/>
              <i n="[Rango].[Des_CC].&amp;[03.06 GERENCIA MACRO REGIONAL CENTRO MEDIO]" c="03.06 GERENCIA MACRO REGIONAL CENTRO MEDIO"/>
              <i n="[Rango].[Des_CC].&amp;[03.06.01 UDR ANCASH]" c="03.06.01 UDR ANCASH"/>
              <i n="[Rango].[Des_CC].&amp;[03.06.02 UDR SANTA]" c="03.06.02 UDR SANTA"/>
              <i n="[Rango].[Des_CC].&amp;[03.06.03 UDR CALLAO]" c="03.06.03 UDR CALLAO"/>
              <i n="[Rango].[Des_CC].&amp;[03.06.04 UDR LIMA METROPOLITANA CENTRO]" c="03.06.04 UDR LIMA METROPOLITANA CENTRO"/>
              <i n="[Rango].[Des_CC].&amp;[03.06.05 UDR LIMA METROPOLITANA ESTE]" c="03.06.05 UDR LIMA METROPOLITANA ESTE"/>
              <i n="[Rango].[Des_CC].&amp;[03.06.06 UDR LIMA METROPOLITANA NORTE]" c="03.06.06 UDR LIMA METROPOLITANA NORTE"/>
              <i n="[Rango].[Des_CC].&amp;[03.06.07 UDR LIMA REGIÓN]" c="03.06.07 UDR LIMA REGIÓN"/>
              <i n="[Rango].[Des_CC].&amp;[03.06.08 UDR LIMA METROPOLITANA SUR]" c="03.06.08 UDR LIMA METROPOLITANA SUR"/>
              <i n="[Rango].[Des_CC].&amp;[04 SECRETARIA GENERAL]" c="04 SECRETARIA GENERAL"/>
              <i n="[Rango].[Des_CC].&amp;[04.02 OFICINA GENERAL DE PLANEAMIENTO, PRESUPUESTO Y DESARROLLO ORGANIZACIONAL]" c="04.02 OFICINA GENERAL DE PLANEAMIENTO, PRESUPUESTO Y DESARROLLO ORGANIZACIONAL"/>
              <i n="[Rango].[Des_CC].&amp;[04.03 OFICINA GENERAL DE IMAGEN INSTITUCIONAL Y TRANSPARENCIA]" c="04.03 OFICINA GENERAL DE IMAGEN INSTITUCIONAL Y TRANSPARENCIA"/>
              <i n="[Rango].[Des_CC].&amp;[04.04 OFICINA GENERAL DE TECNOLOGÍA DE LA INFORMACIÓN]" c="04.04 OFICINA GENERAL DE TECNOLOGÍA DE LA INFORMACIÓN"/>
              <i n="[Rango].[Des_CC].&amp;[04.05.01 UNIDAD FUNCIONAL DE ABASTECIMIENTO]" c="04.05.01 UNIDAD FUNCIONAL DE ABASTECIMIENTO"/>
              <i n="[Rango].[Des_CC].&amp;[04.05.02 UNIDAD FUNCIONAL DE GESTIÓN DE RECURSOS HUMANOS]" c="04.05.02 UNIDAD FUNCIONAL DE GESTIÓN DE RECURSOS HUMANOS"/>
              <i n="[Rango].[Des_CC].&amp;[04.05.03 UNIDAD FUNCIONAL DE CONTABILIDAD]" c="04.05.03 UNIDAD FUNCIONAL DE CONTABILIDAD"/>
              <i n="[Rango].[Des_CC].&amp;[04.05.04 UNIDAD FUNCIONA DE TESORERÍA]" c="04.05.04 UNIDAD FUNCIONA DE TESORERÍA"/>
            </range>
          </ranges>
        </level>
      </levels>
      <selections count="1">
        <selection n="[Rango].[Des_CC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_AOE" xr10:uid="{4565CD61-82AA-4F2A-8D78-CEC4949F9E6A}" sourceName="[Rango].[Desc_AOE]">
  <pivotTables>
    <pivotTable tabId="12" name="TablaDinámica1"/>
  </pivotTables>
  <data>
    <olap pivotCacheId="351775440">
      <levels count="2">
        <level uniqueName="[Rango].[Desc_AOE].[(All)]" sourceCaption="(All)" count="0"/>
        <level uniqueName="[Rango].[Desc_AOE].[Desc_AOE]" sourceCaption="Desc_AOE" count="24">
          <ranges>
            <range startItem="0">
              <i n="[Rango].[Desc_AOE].&amp;[E1.01.01 CONDUCCION DE LA POLITICA INSTITUCIONAL]" c="E1.01.01 CONDUCCION DE LA POLITICA INSTITUCIONAL"/>
              <i n="[Rango].[Desc_AOE].&amp;[E1.02.01 GESTION DE RIESGOS OPERACIONALES Y DE DESASTRES PARA LA ENTIDAD]" c="E1.02.01 GESTION DE RIESGOS OPERACIONALES Y DE DESASTRES PARA LA ENTIDAD"/>
              <i n="[Rango].[Desc_AOE].&amp;[E2.01.02 ASESORAMIENTO TECNICO ESPECIALIZADO]" c="E2.01.02 ASESORAMIENTO TECNICO ESPECIALIZADO"/>
              <i n="[Rango].[Desc_AOE].&amp;[M1.01.01 CONDUCCION Y CONTROL DEL PROCESO DE AFILIACION AL SIS]" c="M1.01.01 CONDUCCION Y CONTROL DEL PROCESO DE AFILIACION AL SIS"/>
              <i n="[Rango].[Desc_AOE].&amp;[M1.02.01 SEGUIMIENTO Y EVALUACION DE LOS PROCESOS DE AFILIACION, PROMOCION, PROTECCION Y ATENCION A LA CIUDADANIA]" c="M1.02.01 SEGUIMIENTO Y EVALUACION DE LOS PROCESOS DE AFILIACION, PROMOCION, PROTECCION Y ATENCION A LA CIUDADANIA"/>
              <i n="[Rango].[Desc_AOE].&amp;[M1.02.02 ACCIONES DE AFILIACION]" c="M1.02.02 ACCIONES DE AFILIACION"/>
              <i n="[Rango].[Desc_AOE].&amp;[M1.03.01 ADMINISTRACION DE LOS FONDOS DE ASEGURAMIENTO EN SALUD]" c="M1.03.01 ADMINISTRACION DE LOS FONDOS DE ASEGURAMIENTO EN SALUD"/>
              <i n="[Rango].[Desc_AOE].&amp;[M1.04.01 ACCIONES DE PROMOCION Y PROTECCION DE DERECHOS]" c="M1.04.01 ACCIONES DE PROMOCION Y PROTECCION DE DERECHOS"/>
              <i n="[Rango].[Desc_AOE].&amp;[M1.04.04 EJECUCION DE ACCIONES DE PROTECCION DE LOS DERECHOS DE LOS AFILIADOS DEL SIS]" c="M1.04.04 EJECUCION DE ACCIONES DE PROTECCION DE LOS DERECHOS DE LOS AFILIADOS DEL SIS"/>
              <i n="[Rango].[Desc_AOE].&amp;[M1.04.06 CONDUCCION Y CONTROL DE LOS CANALES DE ATENCION DEL SIS]" c="M1.04.06 CONDUCCION Y CONTROL DE LOS CANALES DE ATENCION DEL SIS"/>
              <i n="[Rango].[Desc_AOE].&amp;[M1.05.03 CONDUCCION DE ACCIONES DE AUDITORIA DE SEGUROS]" c="M1.05.03 CONDUCCION DE ACCIONES DE AUDITORIA DE SEGUROS"/>
              <i n="[Rango].[Desc_AOE].&amp;[M1.05.04 ASISTENCIA TECNICA, MONITOREO Y SUPERVISION EN COBERTURA PRESTACIONAL Y ACCIONES DE AUDITORIA]" c="M1.05.04 ASISTENCIA TECNICA, MONITOREO Y SUPERVISION EN COBERTURA PRESTACIONAL Y ACCIONES DE AUDITORIA"/>
              <i n="[Rango].[Desc_AOE].&amp;[M1.05.05 EJECUCION DE ACCIONES DE AUDITORIA]" c="M1.05.05 EJECUCION DE ACCIONES DE AUDITORIA"/>
              <i n="[Rango].[Desc_AOE].&amp;[M1.06.03 ASISTENCIA TECNICA, MONITOREO Y SUPERVISION EN COBERTURA FINANCIERA]" c="M1.06.03 ASISTENCIA TECNICA, MONITOREO Y SUPERVISION EN COBERTURA FINANCIERA"/>
              <i n="[Rango].[Desc_AOE].&amp;[M1.06.04 SUPERVISION FINANCIERA A UNIDADES EJECUTORAS]" c="M1.06.04 SUPERVISION FINANCIERA A UNIDADES EJECUTORAS"/>
              <i n="[Rango].[Desc_AOE].&amp;[S1.01.06 ACCIONES DE SOPORTE A LA GESTION A NIVEL DE GMR]" c="S1.01.06 ACCIONES DE SOPORTE A LA GESTION A NIVEL DE GMR"/>
              <i n="[Rango].[Desc_AOE].&amp;[S1.01.07 ACCIONES DE SOPORTE A LA GESTION A NIVEL DE UDR]" c="S1.01.07 ACCIONES DE SOPORTE A LA GESTION A NIVEL DE UDR"/>
              <i n="[Rango].[Desc_AOE].&amp;[S1.02.04 GESTION DE SERVICIOS GENERALES Y CONSERJERIA]" c="S1.02.04 GESTION DE SERVICIOS GENERALES Y CONSERJERIA"/>
              <i n="[Rango].[Desc_AOE].&amp;[S1.03.01 PLANIFICACION DE POLITICAS DE RRHH Y ORGANIZACION DEL TRABAJO]" c="S1.03.01 PLANIFICACION DE POLITICAS DE RRHH Y ORGANIZACION DEL TRABAJO"/>
              <i n="[Rango].[Desc_AOE].&amp;[S1.04.02 OPTIMIZACION DE LA GESTION DE GASTOS]" c="S1.04.02 OPTIMIZACION DE LA GESTION DE GASTOS"/>
              <i n="[Rango].[Desc_AOE].&amp;[S1.05.03 IMPLEMENTACION DE MEDIDAS DE CONTROL]" c="S1.05.03 IMPLEMENTACION DE MEDIDAS DE CONTROL"/>
              <i n="[Rango].[Desc_AOE].&amp;[S2.01.02 EJERCICIO DE LA DEFENSA JURIDICA DEL ESTADO]" c="S2.01.02 EJERCICIO DE LA DEFENSA JURIDICA DEL ESTADO"/>
              <i n="[Rango].[Desc_AOE].&amp;[S4.01.01 IMPLEMENTACION DEL PLAN DE COMUNICACIONES IAFAS SIS]" c="S4.01.01 IMPLEMENTACION DEL PLAN DE COMUNICACIONES IAFAS SIS"/>
              <i n="[Rango].[Desc_AOE].&amp;[S5.01.03 EJECUCION DEL PLAN DE GOBIERNO DE TRANSFORMACION DIGITAL]" c="S5.01.03 EJECUCION DEL PLAN DE GOBIERNO DE TRANSFORMACION DIGITAL"/>
            </range>
          </ranges>
        </level>
      </levels>
      <selections count="1">
        <selection n="[Rango].[Desc_AOE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_Tarea" xr10:uid="{43DA9FB6-2DDB-49D7-98D1-55DE9ECA962D}" sourceName="[Rango].[Desc_Tarea]">
  <pivotTables>
    <pivotTable tabId="12" name="TablaDinámica1"/>
  </pivotTables>
  <data>
    <olap pivotCacheId="351775440">
      <levels count="2">
        <level uniqueName="[Rango].[Desc_Tarea].[(All)]" sourceCaption="(All)" count="0"/>
        <level uniqueName="[Rango].[Desc_Tarea].[Desc_Tarea]" sourceCaption="Desc_Tarea" count="43">
          <ranges>
            <range startItem="0">
              <i n="[Rango].[Desc_Tarea].&amp;[AO.S5.01.01(d) Gestionar la capacidad de tecnologías de la información (OGTI)]" c="AO.S5.01.01(d) Gestionar la capacidad de tecnologías de la información (OGTI)"/>
              <i n="[Rango].[Desc_Tarea].&amp;[E1.01.01.01 Conducción y representación [JEF]]]" c="E1.01.01.01 Conducción y representación [JEF]"/>
              <i n="[Rango].[Desc_Tarea].&amp;[E1.02.01.09 Seguimiento a la ejecución del Plan de Continuidad Operativa [SG]]]" c="E1.02.01.09 Seguimiento a la ejecución del Plan de Continuidad Operativa [SG]"/>
              <i n="[Rango].[Desc_Tarea].&amp;[E2.01.02.01 Implementación del PEI 2025-2030 [OGPPDO]]]" c="E2.01.02.01 Implementación del PEI 2025-2030 [OGPPDO]"/>
              <i n="[Rango].[Desc_Tarea].&amp;[M1.01.01.03 Supervisión y asistencia técnica a órganos desconcentrados [GA]]]" c="M1.01.01.03 Supervisión y asistencia técnica a órganos desconcentrados [GA]"/>
              <i n="[Rango].[Desc_Tarea].&amp;[M1.02.01.02 Supervisión y asistencia técnica en materia de afiliaciones [GMR]]]" c="M1.02.01.02 Supervisión y asistencia técnica en materia de afiliaciones [GMR]"/>
              <i n="[Rango].[Desc_Tarea].&amp;[M1.02.01.06 Supervisión y asistencia técnica a operadores de los canales de atención [GMR]]]" c="M1.02.01.06 Supervisión y asistencia técnica a operadores de los canales de atención [GMR]"/>
              <i n="[Rango].[Desc_Tarea].&amp;[M1.02.02.03 Seguimiento y evaluación de cobertura y acreditación en afiliaciones [UDR]]]" c="M1.02.02.03 Seguimiento y evaluación de cobertura y acreditación en afiliaciones [UDR]"/>
              <i n="[Rango].[Desc_Tarea].&amp;[M1.02.02.05 Supervisión y asistencia técnica en materia de afiliaciones [UDR]]]" c="M1.02.02.05 Supervisión y asistencia técnica en materia de afiliaciones [UDR]"/>
              <i n="[Rango].[Desc_Tarea].&amp;[M1.03.01.08 Asistencia técnica [GNF]]]" c="M1.03.01.08 Asistencia técnica [GNF]"/>
              <i n="[Rango].[Desc_Tarea].&amp;[M1.04.01.01 Verificar la gratuidad de la atención con las Ficha de Verificación de la Gratuidad (FVG) [UDR]]]" c="M1.04.01.01 Verificar la gratuidad de la atención con las Ficha de Verificación de la Gratuidad (FVG) [UDR]"/>
              <i n="[Rango].[Desc_Tarea].&amp;[M1.04.01.07 Acciones de promoción [UDR]]]" c="M1.04.01.07 Acciones de promoción [UDR]"/>
              <i n="[Rango].[Desc_Tarea].&amp;[M1.04.01.08 Evaluar el Indicador de Gratuidad (IG) de la atención al asegurado [UDR]]]" c="M1.04.01.08 Evaluar el Indicador de Gratuidad (IG) de la atención al asegurado [UDR]"/>
              <i n="[Rango].[Desc_Tarea].&amp;[M1.04.04.02 Gestionar la evaluación del indicador de gratuidad en la dispensación / expendio de medicamentos e insumos en IPRESS [GA]]]" c="M1.04.04.02 Gestionar la evaluación del indicador de gratuidad en la dispensación / expendio de medicamentos e insumos en IPRESS [GA]"/>
              <i n="[Rango].[Desc_Tarea].&amp;[M1.04.06.03 Establecer/optimizar Oficinas de Atención al Asegurado en IPRESS Públicas, según normativa aplicable [UDR]]]" c="M1.04.06.03 Establecer/optimizar Oficinas de Atención al Asegurado en IPRESS Públicas, según normativa aplicable [UDR]"/>
              <i n="[Rango].[Desc_Tarea].&amp;[M1.05.03.01 Supervisión y asistencia tecnica a organos desconcentrados del SIS, unidades ejecutoras e IPRESS. [GREP]]]" c="M1.05.03.01 Supervisión y asistencia tecnica a organos desconcentrados del SIS, unidades ejecutoras e IPRESS. [GREP]"/>
              <i n="[Rango].[Desc_Tarea].&amp;[M1.05.04.05 Coordinación, ejecución, supervisión y monitoreo del cumplimiento de la Directiva que regula la Auditoria de Seguros y cobertura de las prestaciones de salud [GMR]]]" c="M1.05.04.05 Coordinación, ejecución, supervisión y monitoreo del cumplimiento de la Directiva que regula la Auditoria de Seguros y cobertura de las prestaciones de salud [GMR]"/>
              <i n="[Rango].[Desc_Tarea].&amp;[M1.05.05.02 Gestionar a los actores locales para fortalecer el acceso y calidad de servicios de salud [UDR]]]" c="M1.05.05.02 Gestionar a los actores locales para fortalecer el acceso y calidad de servicios de salud [UDR]"/>
              <i n="[Rango].[Desc_Tarea].&amp;[M1.05.05.07 Ejecutar acciones a la Auditoria Electrónica de Prestaciones [UDR]]]" c="M1.05.05.07 Ejecutar acciones a la Auditoria Electrónica de Prestaciones [UDR]"/>
              <i n="[Rango].[Desc_Tarea].&amp;[M1.05.05.08 Ejecutar acciones correspondientes a la Auditoria Asistida por Machine Learning [UDR]]]" c="M1.05.05.08 Ejecutar acciones correspondientes a la Auditoria Asistida por Machine Learning [UDR]"/>
              <i n="[Rango].[Desc_Tarea].&amp;[M1.05.05.09 Ejecutar acciones correspondientes a la Auditoria Concurrente [UDR]]]" c="M1.05.05.09 Ejecutar acciones correspondientes a la Auditoria Concurrente [UDR]"/>
              <i n="[Rango].[Desc_Tarea].&amp;[M1.05.05.10 Ejecutar acciones correspondientes a la Auditoria de Seguimiento [UDR]]]" c="M1.05.05.10 Ejecutar acciones correspondientes a la Auditoria de Seguimiento [UDR]"/>
              <i n="[Rango].[Desc_Tarea].&amp;[M1.05.05.11 Supervisión y asistencia técnica a IPRESS [UDR]]]" c="M1.05.05.11 Supervisión y asistencia técnica a IPRESS [UDR]"/>
              <i n="[Rango].[Desc_Tarea].&amp;[M1.06.03.01 Supervisión y asistencia técnica en cobertura financiera a UDR o Unidades Ejecutoras [GMR]]]" c="M1.06.03.01 Supervisión y asistencia técnica en cobertura financiera a UDR o Unidades Ejecutoras [GMR]"/>
              <i n="[Rango].[Desc_Tarea].&amp;[M1.06.04.01 Monitoreo en gabinete de ejecución presupuestal [UDR]]]" c="M1.06.04.01 Monitoreo en gabinete de ejecución presupuestal [UDR]"/>
              <i n="[Rango].[Desc_Tarea].&amp;[M1.06.04.02 Supervisión Financiera Presencial a las Unidades Ejecutoras-UE [UDR]]]" c="M1.06.04.02 Supervisión Financiera Presencial a las Unidades Ejecutoras-UE [UDR]"/>
              <i n="[Rango].[Desc_Tarea].&amp;[M1.06.04.03 Asistencia técnicas virtuales a Unidades Ejecutoras [UDR]]]" c="M1.06.04.03 Asistencia técnicas virtuales a Unidades Ejecutoras [UDR]"/>
              <i n="[Rango].[Desc_Tarea].&amp;[M1.06.04.04 Seguimiento a la Implementación de Medidas Correctivas [UDR]]]" c="M1.06.04.04 Seguimiento a la Implementación de Medidas Correctivas [UDR]"/>
              <i n="[Rango].[Desc_Tarea].&amp;[M1.06.04.05 Evaluación de Ajustes Financieros y deducciones del Marco Presupuestal [UDR]]]" c="M1.06.04.05 Evaluación de Ajustes Financieros y deducciones del Marco Presupuestal [UDR]"/>
              <i n="[Rango].[Desc_Tarea].&amp;[M1.06.04.06 Aprobación de expedientes de prestaciones administrativas: procedimientos especiales [UDR]]]" c="M1.06.04.06 Aprobación de expedientes de prestaciones administrativas: procedimientos especiales [UDR]"/>
              <i n="[Rango].[Desc_Tarea].&amp;[M1.06.04.07 Aprobación y validación de los expedientes PES [UDR]]]" c="M1.06.04.07 Aprobación y validación de los expedientes PES [UDR]"/>
              <i n="[Rango].[Desc_Tarea].&amp;[S1.01.06.02 Supervisión y asistencia técnica en acciones de soporte a UDR [GMR]]]" c="S1.01.06.02 Supervisión y asistencia técnica en acciones de soporte a UDR [GMR]"/>
              <i n="[Rango].[Desc_Tarea].&amp;[S1.01.06.03 Otras Acciones de Soporte [GMR]]]" c="S1.01.06.03 Otras Acciones de Soporte [GMR]"/>
              <i n="[Rango].[Desc_Tarea].&amp;[S1.01.07.02 Supervisión y asistencia técnica en acciones de soporte a IPRESS [UDR]]]" c="S1.01.07.02 Supervisión y asistencia técnica en acciones de soporte a IPRESS [UDR]"/>
              <i n="[Rango].[Desc_Tarea].&amp;[S1.01.07.03 Otras Acciones de Soporte [UDR]]]" c="S1.01.07.03 Otras Acciones de Soporte [UDR]"/>
              <i n="[Rango].[Desc_Tarea].&amp;[S1.02.04.03 Gestión de certificados ITSE de los locales del SIS [UFA]]]" c="S1.02.04.03 Gestión de certificados ITSE de los locales del SIS [UFA]"/>
              <i n="[Rango].[Desc_Tarea].&amp;[S1.02.04.06 Traslado de personal que realiza comisión de servicios [UFA]]]" c="S1.02.04.06 Traslado de personal que realiza comisión de servicios [UFA]"/>
              <i n="[Rango].[Desc_Tarea].&amp;[S1.03.01.01 Planificar las Políticas en Recursos Humanos [UFGRH]]]" c="S1.03.01.01 Planificar las Políticas en Recursos Humanos [UFGRH]"/>
              <i n="[Rango].[Desc_Tarea].&amp;[S1.04.02.10 Inducción y supervisión de ejecución de los gastos de caja chica a nivel nacional [UFT]]]" c="S1.04.02.10 Inducción y supervisión de ejecución de los gastos de caja chica a nivel nacional [UFT]"/>
              <i n="[Rango].[Desc_Tarea].&amp;[S1.05.03.01 Supervisión de arqueo de caja chica [UFC]]]" c="S1.05.03.01 Supervisión de arqueo de caja chica [UFC]"/>
              <i n="[Rango].[Desc_Tarea].&amp;[S2.01.02.08 Conclusión de procesos judiciales, arbitrales y/o conciliaciones [PP]]]" c="S2.01.02.08 Conclusión de procesos judiciales, arbitrales y/o conciliaciones [PP]"/>
              <i n="[Rango].[Desc_Tarea].&amp;[S4.01.01.03 Comunicación social y asistencia técnica [OGIT]]]" c="S4.01.01.03 Comunicación social y asistencia técnica [OGIT]"/>
              <i n="[Rango].[Desc_Tarea].&amp;[S4.01.01.07 Identidad institucional y protocolo [OGIT]]]" c="S4.01.01.07 Identidad institucional y protocolo [OGIT]"/>
            </range>
          </ranges>
        </level>
      </levels>
      <selections count="1">
        <selection n="[Rango].[Desc_Tarea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D344C291-F11D-4EBD-A686-FF06F2035A93}" sourceName="[Rango].[Mes]">
  <pivotTables>
    <pivotTable tabId="12" name="TablaDinámica1"/>
  </pivotTables>
  <data>
    <olap pivotCacheId="351775440">
      <levels count="2">
        <level uniqueName="[Rango].[Mes].[(All)]" sourceCaption="(All)" count="0"/>
        <level uniqueName="[Rango].[Mes].[Mes]" sourceCaption="Mes" count="14">
          <ranges>
            <range startItem="0">
              <i n="[Rango].[Mes].&amp;[Abril]" c="Abril"/>
              <i n="[Rango].[Mes].&amp;[Agosto]" c="Agosto"/>
              <i n="[Rango].[Mes].&amp;[Diciembre]" c="Diciembre"/>
              <i n="[Rango].[Mes].&amp;[Enero]" c="Enero"/>
              <i n="[Rango].[Mes].&amp;[Febrero]" c="Febrero"/>
              <i n="[Rango].[Mes].&amp;[Julio]" c="Julio"/>
              <i n="[Rango].[Mes].&amp;[Junio]" c="Junio"/>
              <i n="[Rango].[Mes].&amp;[Marzo]" c="Marzo"/>
              <i n="[Rango].[Mes].&amp;[Mayo]" c="Mayo"/>
              <i n="[Rango].[Mes].&amp;[Mensual]" c="Mensual"/>
              <i n="[Rango].[Mes].&amp;[Noviembre]" c="Noviembre"/>
              <i n="[Rango].[Mes].&amp;[Octubre]" c="Octubre"/>
              <i n="[Rango].[Mes].&amp;[Setiembre]" c="Setiembre"/>
              <i n="[Rango].[Mes].&amp;[Trimestral]" c="Trimestral"/>
            </range>
          </ranges>
        </level>
      </levels>
      <selections count="1">
        <selection n="[Rango].[Mes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s_CC" xr10:uid="{59926E33-6A41-4CD1-8B15-416F916A0DBE}" cache="SegmentaciónDeDatos_Des_CC" caption="Des_CC" level="1" style="SlicerStyleOther2" rowHeight="241300"/>
  <slicer name="Desc_AOE" xr10:uid="{19AD3B77-0CAC-4AD8-B03F-05C8EEA8C873}" cache="SegmentaciónDeDatos_Desc_AOE" caption="Desc_AOE" level="1" style="SlicerStyleOther2" rowHeight="252000"/>
  <slicer name="Desc_Tarea" xr10:uid="{A82CB10E-692A-4562-B9AE-25CD734C2A31}" cache="SegmentaciónDeDatos_Desc_Tarea" caption="Desc_Tarea" startItem="12" level="1" style="SlicerStyleOther2" rowHeight="241300"/>
  <slicer name="Mes" xr10:uid="{3E68E73D-4A14-4A59-9287-CECCC9EA7340}" cache="SegmentaciónDeDatos_Mes" caption="Mes" level="1" style="SlicerStyleOther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FC33BA-582D-46E0-AD11-9752B09FDE81}" name="Tabla1" displayName="Tabla1" ref="A1:B63" totalsRowShown="0" headerRowDxfId="35">
  <autoFilter ref="A1:B63" xr:uid="{CDFC33BA-582D-46E0-AD11-9752B09FDE81}"/>
  <tableColumns count="2">
    <tableColumn id="3" xr3:uid="{1C3069C1-B5EC-4295-904A-9DE4F133A918}" name="Centro de Costo" dataDxfId="34"/>
    <tableColumn id="2" xr3:uid="{F1B8B727-72A8-4CF4-BCC7-A40DAA774A47}" name="Sec_Fun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01CACC-D071-4B49-8A5E-745F99168899}" name="Tabla2" displayName="Tabla2" ref="D1:H62" totalsRowShown="0" headerRowDxfId="33">
  <autoFilter ref="D1:H62" xr:uid="{9301CACC-D071-4B49-8A5E-745F99168899}"/>
  <tableColumns count="5">
    <tableColumn id="1" xr3:uid="{20DF2274-475E-417A-A714-5FB67F1860C9}" name="Id CC"/>
    <tableColumn id="2" xr3:uid="{8BBC5E12-1B97-41E7-B089-934CC0068EB9}" name="Centro de Costo"/>
    <tableColumn id="3" xr3:uid="{E578D068-904B-4B35-8FB4-34CFB71094F2}" name="CC_Centro de Costo" dataDxfId="32"/>
    <tableColumn id="4" xr3:uid="{824C2993-D49E-4FBF-AF7B-2AA35D0AA5AB}" name="Sec_Fun" dataDxfId="31"/>
    <tableColumn id="5" xr3:uid="{7E9A853B-00B5-43D4-A8FC-E7D76967280C}" name="ABREVIATURA" dataDxfId="3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E03B52-136B-4F21-9F3F-373539918FDF}" name="Tabla3" displayName="Tabla3" ref="K1:M72" totalsRowShown="0" headerRowDxfId="29">
  <autoFilter ref="K1:M72" xr:uid="{B5E03B52-136B-4F21-9F3F-373539918FDF}"/>
  <tableColumns count="3">
    <tableColumn id="1" xr3:uid="{A8D5C8E1-4100-4771-9DE7-FCC1BC9A7ECA}" name="Id_AOE" dataDxfId="28"/>
    <tableColumn id="2" xr3:uid="{740A24A7-11F3-4F88-8798-70634D45729A}" name="Desc_AOE"/>
    <tableColumn id="3" xr3:uid="{72AE277D-6DE0-4C90-BC7C-7829C3CD0548}" name="ID_DECAOE" dataDxfId="27">
      <calculatedColumnFormula>CONCATENATE(Tabla3[[#This Row],[Id_AOE]]," ",Tabla3[[#This Row],[Desc_AOE]])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66E5ED1-4FE1-4651-84BC-1D2DD434A9C9}" name="Tabla4" displayName="Tabla4" ref="O1:R1524" totalsRowShown="0" headerRowDxfId="26">
  <autoFilter ref="O1:R1524" xr:uid="{166E5ED1-4FE1-4651-84BC-1D2DD434A9C9}"/>
  <tableColumns count="4">
    <tableColumn id="1" xr3:uid="{A8267454-63BE-413D-BAFE-68C932785087}" name="Id_Tarea" dataDxfId="25"/>
    <tableColumn id="2" xr3:uid="{52B09E51-A927-43A3-A101-E2C7B4170B81}" name="Desc_Tarea"/>
    <tableColumn id="6" xr3:uid="{0060009F-9F8F-4D44-B992-7CA40D5DD99B}" name="CODIGO" dataDxfId="24"/>
    <tableColumn id="5" xr3:uid="{ACAE3A9C-C118-4669-9C6D-4BFDD7654C73}" name="CONDICION" dataDxfId="23">
      <calculatedColumnFormula>CONCATENATE(Tabla4[[#This Row],[Id_Tarea]]," ",Tabla4[[#This Row],[Desc_Tarea]]," (",Tabla4[[#This Row],[CODIGO]],")")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FD077D1-D2DB-4DB3-B615-651CEBAF6656}" name="Tabla6" displayName="Tabla6" ref="T1:U13" totalsRowShown="0" headerRowDxfId="22" dataDxfId="21">
  <autoFilter ref="T1:U13" xr:uid="{AFD077D1-D2DB-4DB3-B615-651CEBAF6656}"/>
  <tableColumns count="2">
    <tableColumn id="1" xr3:uid="{14DB1E12-9502-49B4-8077-0B3AA1FFE4A4}" name="Id_MES" dataDxfId="20"/>
    <tableColumn id="2" xr3:uid="{D8B4DFF5-27A1-49D9-BD25-99147E8DFEF1}" name="MES" dataDxfId="1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B19C02E-E86B-43D9-B93D-ED4D336C6CD0}" name="Tabla5" displayName="Tabla5" ref="X1:AA431" totalsRowShown="0" headerRowDxfId="18">
  <autoFilter ref="X1:AA431" xr:uid="{EB19C02E-E86B-43D9-B93D-ED4D336C6CD0}"/>
  <tableColumns count="4">
    <tableColumn id="1" xr3:uid="{F87F905B-9088-46EB-896C-79A423367C94}" name="Centro_Costo_2"/>
    <tableColumn id="3" xr3:uid="{E6BC2214-6ECB-44D9-86B2-112CCB02C055}" name="Cod_AO" dataDxfId="17"/>
    <tableColumn id="4" xr3:uid="{BC9FF856-D41F-45E8-96F3-1AC933A85C5B}" name="Columna1" dataDxfId="16"/>
    <tableColumn id="2" xr3:uid="{2DB853DC-694C-45E3-8FDC-C26A526242E1}" name="AO2" dataDxfId="1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24B0EFC-73B5-4A1A-966C-2C4EE657961E}" name="Tabla7" displayName="Tabla7" ref="AD1:AJ313" totalsRowShown="0" headerRowDxfId="14" headerRowBorderDxfId="13" tableBorderDxfId="12">
  <autoFilter ref="AD1:AJ313" xr:uid="{524B0EFC-73B5-4A1A-966C-2C4EE657961E}"/>
  <sortState xmlns:xlrd2="http://schemas.microsoft.com/office/spreadsheetml/2017/richdata2" ref="AD2:AJ313">
    <sortCondition ref="AD1:AD313"/>
  </sortState>
  <tableColumns count="7">
    <tableColumn id="1" xr3:uid="{A66A00AF-1C42-48D4-AAD7-BE6AB3D3F940}" name="AO2" dataDxfId="11"/>
    <tableColumn id="6" xr3:uid="{947E82EB-19D2-40B2-92E3-94B186AE3F23}" name="AO22"/>
    <tableColumn id="7" xr3:uid="{DDAED5B5-8262-4AB1-BFDE-0BCA89460C7E}" name="AO23"/>
    <tableColumn id="5" xr3:uid="{BA46DD95-EDF0-45B1-B804-19312FB4C09C}" name="Cod:Tar" dataDxfId="10"/>
    <tableColumn id="2" xr3:uid="{8194C76F-67CC-4A06-8AAF-91C0176BB5E2}" name="Tareas2"/>
    <tableColumn id="3" xr3:uid="{CA1D9555-3D50-4ACC-A4B5-DCFE62429946}" name="COD" dataDxfId="9"/>
    <tableColumn id="4" xr3:uid="{E8895B6B-2B89-4CAA-8988-6AD2C2A13079}" name="COD_Tareas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A71EF-B8BA-480D-8333-601C6C60F154}">
  <sheetPr>
    <tabColor theme="5" tint="-0.249977111117893"/>
  </sheetPr>
  <dimension ref="A1:U3144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1.42578125" defaultRowHeight="15" customHeight="1" x14ac:dyDescent="0.2"/>
  <cols>
    <col min="1" max="1" width="9.85546875" style="15" customWidth="1"/>
    <col min="2" max="2" width="38" style="33" customWidth="1"/>
    <col min="3" max="3" width="53.42578125" style="33" customWidth="1"/>
    <col min="4" max="4" width="30" style="15" hidden="1" customWidth="1"/>
    <col min="5" max="5" width="59.7109375" style="15" customWidth="1"/>
    <col min="6" max="6" width="27.140625" style="15" customWidth="1"/>
    <col min="7" max="7" width="8" style="15" customWidth="1"/>
    <col min="8" max="8" width="33.85546875" style="33" customWidth="1"/>
    <col min="9" max="9" width="11.28515625" style="15" hidden="1" customWidth="1"/>
    <col min="10" max="10" width="13" style="18" customWidth="1"/>
    <col min="11" max="11" width="6.5703125" style="18" hidden="1" customWidth="1"/>
    <col min="12" max="12" width="15.28515625" style="15" customWidth="1"/>
    <col min="13" max="13" width="15" style="35" customWidth="1"/>
    <col min="14" max="14" width="11" style="15" customWidth="1"/>
    <col min="15" max="15" width="9.42578125" style="18" customWidth="1"/>
    <col min="16" max="16" width="13.5703125" style="15" customWidth="1"/>
    <col min="17" max="17" width="15.7109375" style="15" customWidth="1"/>
    <col min="18" max="18" width="8" style="55" hidden="1" customWidth="1"/>
    <col min="19" max="16384" width="11.42578125" style="15"/>
  </cols>
  <sheetData>
    <row r="1" spans="1:18" ht="66" customHeight="1" x14ac:dyDescent="0.2">
      <c r="A1" s="2" t="s">
        <v>7</v>
      </c>
      <c r="B1" s="2" t="s">
        <v>13</v>
      </c>
      <c r="C1" s="12" t="s">
        <v>14</v>
      </c>
      <c r="D1" s="49" t="s">
        <v>3033</v>
      </c>
      <c r="E1" s="12" t="s">
        <v>15</v>
      </c>
      <c r="F1" s="13" t="s">
        <v>3</v>
      </c>
      <c r="G1" s="13" t="s">
        <v>474</v>
      </c>
      <c r="H1" s="13" t="s">
        <v>6</v>
      </c>
      <c r="I1" s="27" t="s">
        <v>443</v>
      </c>
      <c r="J1" s="13" t="s">
        <v>2368</v>
      </c>
      <c r="K1" s="27" t="s">
        <v>2196</v>
      </c>
      <c r="L1" s="14" t="s">
        <v>9</v>
      </c>
      <c r="M1" s="13" t="s">
        <v>8</v>
      </c>
      <c r="N1" s="14" t="s">
        <v>4</v>
      </c>
      <c r="O1" s="14" t="s">
        <v>16</v>
      </c>
      <c r="P1" s="14" t="s">
        <v>5</v>
      </c>
      <c r="Q1" s="14" t="s">
        <v>17</v>
      </c>
      <c r="R1" s="57" t="s">
        <v>3565</v>
      </c>
    </row>
    <row r="2" spans="1:18" ht="15" customHeight="1" x14ac:dyDescent="0.2">
      <c r="A2" s="8">
        <f>IFERROR(VLOOKUP(B2,Tabla1[],2,FALSE)," ")</f>
        <v>1893</v>
      </c>
      <c r="B2" s="9" t="s">
        <v>412</v>
      </c>
      <c r="C2" s="19" t="s">
        <v>2928</v>
      </c>
      <c r="D2" s="19" t="s">
        <v>2990</v>
      </c>
      <c r="E2" s="19" t="s">
        <v>2951</v>
      </c>
      <c r="F2" s="40" t="s">
        <v>409</v>
      </c>
      <c r="G2" s="41">
        <v>1</v>
      </c>
      <c r="H2" s="42" t="s">
        <v>2351</v>
      </c>
      <c r="I2" s="42"/>
      <c r="J2" s="41">
        <v>3</v>
      </c>
      <c r="K2" s="41">
        <v>3</v>
      </c>
      <c r="L2" s="43">
        <f>320*K2*G2</f>
        <v>960</v>
      </c>
      <c r="M2" s="41">
        <v>80</v>
      </c>
      <c r="N2" s="44">
        <f t="shared" ref="N2:N65" si="0">L2+M2</f>
        <v>1040</v>
      </c>
      <c r="O2" s="34">
        <v>2</v>
      </c>
      <c r="P2" s="34" t="s">
        <v>361</v>
      </c>
      <c r="Q2" s="8"/>
      <c r="R2" s="56" t="str">
        <f t="shared" ref="R2:R65" si="1">+CONCATENATE(B2,C2,E2,P2,H2)</f>
        <v>01 JEFATURAE1.01.01 CONDUCCION DE LA POLITICA INSTITUCIONALE1.01.01.01 Conducción y representación [JEF]FebreroLima-Trujillo-Chimbote-Trujillo-Lima</v>
      </c>
    </row>
    <row r="3" spans="1:18" ht="15" customHeight="1" x14ac:dyDescent="0.2">
      <c r="A3" s="8">
        <f>IFERROR(VLOOKUP(B3,Tabla1[],2,FALSE)," ")</f>
        <v>1893</v>
      </c>
      <c r="B3" s="9" t="s">
        <v>412</v>
      </c>
      <c r="C3" s="19" t="s">
        <v>2928</v>
      </c>
      <c r="D3" s="19" t="s">
        <v>2990</v>
      </c>
      <c r="E3" s="19" t="s">
        <v>2951</v>
      </c>
      <c r="F3" s="40" t="s">
        <v>409</v>
      </c>
      <c r="G3" s="41">
        <v>1</v>
      </c>
      <c r="H3" s="42" t="s">
        <v>2352</v>
      </c>
      <c r="I3" s="45"/>
      <c r="J3" s="41">
        <v>2</v>
      </c>
      <c r="K3" s="41">
        <v>2</v>
      </c>
      <c r="L3" s="43">
        <f>320*K3*G3</f>
        <v>640</v>
      </c>
      <c r="M3" s="41">
        <v>0</v>
      </c>
      <c r="N3" s="44">
        <f t="shared" si="0"/>
        <v>640</v>
      </c>
      <c r="O3" s="34">
        <v>2</v>
      </c>
      <c r="P3" s="34" t="s">
        <v>361</v>
      </c>
      <c r="Q3" s="8"/>
      <c r="R3" s="56" t="str">
        <f t="shared" si="1"/>
        <v>01 JEFATURAE1.01.01 CONDUCCION DE LA POLITICA INSTITUCIONALE1.01.01.01 Conducción y representación [JEF]FebreroLima-Huacho-Chancay-Huaral-Lima</v>
      </c>
    </row>
    <row r="4" spans="1:18" ht="15" customHeight="1" x14ac:dyDescent="0.2">
      <c r="A4" s="8">
        <f>IFERROR(VLOOKUP(B4,Tabla1[],2,FALSE)," ")</f>
        <v>1893</v>
      </c>
      <c r="B4" s="9" t="s">
        <v>412</v>
      </c>
      <c r="C4" s="19" t="s">
        <v>2928</v>
      </c>
      <c r="D4" s="19" t="s">
        <v>2990</v>
      </c>
      <c r="E4" s="19" t="s">
        <v>2951</v>
      </c>
      <c r="F4" s="40" t="s">
        <v>2355</v>
      </c>
      <c r="G4" s="41">
        <v>1</v>
      </c>
      <c r="H4" s="46" t="s">
        <v>2354</v>
      </c>
      <c r="I4" s="40"/>
      <c r="J4" s="47">
        <v>6</v>
      </c>
      <c r="K4" s="41">
        <v>6</v>
      </c>
      <c r="L4" s="43">
        <f>320*K4*G4</f>
        <v>1920</v>
      </c>
      <c r="M4" s="41">
        <v>120</v>
      </c>
      <c r="N4" s="44">
        <f t="shared" si="0"/>
        <v>2040</v>
      </c>
      <c r="O4" s="25">
        <v>2</v>
      </c>
      <c r="P4" s="34" t="s">
        <v>361</v>
      </c>
      <c r="Q4" s="11"/>
      <c r="R4" s="56" t="str">
        <f t="shared" si="1"/>
        <v>01 JEFATURAE1.01.01 CONDUCCION DE LA POLITICA INSTITUCIONALE1.01.01.01 Conducción y representación [JEF]FebreroLima-Huanuco-Cerro de Pasco-Huanuco-Lima</v>
      </c>
    </row>
    <row r="5" spans="1:18" ht="15" customHeight="1" x14ac:dyDescent="0.2">
      <c r="A5" s="8">
        <f>IFERROR(VLOOKUP(B5,Tabla1[],2,FALSE)," ")</f>
        <v>1893</v>
      </c>
      <c r="B5" s="9" t="s">
        <v>412</v>
      </c>
      <c r="C5" s="19" t="s">
        <v>2928</v>
      </c>
      <c r="D5" s="19" t="s">
        <v>2990</v>
      </c>
      <c r="E5" s="19" t="s">
        <v>2951</v>
      </c>
      <c r="F5" s="40" t="s">
        <v>408</v>
      </c>
      <c r="G5" s="41">
        <v>1</v>
      </c>
      <c r="H5" s="46" t="s">
        <v>2353</v>
      </c>
      <c r="I5" s="40"/>
      <c r="J5" s="47">
        <v>5</v>
      </c>
      <c r="K5" s="41">
        <v>5</v>
      </c>
      <c r="L5" s="43">
        <f>320*K5*G5</f>
        <v>1600</v>
      </c>
      <c r="M5" s="41">
        <v>120</v>
      </c>
      <c r="N5" s="44">
        <f t="shared" si="0"/>
        <v>1720</v>
      </c>
      <c r="O5" s="25">
        <v>2</v>
      </c>
      <c r="P5" s="34" t="s">
        <v>361</v>
      </c>
      <c r="Q5" s="11"/>
      <c r="R5" s="56" t="str">
        <f t="shared" si="1"/>
        <v>01 JEFATURAE1.01.01 CONDUCCION DE LA POLITICA INSTITUCIONALE1.01.01.01 Conducción y representación [JEF]FebreroLima-Arequipa-Moquegua-Tacna-Lima</v>
      </c>
    </row>
    <row r="6" spans="1:18" ht="15" customHeight="1" x14ac:dyDescent="0.2">
      <c r="A6" s="8">
        <f>IFERROR(VLOOKUP(B6,Tabla1[],2,FALSE)," ")</f>
        <v>1893</v>
      </c>
      <c r="B6" s="9" t="s">
        <v>412</v>
      </c>
      <c r="C6" s="19" t="s">
        <v>2928</v>
      </c>
      <c r="D6" s="19" t="s">
        <v>2990</v>
      </c>
      <c r="E6" s="39" t="s">
        <v>2951</v>
      </c>
      <c r="F6" s="40" t="s">
        <v>410</v>
      </c>
      <c r="G6" s="41">
        <v>1</v>
      </c>
      <c r="H6" s="46" t="s">
        <v>3035</v>
      </c>
      <c r="I6" s="40"/>
      <c r="J6" s="47">
        <v>5</v>
      </c>
      <c r="K6" s="41">
        <v>5</v>
      </c>
      <c r="L6" s="43">
        <f>320*K6*G6</f>
        <v>1600</v>
      </c>
      <c r="M6" s="41">
        <v>100</v>
      </c>
      <c r="N6" s="44">
        <f t="shared" si="0"/>
        <v>1700</v>
      </c>
      <c r="O6" s="25">
        <v>2</v>
      </c>
      <c r="P6" s="34" t="s">
        <v>361</v>
      </c>
      <c r="Q6" s="10"/>
      <c r="R6" s="56" t="str">
        <f t="shared" si="1"/>
        <v>01 JEFATURAE1.01.01 CONDUCCION DE LA POLITICA INSTITUCIONALE1.01.01.01 Conducción y representación [JEF]FebreroLima - Lambayeque - La Libertad - Lambayeque-Lima</v>
      </c>
    </row>
    <row r="7" spans="1:18" ht="15" customHeight="1" x14ac:dyDescent="0.2">
      <c r="A7" s="8">
        <f>IFERROR(VLOOKUP(B7,Tabla1[],2,FALSE)," ")</f>
        <v>1893</v>
      </c>
      <c r="B7" s="9" t="s">
        <v>412</v>
      </c>
      <c r="C7" s="19" t="s">
        <v>2928</v>
      </c>
      <c r="D7" s="19" t="s">
        <v>2990</v>
      </c>
      <c r="E7" s="39" t="s">
        <v>2951</v>
      </c>
      <c r="F7" s="40" t="s">
        <v>408</v>
      </c>
      <c r="G7" s="41">
        <v>1</v>
      </c>
      <c r="H7" s="46" t="s">
        <v>2321</v>
      </c>
      <c r="I7" s="40"/>
      <c r="J7" s="47">
        <v>0</v>
      </c>
      <c r="K7" s="41">
        <f t="shared" ref="K7:K38" si="2">J7</f>
        <v>0</v>
      </c>
      <c r="L7" s="43">
        <v>24600</v>
      </c>
      <c r="M7" s="43">
        <v>828</v>
      </c>
      <c r="N7" s="44">
        <f t="shared" si="0"/>
        <v>25428</v>
      </c>
      <c r="O7" s="25">
        <v>3</v>
      </c>
      <c r="P7" s="34" t="str">
        <f>IFERROR(VLOOKUP(O7,Tabla6[],2,FALSE)," ")</f>
        <v>Marzo</v>
      </c>
      <c r="Q7" s="10"/>
      <c r="R7" s="56" t="str">
        <f t="shared" si="1"/>
        <v>01 JEFATURAE1.01.01 CONDUCCION DE LA POLITICA INSTITUCIONALE1.01.01.01 Conducción y representación [JEF]MarzoVarios</v>
      </c>
    </row>
    <row r="8" spans="1:18" ht="15" customHeight="1" x14ac:dyDescent="0.2">
      <c r="A8" s="8">
        <f>IFERROR(VLOOKUP(B8,Tabla1[],2,FALSE)," ")</f>
        <v>1948</v>
      </c>
      <c r="B8" s="19" t="s">
        <v>413</v>
      </c>
      <c r="C8" s="19" t="s">
        <v>2936</v>
      </c>
      <c r="D8" s="19" t="s">
        <v>2991</v>
      </c>
      <c r="E8" s="39" t="s">
        <v>2963</v>
      </c>
      <c r="F8" s="40" t="s">
        <v>2362</v>
      </c>
      <c r="G8" s="47">
        <v>1</v>
      </c>
      <c r="H8" s="46" t="s">
        <v>2135</v>
      </c>
      <c r="I8" s="40" t="s">
        <v>469</v>
      </c>
      <c r="J8" s="47">
        <v>5</v>
      </c>
      <c r="K8" s="47">
        <f t="shared" si="2"/>
        <v>5</v>
      </c>
      <c r="L8" s="43">
        <f t="shared" ref="L8:L39" si="3">320*K8*G8</f>
        <v>1600</v>
      </c>
      <c r="M8" s="47">
        <v>80</v>
      </c>
      <c r="N8" s="44">
        <f t="shared" si="0"/>
        <v>1680</v>
      </c>
      <c r="O8" s="25">
        <v>2</v>
      </c>
      <c r="P8" s="34" t="str">
        <f>IFERROR(VLOOKUP(O8,Tabla6[],2,FALSE)," ")</f>
        <v>Febrero</v>
      </c>
      <c r="Q8" s="10"/>
      <c r="R8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[GA]FebreroLAMBAYEQUE - CHICLAYO - TRUJILLO</v>
      </c>
    </row>
    <row r="9" spans="1:18" ht="15" customHeight="1" x14ac:dyDescent="0.2">
      <c r="A9" s="8">
        <f>IFERROR(VLOOKUP(B9,Tabla1[],2,FALSE)," ")</f>
        <v>1948</v>
      </c>
      <c r="B9" s="19" t="s">
        <v>413</v>
      </c>
      <c r="C9" s="19" t="s">
        <v>2936</v>
      </c>
      <c r="D9" s="19" t="s">
        <v>2991</v>
      </c>
      <c r="E9" s="39" t="s">
        <v>2963</v>
      </c>
      <c r="F9" s="24" t="s">
        <v>2357</v>
      </c>
      <c r="G9" s="25">
        <v>1</v>
      </c>
      <c r="H9" s="31" t="s">
        <v>2358</v>
      </c>
      <c r="I9" s="24" t="s">
        <v>2247</v>
      </c>
      <c r="J9" s="25">
        <v>5</v>
      </c>
      <c r="K9" s="47">
        <f t="shared" si="2"/>
        <v>5</v>
      </c>
      <c r="L9" s="26">
        <f t="shared" si="3"/>
        <v>1600</v>
      </c>
      <c r="M9" s="25">
        <v>150</v>
      </c>
      <c r="N9" s="38">
        <f t="shared" si="0"/>
        <v>1750</v>
      </c>
      <c r="O9" s="25">
        <v>2</v>
      </c>
      <c r="P9" s="34" t="str">
        <f>IFERROR(VLOOKUP(O9,Tabla6[],2,FALSE)," ")</f>
        <v>Febrero</v>
      </c>
      <c r="Q9" s="10"/>
      <c r="R9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[GA]FebreroJUNIN - HUANUCO - CERRO DE PASCO</v>
      </c>
    </row>
    <row r="10" spans="1:18" ht="15" customHeight="1" x14ac:dyDescent="0.2">
      <c r="A10" s="8">
        <f>IFERROR(VLOOKUP(B10,Tabla1[],2,FALSE)," ")</f>
        <v>1948</v>
      </c>
      <c r="B10" s="19" t="s">
        <v>413</v>
      </c>
      <c r="C10" s="19" t="s">
        <v>2936</v>
      </c>
      <c r="D10" s="19" t="s">
        <v>2991</v>
      </c>
      <c r="E10" s="39" t="s">
        <v>2963</v>
      </c>
      <c r="F10" s="24" t="s">
        <v>2361</v>
      </c>
      <c r="G10" s="25">
        <v>1</v>
      </c>
      <c r="H10" s="31" t="s">
        <v>2226</v>
      </c>
      <c r="I10" s="24" t="s">
        <v>2248</v>
      </c>
      <c r="J10" s="25">
        <v>5</v>
      </c>
      <c r="K10" s="47">
        <f t="shared" si="2"/>
        <v>5</v>
      </c>
      <c r="L10" s="26">
        <f t="shared" si="3"/>
        <v>1600</v>
      </c>
      <c r="M10" s="34">
        <v>150</v>
      </c>
      <c r="N10" s="38">
        <f t="shared" si="0"/>
        <v>1750</v>
      </c>
      <c r="O10" s="25">
        <v>2</v>
      </c>
      <c r="P10" s="34" t="str">
        <f>IFERROR(VLOOKUP(O10,Tabla6[],2,FALSE)," ")</f>
        <v>Febrero</v>
      </c>
      <c r="Q10" s="10"/>
      <c r="R10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[GA]FebreroAYACUCHO - ICA</v>
      </c>
    </row>
    <row r="11" spans="1:18" ht="15" customHeight="1" x14ac:dyDescent="0.2">
      <c r="A11" s="8">
        <f>IFERROR(VLOOKUP(B11,Tabla1[],2,FALSE)," ")</f>
        <v>1948</v>
      </c>
      <c r="B11" s="19" t="s">
        <v>413</v>
      </c>
      <c r="C11" s="19" t="s">
        <v>2936</v>
      </c>
      <c r="D11" s="19" t="s">
        <v>2991</v>
      </c>
      <c r="E11" s="39" t="s">
        <v>2963</v>
      </c>
      <c r="F11" s="24" t="s">
        <v>2240</v>
      </c>
      <c r="G11" s="25">
        <v>1</v>
      </c>
      <c r="H11" s="31" t="s">
        <v>2359</v>
      </c>
      <c r="I11" s="24" t="s">
        <v>2249</v>
      </c>
      <c r="J11" s="25">
        <v>5</v>
      </c>
      <c r="K11" s="47">
        <f t="shared" si="2"/>
        <v>5</v>
      </c>
      <c r="L11" s="26">
        <f t="shared" si="3"/>
        <v>1600</v>
      </c>
      <c r="M11" s="25">
        <v>150</v>
      </c>
      <c r="N11" s="38">
        <f t="shared" si="0"/>
        <v>1750</v>
      </c>
      <c r="O11" s="25">
        <v>2</v>
      </c>
      <c r="P11" s="34" t="str">
        <f>IFERROR(VLOOKUP(O11,Tabla6[],2,FALSE)," ")</f>
        <v>Febrero</v>
      </c>
      <c r="Q11" s="10"/>
      <c r="R11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[GA]FebreroAREQUIPA - MOQUEGUA -TACNA</v>
      </c>
    </row>
    <row r="12" spans="1:18" ht="15" customHeight="1" x14ac:dyDescent="0.2">
      <c r="A12" s="8">
        <f>IFERROR(VLOOKUP(B12,Tabla1[],2,FALSE)," ")</f>
        <v>1948</v>
      </c>
      <c r="B12" s="19" t="s">
        <v>413</v>
      </c>
      <c r="C12" s="19" t="s">
        <v>2936</v>
      </c>
      <c r="D12" s="19" t="s">
        <v>2991</v>
      </c>
      <c r="E12" s="39" t="s">
        <v>2963</v>
      </c>
      <c r="F12" s="24" t="s">
        <v>2241</v>
      </c>
      <c r="G12" s="25">
        <v>1</v>
      </c>
      <c r="H12" s="31" t="s">
        <v>2356</v>
      </c>
      <c r="I12" s="24" t="s">
        <v>455</v>
      </c>
      <c r="J12" s="25">
        <v>3</v>
      </c>
      <c r="K12" s="47">
        <f t="shared" si="2"/>
        <v>3</v>
      </c>
      <c r="L12" s="26">
        <f t="shared" si="3"/>
        <v>960</v>
      </c>
      <c r="M12" s="34">
        <v>60</v>
      </c>
      <c r="N12" s="38">
        <f t="shared" si="0"/>
        <v>1020</v>
      </c>
      <c r="O12" s="25">
        <v>2</v>
      </c>
      <c r="P12" s="34" t="str">
        <f>IFERROR(VLOOKUP(O12,Tabla6[],2,FALSE)," ")</f>
        <v>Febrero</v>
      </c>
      <c r="Q12" s="10"/>
      <c r="R12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[GA]FebreroTRUJILLO-CHIMBOTE</v>
      </c>
    </row>
    <row r="13" spans="1:18" ht="15" customHeight="1" x14ac:dyDescent="0.2">
      <c r="A13" s="8">
        <f>IFERROR(VLOOKUP(B13,Tabla1[],2,FALSE)," ")</f>
        <v>1948</v>
      </c>
      <c r="B13" s="19" t="s">
        <v>413</v>
      </c>
      <c r="C13" s="19" t="s">
        <v>2936</v>
      </c>
      <c r="D13" s="19" t="s">
        <v>2991</v>
      </c>
      <c r="E13" s="39" t="s">
        <v>2963</v>
      </c>
      <c r="F13" s="24" t="s">
        <v>2360</v>
      </c>
      <c r="G13" s="25">
        <v>1</v>
      </c>
      <c r="H13" s="31" t="s">
        <v>2243</v>
      </c>
      <c r="I13" s="24" t="s">
        <v>2250</v>
      </c>
      <c r="J13" s="25">
        <v>5</v>
      </c>
      <c r="K13" s="47">
        <f t="shared" si="2"/>
        <v>5</v>
      </c>
      <c r="L13" s="26">
        <f t="shared" si="3"/>
        <v>1600</v>
      </c>
      <c r="M13" s="25">
        <v>0</v>
      </c>
      <c r="N13" s="38">
        <f t="shared" si="0"/>
        <v>1600</v>
      </c>
      <c r="O13" s="25">
        <v>2</v>
      </c>
      <c r="P13" s="34" t="str">
        <f>IFERROR(VLOOKUP(O13,Tabla6[],2,FALSE)," ")</f>
        <v>Febrero</v>
      </c>
      <c r="Q13" s="10"/>
      <c r="R13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[GA]FebreroLORETO - IQUITOS</v>
      </c>
    </row>
    <row r="14" spans="1:18" ht="15" customHeight="1" x14ac:dyDescent="0.2">
      <c r="A14" s="8">
        <f>IFERROR(VLOOKUP(B14,Tabla1[],2,FALSE)," ")</f>
        <v>1948</v>
      </c>
      <c r="B14" s="19" t="s">
        <v>413</v>
      </c>
      <c r="C14" s="19" t="s">
        <v>2936</v>
      </c>
      <c r="D14" s="19" t="s">
        <v>2991</v>
      </c>
      <c r="E14" s="39" t="s">
        <v>2963</v>
      </c>
      <c r="F14" s="24" t="s">
        <v>2241</v>
      </c>
      <c r="G14" s="25">
        <v>1</v>
      </c>
      <c r="H14" s="31" t="s">
        <v>2363</v>
      </c>
      <c r="I14" s="24"/>
      <c r="J14" s="25">
        <v>2</v>
      </c>
      <c r="K14" s="47">
        <f t="shared" si="2"/>
        <v>2</v>
      </c>
      <c r="L14" s="26">
        <f t="shared" si="3"/>
        <v>640</v>
      </c>
      <c r="M14" s="25">
        <v>0</v>
      </c>
      <c r="N14" s="38">
        <f t="shared" si="0"/>
        <v>640</v>
      </c>
      <c r="O14" s="25">
        <v>2</v>
      </c>
      <c r="P14" s="34" t="str">
        <f>IFERROR(VLOOKUP(O14,Tabla6[],2,FALSE)," ")</f>
        <v>Febrero</v>
      </c>
      <c r="Q14" s="10"/>
      <c r="R14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[GA]FebreroHUACHO - CHANCAY - HUARAL</v>
      </c>
    </row>
    <row r="15" spans="1:18" ht="15" customHeight="1" x14ac:dyDescent="0.2">
      <c r="A15" s="8">
        <f>IFERROR(VLOOKUP(B15,Tabla1[],2,FALSE)," ")</f>
        <v>1948</v>
      </c>
      <c r="B15" s="19" t="s">
        <v>413</v>
      </c>
      <c r="C15" s="19" t="s">
        <v>2931</v>
      </c>
      <c r="D15" s="19" t="s">
        <v>2992</v>
      </c>
      <c r="E15" s="39" t="s">
        <v>2954</v>
      </c>
      <c r="F15" s="10" t="s">
        <v>2301</v>
      </c>
      <c r="G15" s="11">
        <v>2</v>
      </c>
      <c r="H15" s="31" t="s">
        <v>444</v>
      </c>
      <c r="I15" s="10" t="s">
        <v>455</v>
      </c>
      <c r="J15" s="11">
        <v>0</v>
      </c>
      <c r="K15" s="47">
        <f t="shared" si="2"/>
        <v>0</v>
      </c>
      <c r="L15" s="26">
        <f t="shared" si="3"/>
        <v>0</v>
      </c>
      <c r="M15" s="34">
        <v>0</v>
      </c>
      <c r="N15" s="38">
        <f t="shared" si="0"/>
        <v>0</v>
      </c>
      <c r="O15" s="11">
        <v>2</v>
      </c>
      <c r="P15" s="34" t="str">
        <f>IFERROR(VLOOKUP(O15,Tabla6[],2,FALSE)," ")</f>
        <v>Febrero</v>
      </c>
      <c r="Q15" s="10"/>
      <c r="R15" s="56" t="str">
        <f t="shared" si="1"/>
        <v xml:space="preserve">01.01 GERENCIA DEL ASEGURADOM1.01.01 CONDUCCION Y CONTROL DEL PROCESO DE AFILIACION AL SISM1.01.01.03 Supervisión y asistencia técnica a órganos desconcentrados [GA]FebreroLIMA </v>
      </c>
    </row>
    <row r="16" spans="1:18" ht="15" customHeight="1" x14ac:dyDescent="0.2">
      <c r="A16" s="8">
        <f>IFERROR(VLOOKUP(B16,Tabla1[],2,FALSE)," ")</f>
        <v>1948</v>
      </c>
      <c r="B16" s="19" t="s">
        <v>413</v>
      </c>
      <c r="C16" s="19" t="s">
        <v>2931</v>
      </c>
      <c r="D16" s="19" t="s">
        <v>2991</v>
      </c>
      <c r="E16" s="39" t="s">
        <v>2954</v>
      </c>
      <c r="F16" s="10" t="s">
        <v>2301</v>
      </c>
      <c r="G16" s="11">
        <v>2</v>
      </c>
      <c r="H16" s="30" t="s">
        <v>445</v>
      </c>
      <c r="I16" s="10" t="s">
        <v>2177</v>
      </c>
      <c r="J16" s="11">
        <v>3</v>
      </c>
      <c r="K16" s="47">
        <f t="shared" si="2"/>
        <v>3</v>
      </c>
      <c r="L16" s="26">
        <f t="shared" si="3"/>
        <v>1920</v>
      </c>
      <c r="M16" s="25">
        <v>0</v>
      </c>
      <c r="N16" s="38">
        <f t="shared" si="0"/>
        <v>1920</v>
      </c>
      <c r="O16" s="11">
        <v>3</v>
      </c>
      <c r="P16" s="34" t="str">
        <f>IFERROR(VLOOKUP(O16,Tabla6[],2,FALSE)," ")</f>
        <v>Marzo</v>
      </c>
      <c r="Q16" s="10"/>
      <c r="R16" s="56" t="str">
        <f t="shared" si="1"/>
        <v xml:space="preserve">01.01 GERENCIA DEL ASEGURADOM1.01.01 CONDUCCION Y CONTROL DEL PROCESO DE AFILIACION AL SISM1.01.01.03 Supervisión y asistencia técnica a órganos desconcentrados [GA]MarzoLIMA- CUSCO -  LIMA </v>
      </c>
    </row>
    <row r="17" spans="1:18" ht="15" customHeight="1" x14ac:dyDescent="0.2">
      <c r="A17" s="8">
        <f>IFERROR(VLOOKUP(B17,Tabla1[],2,FALSE)," ")</f>
        <v>1948</v>
      </c>
      <c r="B17" s="19" t="s">
        <v>413</v>
      </c>
      <c r="C17" s="19" t="s">
        <v>2931</v>
      </c>
      <c r="D17" s="19" t="s">
        <v>2992</v>
      </c>
      <c r="E17" s="39" t="s">
        <v>2954</v>
      </c>
      <c r="F17" s="10" t="s">
        <v>2301</v>
      </c>
      <c r="G17" s="11">
        <v>2</v>
      </c>
      <c r="H17" s="30" t="s">
        <v>446</v>
      </c>
      <c r="I17" s="10" t="s">
        <v>456</v>
      </c>
      <c r="J17" s="11">
        <v>3</v>
      </c>
      <c r="K17" s="47">
        <f t="shared" si="2"/>
        <v>3</v>
      </c>
      <c r="L17" s="26">
        <f t="shared" si="3"/>
        <v>1920</v>
      </c>
      <c r="M17" s="25">
        <v>160</v>
      </c>
      <c r="N17" s="38">
        <f t="shared" si="0"/>
        <v>2080</v>
      </c>
      <c r="O17" s="11">
        <v>3</v>
      </c>
      <c r="P17" s="34" t="str">
        <f>IFERROR(VLOOKUP(O17,Tabla6[],2,FALSE)," ")</f>
        <v>Marzo</v>
      </c>
      <c r="Q17" s="10"/>
      <c r="R17" s="56" t="str">
        <f t="shared" si="1"/>
        <v xml:space="preserve">01.01 GERENCIA DEL ASEGURADOM1.01.01 CONDUCCION Y CONTROL DEL PROCESO DE AFILIACION AL SISM1.01.01.03 Supervisión y asistencia técnica a órganos desconcentrados [GA]MarzoLIMA - CUSCO - ABANCAY -CUSCO-LIMA </v>
      </c>
    </row>
    <row r="18" spans="1:18" ht="15" customHeight="1" x14ac:dyDescent="0.2">
      <c r="A18" s="8">
        <f>IFERROR(VLOOKUP(B18,Tabla1[],2,FALSE)," ")</f>
        <v>1948</v>
      </c>
      <c r="B18" s="19" t="s">
        <v>413</v>
      </c>
      <c r="C18" s="19" t="s">
        <v>2931</v>
      </c>
      <c r="D18" s="19" t="s">
        <v>2991</v>
      </c>
      <c r="E18" s="39" t="s">
        <v>2954</v>
      </c>
      <c r="F18" s="10" t="s">
        <v>2301</v>
      </c>
      <c r="G18" s="11">
        <v>2</v>
      </c>
      <c r="H18" s="30" t="s">
        <v>447</v>
      </c>
      <c r="I18" s="10" t="s">
        <v>426</v>
      </c>
      <c r="J18" s="11">
        <v>3</v>
      </c>
      <c r="K18" s="47">
        <f t="shared" si="2"/>
        <v>3</v>
      </c>
      <c r="L18" s="26">
        <f t="shared" si="3"/>
        <v>1920</v>
      </c>
      <c r="M18" s="34">
        <v>0</v>
      </c>
      <c r="N18" s="38">
        <f t="shared" si="0"/>
        <v>1920</v>
      </c>
      <c r="O18" s="11">
        <v>4</v>
      </c>
      <c r="P18" s="34" t="str">
        <f>IFERROR(VLOOKUP(O18,Tabla6[],2,FALSE)," ")</f>
        <v>Abril</v>
      </c>
      <c r="Q18" s="10"/>
      <c r="R18" s="56" t="str">
        <f t="shared" si="1"/>
        <v xml:space="preserve">01.01 GERENCIA DEL ASEGURADOM1.01.01 CONDUCCION Y CONTROL DEL PROCESO DE AFILIACION AL SISM1.01.01.03 Supervisión y asistencia técnica a órganos desconcentrados [GA]AbrilLIMA - MADRE DE DIOS - LIMA </v>
      </c>
    </row>
    <row r="19" spans="1:18" ht="15" customHeight="1" x14ac:dyDescent="0.2">
      <c r="A19" s="8">
        <f>IFERROR(VLOOKUP(B19,Tabla1[],2,FALSE)," ")</f>
        <v>1948</v>
      </c>
      <c r="B19" s="19" t="s">
        <v>413</v>
      </c>
      <c r="C19" s="19" t="s">
        <v>2936</v>
      </c>
      <c r="D19" s="19" t="s">
        <v>2991</v>
      </c>
      <c r="E19" s="39" t="s">
        <v>2963</v>
      </c>
      <c r="F19" s="10" t="s">
        <v>2242</v>
      </c>
      <c r="G19" s="11">
        <v>2</v>
      </c>
      <c r="H19" s="30" t="s">
        <v>2244</v>
      </c>
      <c r="I19" s="10" t="s">
        <v>2251</v>
      </c>
      <c r="J19" s="11">
        <v>3</v>
      </c>
      <c r="K19" s="47">
        <f t="shared" si="2"/>
        <v>3</v>
      </c>
      <c r="L19" s="26">
        <f t="shared" si="3"/>
        <v>1920</v>
      </c>
      <c r="M19" s="34">
        <v>100</v>
      </c>
      <c r="N19" s="38">
        <f t="shared" si="0"/>
        <v>2020</v>
      </c>
      <c r="O19" s="11">
        <v>4</v>
      </c>
      <c r="P19" s="34" t="str">
        <f>IFERROR(VLOOKUP(O19,Tabla6[],2,FALSE)," ")</f>
        <v>Abril</v>
      </c>
      <c r="Q19" s="10"/>
      <c r="R19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[GA]AbrilLIMA  BAGUA -LIMA</v>
      </c>
    </row>
    <row r="20" spans="1:18" ht="15" customHeight="1" x14ac:dyDescent="0.2">
      <c r="A20" s="8">
        <f>IFERROR(VLOOKUP(B20,Tabla1[],2,FALSE)," ")</f>
        <v>1948</v>
      </c>
      <c r="B20" s="19" t="s">
        <v>413</v>
      </c>
      <c r="C20" s="19" t="s">
        <v>2931</v>
      </c>
      <c r="D20" s="19" t="s">
        <v>2991</v>
      </c>
      <c r="E20" s="39" t="s">
        <v>2954</v>
      </c>
      <c r="F20" s="10" t="s">
        <v>2301</v>
      </c>
      <c r="G20" s="11">
        <v>2</v>
      </c>
      <c r="H20" s="30" t="s">
        <v>2245</v>
      </c>
      <c r="I20" s="10" t="s">
        <v>465</v>
      </c>
      <c r="J20" s="11">
        <v>4</v>
      </c>
      <c r="K20" s="47">
        <f t="shared" si="2"/>
        <v>4</v>
      </c>
      <c r="L20" s="26">
        <f t="shared" si="3"/>
        <v>2560</v>
      </c>
      <c r="M20" s="34">
        <v>80</v>
      </c>
      <c r="N20" s="38">
        <f t="shared" si="0"/>
        <v>2640</v>
      </c>
      <c r="O20" s="11">
        <v>4</v>
      </c>
      <c r="P20" s="34" t="str">
        <f>IFERROR(VLOOKUP(O20,Tabla6[],2,FALSE)," ")</f>
        <v>Abril</v>
      </c>
      <c r="Q20" s="10"/>
      <c r="R20" s="56" t="str">
        <f t="shared" si="1"/>
        <v xml:space="preserve">01.01 GERENCIA DEL ASEGURADOM1.01.01 CONDUCCION Y CONTROL DEL PROCESO DE AFILIACION AL SISM1.01.01.03 Supervisión y asistencia técnica a órganos desconcentrados [GA]AbrilLIMA - PIURA -LIMA </v>
      </c>
    </row>
    <row r="21" spans="1:18" ht="15" customHeight="1" x14ac:dyDescent="0.2">
      <c r="A21" s="8">
        <f>IFERROR(VLOOKUP(B21,Tabla1[],2,FALSE)," ")</f>
        <v>1948</v>
      </c>
      <c r="B21" s="19" t="s">
        <v>413</v>
      </c>
      <c r="C21" s="19" t="s">
        <v>2931</v>
      </c>
      <c r="D21" s="19" t="s">
        <v>2992</v>
      </c>
      <c r="E21" s="39" t="s">
        <v>2954</v>
      </c>
      <c r="F21" s="10" t="s">
        <v>2301</v>
      </c>
      <c r="G21" s="11">
        <v>2</v>
      </c>
      <c r="H21" s="30" t="s">
        <v>3602</v>
      </c>
      <c r="I21" s="24" t="s">
        <v>457</v>
      </c>
      <c r="J21" s="25">
        <v>4</v>
      </c>
      <c r="K21" s="47">
        <f t="shared" si="2"/>
        <v>4</v>
      </c>
      <c r="L21" s="26">
        <f t="shared" si="3"/>
        <v>2560</v>
      </c>
      <c r="M21" s="25">
        <v>100</v>
      </c>
      <c r="N21" s="38">
        <f t="shared" si="0"/>
        <v>2660</v>
      </c>
      <c r="O21" s="11">
        <v>5</v>
      </c>
      <c r="P21" s="34" t="str">
        <f>IFERROR(VLOOKUP(O21,Tabla6[],2,FALSE)," ")</f>
        <v>Mayo</v>
      </c>
      <c r="Q21" s="10"/>
      <c r="R21" s="56" t="str">
        <f t="shared" si="1"/>
        <v xml:space="preserve">01.01 GERENCIA DEL ASEGURADOM1.01.01 CONDUCCION Y CONTROL DEL PROCESO DE AFILIACION AL SISM1.01.01.03 Supervisión y asistencia técnica a órganos desconcentrados [GA]MayoLIMA -SAN MARTIN -YURIMAGUAS - LIMA </v>
      </c>
    </row>
    <row r="22" spans="1:18" ht="15" customHeight="1" x14ac:dyDescent="0.2">
      <c r="A22" s="8">
        <f>IFERROR(VLOOKUP(B22,Tabla1[],2,FALSE)," ")</f>
        <v>1948</v>
      </c>
      <c r="B22" s="19" t="s">
        <v>413</v>
      </c>
      <c r="C22" s="19" t="s">
        <v>2936</v>
      </c>
      <c r="D22" s="19" t="s">
        <v>2992</v>
      </c>
      <c r="E22" s="39" t="s">
        <v>2963</v>
      </c>
      <c r="F22" s="10" t="s">
        <v>2242</v>
      </c>
      <c r="G22" s="11">
        <v>2</v>
      </c>
      <c r="H22" s="30" t="s">
        <v>2246</v>
      </c>
      <c r="I22" s="10" t="s">
        <v>458</v>
      </c>
      <c r="J22" s="11">
        <v>4</v>
      </c>
      <c r="K22" s="47">
        <f t="shared" si="2"/>
        <v>4</v>
      </c>
      <c r="L22" s="26">
        <f t="shared" si="3"/>
        <v>2560</v>
      </c>
      <c r="M22" s="34">
        <v>0</v>
      </c>
      <c r="N22" s="38">
        <f t="shared" si="0"/>
        <v>2560</v>
      </c>
      <c r="O22" s="11">
        <v>5</v>
      </c>
      <c r="P22" s="34" t="str">
        <f>IFERROR(VLOOKUP(O22,Tabla6[],2,FALSE)," ")</f>
        <v>Mayo</v>
      </c>
      <c r="Q22" s="10"/>
      <c r="R22" s="56" t="str">
        <f t="shared" si="1"/>
        <v>01.01 GERENCIA DEL ASEGURADOM1.04.04 EJECUCION DE ACCIONES DE PROTECCION DE LOS DERECHOS DE LOS AFILIADOS DEL SISM1.04.04.02 Gestionar la evaluación del indicador de gratuidad en la dispensación / expendio de medicamentos e insumos en IPRESS [GA]MayoLIMA AYACUCHO -LIMA</v>
      </c>
    </row>
    <row r="23" spans="1:18" ht="15" customHeight="1" x14ac:dyDescent="0.2">
      <c r="A23" s="8">
        <f>IFERROR(VLOOKUP(B23,Tabla1[],2,FALSE)," ")</f>
        <v>1948</v>
      </c>
      <c r="B23" s="19" t="s">
        <v>413</v>
      </c>
      <c r="C23" s="19" t="s">
        <v>2931</v>
      </c>
      <c r="D23" s="19" t="s">
        <v>2991</v>
      </c>
      <c r="E23" s="39" t="s">
        <v>2954</v>
      </c>
      <c r="F23" s="10" t="s">
        <v>3601</v>
      </c>
      <c r="G23" s="11">
        <v>2</v>
      </c>
      <c r="H23" s="30" t="s">
        <v>3603</v>
      </c>
      <c r="I23" s="10" t="s">
        <v>472</v>
      </c>
      <c r="J23" s="11">
        <v>4</v>
      </c>
      <c r="K23" s="47">
        <f t="shared" si="2"/>
        <v>4</v>
      </c>
      <c r="L23" s="26">
        <f t="shared" si="3"/>
        <v>2560</v>
      </c>
      <c r="M23" s="34">
        <v>160</v>
      </c>
      <c r="N23" s="38">
        <f t="shared" si="0"/>
        <v>2720</v>
      </c>
      <c r="O23" s="11">
        <v>5</v>
      </c>
      <c r="P23" s="34" t="str">
        <f>IFERROR(VLOOKUP(O23,Tabla6[],2,FALSE)," ")</f>
        <v>Mayo</v>
      </c>
      <c r="Q23" s="10"/>
      <c r="R23" s="56" t="str">
        <f t="shared" si="1"/>
        <v>01.01 GERENCIA DEL ASEGURADOM1.01.01 CONDUCCION Y CONTROL DEL PROCESO DE AFILIACION AL SISM1.01.01.03 Supervisión y asistencia técnica a órganos desconcentrados [GA]MayoLIMA -CHICLAYO -LIMA (BAGUA)</v>
      </c>
    </row>
    <row r="24" spans="1:18" ht="15" customHeight="1" x14ac:dyDescent="0.2">
      <c r="A24" s="8">
        <f>IFERROR(VLOOKUP(B24,Tabla1[],2,FALSE)," ")</f>
        <v>1948</v>
      </c>
      <c r="B24" s="19" t="s">
        <v>413</v>
      </c>
      <c r="C24" s="19" t="s">
        <v>2931</v>
      </c>
      <c r="D24" s="19" t="s">
        <v>2991</v>
      </c>
      <c r="E24" s="39" t="s">
        <v>2954</v>
      </c>
      <c r="F24" s="10" t="s">
        <v>2300</v>
      </c>
      <c r="G24" s="11">
        <v>2</v>
      </c>
      <c r="H24" s="30" t="s">
        <v>448</v>
      </c>
      <c r="I24" s="10" t="s">
        <v>2252</v>
      </c>
      <c r="J24" s="11">
        <v>4</v>
      </c>
      <c r="K24" s="47">
        <f t="shared" si="2"/>
        <v>4</v>
      </c>
      <c r="L24" s="26">
        <f t="shared" si="3"/>
        <v>2560</v>
      </c>
      <c r="M24" s="34">
        <v>0</v>
      </c>
      <c r="N24" s="38">
        <f t="shared" si="0"/>
        <v>2560</v>
      </c>
      <c r="O24" s="11">
        <v>6</v>
      </c>
      <c r="P24" s="34" t="str">
        <f>IFERROR(VLOOKUP(O24,Tabla6[],2,FALSE)," ")</f>
        <v>Junio</v>
      </c>
      <c r="Q24" s="10"/>
      <c r="R24" s="56" t="str">
        <f t="shared" si="1"/>
        <v xml:space="preserve">01.01 GERENCIA DEL ASEGURADOM1.01.01 CONDUCCION Y CONTROL DEL PROCESO DE AFILIACION AL SISM1.01.01.03 Supervisión y asistencia técnica a órganos desconcentrados [GA]JunioLIMA - AYACUCHO - LIMA </v>
      </c>
    </row>
    <row r="25" spans="1:18" ht="15" customHeight="1" x14ac:dyDescent="0.2">
      <c r="A25" s="8">
        <f>IFERROR(VLOOKUP(B25,Tabla1[],2,FALSE)," ")</f>
        <v>1948</v>
      </c>
      <c r="B25" s="19" t="s">
        <v>413</v>
      </c>
      <c r="C25" s="19" t="s">
        <v>2931</v>
      </c>
      <c r="D25" s="19" t="s">
        <v>2992</v>
      </c>
      <c r="E25" s="39" t="s">
        <v>2954</v>
      </c>
      <c r="F25" s="10" t="s">
        <v>3601</v>
      </c>
      <c r="G25" s="11">
        <v>2</v>
      </c>
      <c r="H25" s="30" t="s">
        <v>449</v>
      </c>
      <c r="I25" s="10" t="s">
        <v>459</v>
      </c>
      <c r="J25" s="11">
        <v>4</v>
      </c>
      <c r="K25" s="47">
        <f t="shared" si="2"/>
        <v>4</v>
      </c>
      <c r="L25" s="26">
        <f t="shared" si="3"/>
        <v>2560</v>
      </c>
      <c r="M25" s="34">
        <v>110</v>
      </c>
      <c r="N25" s="38">
        <f t="shared" si="0"/>
        <v>2670</v>
      </c>
      <c r="O25" s="11">
        <v>6</v>
      </c>
      <c r="P25" s="34" t="str">
        <f>IFERROR(VLOOKUP(O25,Tabla6[],2,FALSE)," ")</f>
        <v>Junio</v>
      </c>
      <c r="Q25" s="10"/>
      <c r="R25" s="56" t="str">
        <f t="shared" si="1"/>
        <v xml:space="preserve">01.01 GERENCIA DEL ASEGURADOM1.01.01 CONDUCCION Y CONTROL DEL PROCESO DE AFILIACION AL SISM1.01.01.03 Supervisión y asistencia técnica a órganos desconcentrados [GA]JunioLIMA - CHICLAYO- CUTERVO - LIMA </v>
      </c>
    </row>
    <row r="26" spans="1:18" ht="15" customHeight="1" x14ac:dyDescent="0.2">
      <c r="A26" s="8">
        <f>IFERROR(VLOOKUP(B26,Tabla1[],2,FALSE)," ")</f>
        <v>1948</v>
      </c>
      <c r="B26" s="19" t="s">
        <v>413</v>
      </c>
      <c r="C26" s="19" t="s">
        <v>2931</v>
      </c>
      <c r="D26" s="19" t="s">
        <v>2992</v>
      </c>
      <c r="E26" s="39" t="s">
        <v>2954</v>
      </c>
      <c r="F26" s="10" t="s">
        <v>2300</v>
      </c>
      <c r="G26" s="11">
        <v>2</v>
      </c>
      <c r="H26" s="30" t="s">
        <v>450</v>
      </c>
      <c r="I26" s="10" t="s">
        <v>460</v>
      </c>
      <c r="J26" s="11">
        <v>3</v>
      </c>
      <c r="K26" s="47">
        <f t="shared" si="2"/>
        <v>3</v>
      </c>
      <c r="L26" s="26">
        <f t="shared" si="3"/>
        <v>1920</v>
      </c>
      <c r="M26" s="34">
        <v>0</v>
      </c>
      <c r="N26" s="38">
        <f t="shared" si="0"/>
        <v>1920</v>
      </c>
      <c r="O26" s="11">
        <v>7</v>
      </c>
      <c r="P26" s="34" t="str">
        <f>IFERROR(VLOOKUP(O26,Tabla6[],2,FALSE)," ")</f>
        <v>Julio</v>
      </c>
      <c r="Q26" s="10"/>
      <c r="R26" s="56" t="str">
        <f t="shared" si="1"/>
        <v xml:space="preserve">01.01 GERENCIA DEL ASEGURADOM1.01.01 CONDUCCION Y CONTROL DEL PROCESO DE AFILIACION AL SISM1.01.01.03 Supervisión y asistencia técnica a órganos desconcentrados [GA]JulioLIMA - CAJAMARCA- LIMA </v>
      </c>
    </row>
    <row r="27" spans="1:18" ht="15" customHeight="1" x14ac:dyDescent="0.2">
      <c r="A27" s="8">
        <f>IFERROR(VLOOKUP(B27,Tabla1[],2,FALSE)," ")</f>
        <v>1948</v>
      </c>
      <c r="B27" s="19" t="s">
        <v>413</v>
      </c>
      <c r="C27" s="19" t="s">
        <v>2931</v>
      </c>
      <c r="D27" s="19" t="s">
        <v>2991</v>
      </c>
      <c r="E27" s="39" t="s">
        <v>2954</v>
      </c>
      <c r="F27" s="10" t="s">
        <v>3601</v>
      </c>
      <c r="G27" s="11">
        <v>2</v>
      </c>
      <c r="H27" s="30" t="s">
        <v>451</v>
      </c>
      <c r="I27" s="10" t="s">
        <v>2253</v>
      </c>
      <c r="J27" s="11">
        <v>3</v>
      </c>
      <c r="K27" s="47">
        <f t="shared" si="2"/>
        <v>3</v>
      </c>
      <c r="L27" s="26">
        <f t="shared" si="3"/>
        <v>1920</v>
      </c>
      <c r="M27" s="34">
        <v>0</v>
      </c>
      <c r="N27" s="38">
        <f t="shared" si="0"/>
        <v>1920</v>
      </c>
      <c r="O27" s="11">
        <v>7</v>
      </c>
      <c r="P27" s="34" t="str">
        <f>IFERROR(VLOOKUP(O27,Tabla6[],2,FALSE)," ")</f>
        <v>Julio</v>
      </c>
      <c r="Q27" s="10"/>
      <c r="R27" s="56" t="str">
        <f t="shared" si="1"/>
        <v xml:space="preserve">01.01 GERENCIA DEL ASEGURADOM1.01.01 CONDUCCION Y CONTROL DEL PROCESO DE AFILIACION AL SISM1.01.01.03 Supervisión y asistencia técnica a órganos desconcentrados [GA]JulioLIMA - LA LIBERTAD - LIMA </v>
      </c>
    </row>
    <row r="28" spans="1:18" ht="15" customHeight="1" x14ac:dyDescent="0.2">
      <c r="A28" s="8">
        <f>IFERROR(VLOOKUP(B28,Tabla1[],2,FALSE)," ")</f>
        <v>1948</v>
      </c>
      <c r="B28" s="19" t="s">
        <v>413</v>
      </c>
      <c r="C28" s="19" t="s">
        <v>2931</v>
      </c>
      <c r="D28" s="19" t="s">
        <v>2991</v>
      </c>
      <c r="E28" s="39" t="s">
        <v>2954</v>
      </c>
      <c r="F28" s="10" t="s">
        <v>2300</v>
      </c>
      <c r="G28" s="11">
        <v>2</v>
      </c>
      <c r="H28" s="30" t="s">
        <v>452</v>
      </c>
      <c r="I28" s="10" t="s">
        <v>2254</v>
      </c>
      <c r="J28" s="11">
        <v>3</v>
      </c>
      <c r="K28" s="47">
        <f t="shared" si="2"/>
        <v>3</v>
      </c>
      <c r="L28" s="26">
        <f t="shared" si="3"/>
        <v>1920</v>
      </c>
      <c r="M28" s="34">
        <v>0</v>
      </c>
      <c r="N28" s="38">
        <f t="shared" si="0"/>
        <v>1920</v>
      </c>
      <c r="O28" s="11">
        <v>8</v>
      </c>
      <c r="P28" s="34" t="str">
        <f>IFERROR(VLOOKUP(O28,Tabla6[],2,FALSE)," ")</f>
        <v>Agosto</v>
      </c>
      <c r="Q28" s="10"/>
      <c r="R28" s="56" t="str">
        <f t="shared" si="1"/>
        <v xml:space="preserve">01.01 GERENCIA DEL ASEGURADOM1.01.01 CONDUCCION Y CONTROL DEL PROCESO DE AFILIACION AL SISM1.01.01.03 Supervisión y asistencia técnica a órganos desconcentrados [GA]AgostoLIMA -IQUITOS -LIMA </v>
      </c>
    </row>
    <row r="29" spans="1:18" ht="15" customHeight="1" x14ac:dyDescent="0.2">
      <c r="A29" s="8">
        <f>IFERROR(VLOOKUP(B29,Tabla1[],2,FALSE)," ")</f>
        <v>1948</v>
      </c>
      <c r="B29" s="19" t="s">
        <v>413</v>
      </c>
      <c r="C29" s="19" t="s">
        <v>2931</v>
      </c>
      <c r="D29" s="19" t="s">
        <v>2992</v>
      </c>
      <c r="E29" s="39" t="s">
        <v>2954</v>
      </c>
      <c r="F29" s="10" t="s">
        <v>2300</v>
      </c>
      <c r="G29" s="11">
        <v>2</v>
      </c>
      <c r="H29" s="30" t="s">
        <v>3604</v>
      </c>
      <c r="I29" s="10" t="s">
        <v>461</v>
      </c>
      <c r="J29" s="11">
        <v>4</v>
      </c>
      <c r="K29" s="47">
        <f t="shared" si="2"/>
        <v>4</v>
      </c>
      <c r="L29" s="26">
        <f t="shared" si="3"/>
        <v>2560</v>
      </c>
      <c r="M29" s="34">
        <v>0</v>
      </c>
      <c r="N29" s="38">
        <f t="shared" si="0"/>
        <v>2560</v>
      </c>
      <c r="O29" s="11">
        <v>8</v>
      </c>
      <c r="P29" s="34" t="str">
        <f>IFERROR(VLOOKUP(O29,Tabla6[],2,FALSE)," ")</f>
        <v>Agosto</v>
      </c>
      <c r="Q29" s="10"/>
      <c r="R29" s="56" t="str">
        <f t="shared" si="1"/>
        <v xml:space="preserve">01.01 GERENCIA DEL ASEGURADOM1.01.01 CONDUCCION Y CONTROL DEL PROCESO DE AFILIACION AL SISM1.01.01.03 Supervisión y asistencia técnica a órganos desconcentrados [GA]AgostoLIMA -HUANCAYO - LIMA </v>
      </c>
    </row>
    <row r="30" spans="1:18" ht="15" customHeight="1" x14ac:dyDescent="0.2">
      <c r="A30" s="8">
        <f>IFERROR(VLOOKUP(B30,Tabla1[],2,FALSE)," ")</f>
        <v>1948</v>
      </c>
      <c r="B30" s="19" t="s">
        <v>413</v>
      </c>
      <c r="C30" s="19" t="s">
        <v>2931</v>
      </c>
      <c r="D30" s="19" t="s">
        <v>2992</v>
      </c>
      <c r="E30" s="39" t="s">
        <v>2954</v>
      </c>
      <c r="F30" s="10" t="s">
        <v>3601</v>
      </c>
      <c r="G30" s="11">
        <v>2</v>
      </c>
      <c r="H30" s="30" t="s">
        <v>3605</v>
      </c>
      <c r="I30" s="10" t="s">
        <v>462</v>
      </c>
      <c r="J30" s="11">
        <v>4</v>
      </c>
      <c r="K30" s="47">
        <f t="shared" si="2"/>
        <v>4</v>
      </c>
      <c r="L30" s="26">
        <f t="shared" si="3"/>
        <v>2560</v>
      </c>
      <c r="M30" s="34">
        <v>160</v>
      </c>
      <c r="N30" s="38">
        <f t="shared" si="0"/>
        <v>2720</v>
      </c>
      <c r="O30" s="11">
        <v>9</v>
      </c>
      <c r="P30" s="34" t="str">
        <f>IFERROR(VLOOKUP(O30,Tabla6[],2,FALSE)," ")</f>
        <v>Setiembre</v>
      </c>
      <c r="Q30" s="10"/>
      <c r="R30" s="56" t="str">
        <f t="shared" si="1"/>
        <v xml:space="preserve">01.01 GERENCIA DEL ASEGURADOM1.01.01 CONDUCCION Y CONTROL DEL PROCESO DE AFILIACION AL SISM1.01.01.03 Supervisión y asistencia técnica a órganos desconcentrados [GA]SetiembreLIMA - AYACUCHO - ANDAHUAYLAS -LIMA </v>
      </c>
    </row>
    <row r="31" spans="1:18" ht="15" customHeight="1" x14ac:dyDescent="0.2">
      <c r="A31" s="8">
        <f>IFERROR(VLOOKUP(B31,Tabla1[],2,FALSE)," ")</f>
        <v>1948</v>
      </c>
      <c r="B31" s="19" t="s">
        <v>413</v>
      </c>
      <c r="C31" s="19" t="s">
        <v>2931</v>
      </c>
      <c r="D31" s="19" t="s">
        <v>2992</v>
      </c>
      <c r="E31" s="39" t="s">
        <v>2954</v>
      </c>
      <c r="F31" s="10" t="s">
        <v>3601</v>
      </c>
      <c r="G31" s="11">
        <v>2</v>
      </c>
      <c r="H31" s="30" t="s">
        <v>3606</v>
      </c>
      <c r="I31" s="10" t="s">
        <v>463</v>
      </c>
      <c r="J31" s="11">
        <v>3</v>
      </c>
      <c r="K31" s="47">
        <f t="shared" si="2"/>
        <v>3</v>
      </c>
      <c r="L31" s="26">
        <f t="shared" si="3"/>
        <v>1920</v>
      </c>
      <c r="M31" s="34">
        <v>0</v>
      </c>
      <c r="N31" s="38">
        <f t="shared" si="0"/>
        <v>1920</v>
      </c>
      <c r="O31" s="11">
        <v>9</v>
      </c>
      <c r="P31" s="34" t="str">
        <f>IFERROR(VLOOKUP(O31,Tabla6[],2,FALSE)," ")</f>
        <v>Setiembre</v>
      </c>
      <c r="Q31" s="10"/>
      <c r="R31" s="56" t="str">
        <f t="shared" si="1"/>
        <v xml:space="preserve">01.01 GERENCIA DEL ASEGURADOM1.01.01 CONDUCCION Y CONTROL DEL PROCESO DE AFILIACION AL SISM1.01.01.03 Supervisión y asistencia técnica a órganos desconcentrados [GA]SetiembreLIMA - HUARAZ -LIMA </v>
      </c>
    </row>
    <row r="32" spans="1:18" ht="15" customHeight="1" x14ac:dyDescent="0.2">
      <c r="A32" s="8">
        <f>IFERROR(VLOOKUP(B32,Tabla1[],2,FALSE)," ")</f>
        <v>1948</v>
      </c>
      <c r="B32" s="19" t="s">
        <v>413</v>
      </c>
      <c r="C32" s="19" t="s">
        <v>2931</v>
      </c>
      <c r="D32" s="19" t="s">
        <v>2992</v>
      </c>
      <c r="E32" s="39" t="s">
        <v>2954</v>
      </c>
      <c r="F32" s="10" t="s">
        <v>2300</v>
      </c>
      <c r="G32" s="11">
        <v>2</v>
      </c>
      <c r="H32" s="30" t="s">
        <v>3607</v>
      </c>
      <c r="I32" s="10" t="s">
        <v>464</v>
      </c>
      <c r="J32" s="11">
        <v>3</v>
      </c>
      <c r="K32" s="47">
        <f t="shared" si="2"/>
        <v>3</v>
      </c>
      <c r="L32" s="26">
        <f t="shared" si="3"/>
        <v>1920</v>
      </c>
      <c r="M32" s="34">
        <v>0</v>
      </c>
      <c r="N32" s="38">
        <f t="shared" si="0"/>
        <v>1920</v>
      </c>
      <c r="O32" s="11">
        <v>10</v>
      </c>
      <c r="P32" s="34" t="str">
        <f>IFERROR(VLOOKUP(O32,Tabla6[],2,FALSE)," ")</f>
        <v>Octubre</v>
      </c>
      <c r="Q32" s="10"/>
      <c r="R32" s="56" t="str">
        <f t="shared" si="1"/>
        <v xml:space="preserve">01.01 GERENCIA DEL ASEGURADOM1.01.01 CONDUCCION Y CONTROL DEL PROCESO DE AFILIACION AL SISM1.01.01.03 Supervisión y asistencia técnica a órganos desconcentrados [GA]OctubreLIMA - TUMBES - LIMA </v>
      </c>
    </row>
    <row r="33" spans="1:18" ht="15" customHeight="1" x14ac:dyDescent="0.2">
      <c r="A33" s="8">
        <f>IFERROR(VLOOKUP(B33,Tabla1[],2,FALSE)," ")</f>
        <v>1948</v>
      </c>
      <c r="B33" s="19" t="s">
        <v>413</v>
      </c>
      <c r="C33" s="19" t="s">
        <v>2931</v>
      </c>
      <c r="D33" s="19" t="s">
        <v>2992</v>
      </c>
      <c r="E33" s="39" t="s">
        <v>2954</v>
      </c>
      <c r="F33" s="10" t="s">
        <v>2300</v>
      </c>
      <c r="G33" s="11">
        <v>2</v>
      </c>
      <c r="H33" s="30" t="s">
        <v>444</v>
      </c>
      <c r="I33" s="10" t="s">
        <v>465</v>
      </c>
      <c r="J33" s="11">
        <v>0</v>
      </c>
      <c r="K33" s="47">
        <f t="shared" si="2"/>
        <v>0</v>
      </c>
      <c r="L33" s="26">
        <f t="shared" si="3"/>
        <v>0</v>
      </c>
      <c r="M33" s="34">
        <v>0</v>
      </c>
      <c r="N33" s="38">
        <f t="shared" si="0"/>
        <v>0</v>
      </c>
      <c r="O33" s="11">
        <v>10</v>
      </c>
      <c r="P33" s="34" t="str">
        <f>IFERROR(VLOOKUP(O33,Tabla6[],2,FALSE)," ")</f>
        <v>Octubre</v>
      </c>
      <c r="Q33" s="10"/>
      <c r="R33" s="56" t="str">
        <f t="shared" si="1"/>
        <v xml:space="preserve">01.01 GERENCIA DEL ASEGURADOM1.01.01 CONDUCCION Y CONTROL DEL PROCESO DE AFILIACION AL SISM1.01.01.03 Supervisión y asistencia técnica a órganos desconcentrados [GA]OctubreLIMA </v>
      </c>
    </row>
    <row r="34" spans="1:18" ht="15" customHeight="1" x14ac:dyDescent="0.2">
      <c r="A34" s="8">
        <f>IFERROR(VLOOKUP(B34,Tabla1[],2,FALSE)," ")</f>
        <v>1948</v>
      </c>
      <c r="B34" s="19" t="s">
        <v>413</v>
      </c>
      <c r="C34" s="19" t="s">
        <v>2931</v>
      </c>
      <c r="D34" s="19" t="s">
        <v>2992</v>
      </c>
      <c r="E34" s="39" t="s">
        <v>2954</v>
      </c>
      <c r="F34" s="10" t="s">
        <v>2300</v>
      </c>
      <c r="G34" s="11">
        <v>2</v>
      </c>
      <c r="H34" s="30" t="s">
        <v>453</v>
      </c>
      <c r="I34" s="10" t="s">
        <v>466</v>
      </c>
      <c r="J34" s="11">
        <v>3</v>
      </c>
      <c r="K34" s="47">
        <f t="shared" si="2"/>
        <v>3</v>
      </c>
      <c r="L34" s="26">
        <f t="shared" si="3"/>
        <v>1920</v>
      </c>
      <c r="M34" s="34">
        <v>0</v>
      </c>
      <c r="N34" s="38">
        <f t="shared" si="0"/>
        <v>1920</v>
      </c>
      <c r="O34" s="11">
        <v>10</v>
      </c>
      <c r="P34" s="34" t="str">
        <f>IFERROR(VLOOKUP(O34,Tabla6[],2,FALSE)," ")</f>
        <v>Octubre</v>
      </c>
      <c r="Q34" s="10"/>
      <c r="R34" s="56" t="str">
        <f t="shared" si="1"/>
        <v xml:space="preserve">01.01 GERENCIA DEL ASEGURADOM1.01.01 CONDUCCION Y CONTROL DEL PROCESO DE AFILIACION AL SISM1.01.01.03 Supervisión y asistencia técnica a órganos desconcentrados [GA]OctubreLIMA - CHICLAYO - LIMA </v>
      </c>
    </row>
    <row r="35" spans="1:18" ht="15" customHeight="1" x14ac:dyDescent="0.2">
      <c r="A35" s="8">
        <f>IFERROR(VLOOKUP(B35,Tabla1[],2,FALSE)," ")</f>
        <v>1948</v>
      </c>
      <c r="B35" s="19" t="s">
        <v>413</v>
      </c>
      <c r="C35" s="19" t="s">
        <v>2931</v>
      </c>
      <c r="D35" s="19" t="s">
        <v>2992</v>
      </c>
      <c r="E35" s="39" t="s">
        <v>2954</v>
      </c>
      <c r="F35" s="10" t="s">
        <v>3601</v>
      </c>
      <c r="G35" s="11">
        <v>2</v>
      </c>
      <c r="H35" s="30" t="s">
        <v>454</v>
      </c>
      <c r="I35" s="10" t="s">
        <v>467</v>
      </c>
      <c r="J35" s="11">
        <v>3</v>
      </c>
      <c r="K35" s="47">
        <f t="shared" si="2"/>
        <v>3</v>
      </c>
      <c r="L35" s="26">
        <f t="shared" si="3"/>
        <v>1920</v>
      </c>
      <c r="M35" s="34">
        <v>0</v>
      </c>
      <c r="N35" s="38">
        <f t="shared" si="0"/>
        <v>1920</v>
      </c>
      <c r="O35" s="11">
        <v>11</v>
      </c>
      <c r="P35" s="34" t="str">
        <f>IFERROR(VLOOKUP(O35,Tabla6[],2,FALSE)," ")</f>
        <v>Noviembre</v>
      </c>
      <c r="Q35" s="10"/>
      <c r="R35" s="56" t="str">
        <f t="shared" si="1"/>
        <v xml:space="preserve">01.01 GERENCIA DEL ASEGURADOM1.01.01 CONDUCCION Y CONTROL DEL PROCESO DE AFILIACION AL SISM1.01.01.03 Supervisión y asistencia técnica a órganos desconcentrados [GA]NoviembreLIMA - AREQUIPA - LIMA </v>
      </c>
    </row>
    <row r="36" spans="1:18" ht="15" customHeight="1" x14ac:dyDescent="0.2">
      <c r="A36" s="8">
        <f>IFERROR(VLOOKUP(B36,Tabla1[],2,FALSE)," ")</f>
        <v>1948</v>
      </c>
      <c r="B36" s="19" t="s">
        <v>413</v>
      </c>
      <c r="C36" s="19" t="s">
        <v>2931</v>
      </c>
      <c r="D36" s="19" t="s">
        <v>2992</v>
      </c>
      <c r="E36" s="39" t="s">
        <v>2954</v>
      </c>
      <c r="F36" s="10" t="s">
        <v>3601</v>
      </c>
      <c r="G36" s="11">
        <v>2</v>
      </c>
      <c r="H36" s="30" t="s">
        <v>2255</v>
      </c>
      <c r="I36" s="10" t="s">
        <v>468</v>
      </c>
      <c r="J36" s="11">
        <v>3</v>
      </c>
      <c r="K36" s="47">
        <f t="shared" si="2"/>
        <v>3</v>
      </c>
      <c r="L36" s="26">
        <f t="shared" si="3"/>
        <v>1920</v>
      </c>
      <c r="M36" s="34">
        <v>0</v>
      </c>
      <c r="N36" s="38">
        <f t="shared" si="0"/>
        <v>1920</v>
      </c>
      <c r="O36" s="11">
        <v>11</v>
      </c>
      <c r="P36" s="34" t="str">
        <f>IFERROR(VLOOKUP(O36,Tabla6[],2,FALSE)," ")</f>
        <v>Noviembre</v>
      </c>
      <c r="Q36" s="10"/>
      <c r="R36" s="56" t="str">
        <f t="shared" si="1"/>
        <v xml:space="preserve">01.01 GERENCIA DEL ASEGURADOM1.01.01 CONDUCCION Y CONTROL DEL PROCESO DE AFILIACION AL SISM1.01.01.03 Supervisión y asistencia técnica a órganos desconcentrados [GA]NoviembreLIMA - AMAZONAS - LIMA </v>
      </c>
    </row>
    <row r="37" spans="1:18" ht="15" customHeight="1" x14ac:dyDescent="0.2">
      <c r="A37" s="8">
        <f>IFERROR(VLOOKUP(B37,Tabla1[],2,FALSE)," ")</f>
        <v>1948</v>
      </c>
      <c r="B37" s="19" t="s">
        <v>413</v>
      </c>
      <c r="C37" s="19" t="s">
        <v>2931</v>
      </c>
      <c r="D37" s="19" t="s">
        <v>2992</v>
      </c>
      <c r="E37" s="39" t="s">
        <v>2954</v>
      </c>
      <c r="F37" s="10" t="s">
        <v>3601</v>
      </c>
      <c r="G37" s="11">
        <v>2</v>
      </c>
      <c r="H37" s="30" t="s">
        <v>372</v>
      </c>
      <c r="I37" s="10" t="s">
        <v>2256</v>
      </c>
      <c r="J37" s="11">
        <v>0</v>
      </c>
      <c r="K37" s="47">
        <f t="shared" si="2"/>
        <v>0</v>
      </c>
      <c r="L37" s="26">
        <f t="shared" si="3"/>
        <v>0</v>
      </c>
      <c r="M37" s="34">
        <v>0</v>
      </c>
      <c r="N37" s="38">
        <f t="shared" si="0"/>
        <v>0</v>
      </c>
      <c r="O37" s="11">
        <v>11</v>
      </c>
      <c r="P37" s="34" t="str">
        <f>IFERROR(VLOOKUP(O37,Tabla6[],2,FALSE)," ")</f>
        <v>Noviembre</v>
      </c>
      <c r="Q37" s="10"/>
      <c r="R37" s="56" t="str">
        <f t="shared" si="1"/>
        <v>01.01 GERENCIA DEL ASEGURADOM1.01.01 CONDUCCION Y CONTROL DEL PROCESO DE AFILIACION AL SISM1.01.01.03 Supervisión y asistencia técnica a órganos desconcentrados [GA]NoviembreLIMA</v>
      </c>
    </row>
    <row r="38" spans="1:18" ht="15" customHeight="1" x14ac:dyDescent="0.2">
      <c r="A38" s="8">
        <f>IFERROR(VLOOKUP(B38,Tabla1[],2,FALSE)," ")</f>
        <v>1949</v>
      </c>
      <c r="B38" s="30" t="s">
        <v>414</v>
      </c>
      <c r="C38" s="30" t="s">
        <v>2938</v>
      </c>
      <c r="D38" s="10" t="s">
        <v>2993</v>
      </c>
      <c r="E38" s="10" t="s">
        <v>2965</v>
      </c>
      <c r="F38" s="10" t="s">
        <v>2314</v>
      </c>
      <c r="G38" s="11">
        <v>1</v>
      </c>
      <c r="H38" s="30" t="s">
        <v>415</v>
      </c>
      <c r="I38" s="10"/>
      <c r="J38" s="11">
        <v>3</v>
      </c>
      <c r="K38" s="8">
        <f t="shared" si="2"/>
        <v>3</v>
      </c>
      <c r="L38" s="16">
        <f t="shared" si="3"/>
        <v>960</v>
      </c>
      <c r="M38" s="34">
        <v>0</v>
      </c>
      <c r="N38" s="17">
        <f t="shared" si="0"/>
        <v>960</v>
      </c>
      <c r="O38" s="11">
        <v>2</v>
      </c>
      <c r="P38" s="8" t="str">
        <f>IFERROR(VLOOKUP(O38,Tabla6[],2,FALSE)," ")</f>
        <v>Febrero</v>
      </c>
      <c r="Q38" s="10"/>
      <c r="R38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[GREP]FebreroHUANUCO</v>
      </c>
    </row>
    <row r="39" spans="1:18" ht="15" customHeight="1" x14ac:dyDescent="0.2">
      <c r="A39" s="8">
        <f>IFERROR(VLOOKUP(B39,Tabla1[],2,FALSE)," ")</f>
        <v>1949</v>
      </c>
      <c r="B39" s="30" t="s">
        <v>414</v>
      </c>
      <c r="C39" s="30" t="s">
        <v>2938</v>
      </c>
      <c r="D39" s="10" t="s">
        <v>2993</v>
      </c>
      <c r="E39" s="10" t="s">
        <v>2965</v>
      </c>
      <c r="F39" s="24" t="s">
        <v>2314</v>
      </c>
      <c r="G39" s="25">
        <v>1</v>
      </c>
      <c r="H39" s="31" t="s">
        <v>2317</v>
      </c>
      <c r="I39" s="10"/>
      <c r="J39" s="25">
        <v>3</v>
      </c>
      <c r="K39" s="34">
        <f t="shared" ref="K39:K70" si="4">J39</f>
        <v>3</v>
      </c>
      <c r="L39" s="26">
        <f t="shared" si="3"/>
        <v>960</v>
      </c>
      <c r="M39" s="34">
        <v>120</v>
      </c>
      <c r="N39" s="38">
        <f t="shared" si="0"/>
        <v>1080</v>
      </c>
      <c r="O39" s="25">
        <v>2</v>
      </c>
      <c r="P39" s="34" t="str">
        <f>IFERROR(VLOOKUP(O39,Tabla6[],2,FALSE)," ")</f>
        <v>Febrero</v>
      </c>
      <c r="Q39" s="24"/>
      <c r="R39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[GREP]FebreroCERRO DE PASCO-HUANUCO</v>
      </c>
    </row>
    <row r="40" spans="1:18" ht="15" customHeight="1" x14ac:dyDescent="0.2">
      <c r="A40" s="8">
        <f>IFERROR(VLOOKUP(B40,Tabla1[],2,FALSE)," ")</f>
        <v>1949</v>
      </c>
      <c r="B40" s="30" t="s">
        <v>414</v>
      </c>
      <c r="C40" s="30" t="s">
        <v>2938</v>
      </c>
      <c r="D40" s="10" t="s">
        <v>2993</v>
      </c>
      <c r="E40" s="10" t="s">
        <v>2965</v>
      </c>
      <c r="F40" s="24" t="s">
        <v>429</v>
      </c>
      <c r="G40" s="25">
        <v>1</v>
      </c>
      <c r="H40" s="31" t="s">
        <v>2318</v>
      </c>
      <c r="I40" s="10"/>
      <c r="J40" s="25">
        <v>3</v>
      </c>
      <c r="K40" s="34">
        <f t="shared" si="4"/>
        <v>3</v>
      </c>
      <c r="L40" s="26">
        <f t="shared" ref="L40:L71" si="5">320*K40*G40</f>
        <v>960</v>
      </c>
      <c r="M40" s="25">
        <v>80</v>
      </c>
      <c r="N40" s="38">
        <f t="shared" si="0"/>
        <v>1040</v>
      </c>
      <c r="O40" s="25">
        <v>2</v>
      </c>
      <c r="P40" s="34" t="str">
        <f>IFERROR(VLOOKUP(O40,Tabla6[],2,FALSE)," ")</f>
        <v>Febrero</v>
      </c>
      <c r="Q40" s="24"/>
      <c r="R40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[GREP]FebreroLA LIBERTAD-TRUJILLO-CHICLAYO</v>
      </c>
    </row>
    <row r="41" spans="1:18" ht="15" customHeight="1" x14ac:dyDescent="0.2">
      <c r="A41" s="8">
        <f>IFERROR(VLOOKUP(B41,Tabla1[],2,FALSE)," ")</f>
        <v>1949</v>
      </c>
      <c r="B41" s="30" t="s">
        <v>414</v>
      </c>
      <c r="C41" s="30" t="s">
        <v>2938</v>
      </c>
      <c r="D41" s="10" t="s">
        <v>2993</v>
      </c>
      <c r="E41" s="10" t="s">
        <v>2965</v>
      </c>
      <c r="F41" s="24" t="s">
        <v>2315</v>
      </c>
      <c r="G41" s="25">
        <v>1</v>
      </c>
      <c r="H41" s="31" t="s">
        <v>2330</v>
      </c>
      <c r="I41" s="10"/>
      <c r="J41" s="25">
        <v>3</v>
      </c>
      <c r="K41" s="34">
        <f t="shared" si="4"/>
        <v>3</v>
      </c>
      <c r="L41" s="26">
        <f t="shared" si="5"/>
        <v>960</v>
      </c>
      <c r="M41" s="25">
        <v>120</v>
      </c>
      <c r="N41" s="38">
        <f t="shared" si="0"/>
        <v>1080</v>
      </c>
      <c r="O41" s="25">
        <v>2</v>
      </c>
      <c r="P41" s="34" t="str">
        <f>IFERROR(VLOOKUP(O41,Tabla6[],2,FALSE)," ")</f>
        <v>Febrero</v>
      </c>
      <c r="Q41" s="24"/>
      <c r="R41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[GREP]FebreroAREQUIPA-MOQUEGUA-TACNA</v>
      </c>
    </row>
    <row r="42" spans="1:18" ht="15" customHeight="1" x14ac:dyDescent="0.2">
      <c r="A42" s="8">
        <f>IFERROR(VLOOKUP(B42,Tabla1[],2,FALSE)," ")</f>
        <v>1949</v>
      </c>
      <c r="B42" s="30" t="s">
        <v>414</v>
      </c>
      <c r="C42" s="30" t="s">
        <v>2938</v>
      </c>
      <c r="D42" s="10" t="s">
        <v>2993</v>
      </c>
      <c r="E42" s="10" t="s">
        <v>2965</v>
      </c>
      <c r="F42" s="24" t="s">
        <v>422</v>
      </c>
      <c r="G42" s="25">
        <v>1</v>
      </c>
      <c r="H42" s="31" t="s">
        <v>423</v>
      </c>
      <c r="I42" s="10"/>
      <c r="J42" s="25">
        <v>3</v>
      </c>
      <c r="K42" s="34">
        <f t="shared" si="4"/>
        <v>3</v>
      </c>
      <c r="L42" s="26">
        <f t="shared" si="5"/>
        <v>960</v>
      </c>
      <c r="M42" s="34">
        <v>0</v>
      </c>
      <c r="N42" s="38">
        <f t="shared" si="0"/>
        <v>960</v>
      </c>
      <c r="O42" s="25">
        <v>2</v>
      </c>
      <c r="P42" s="34" t="str">
        <f>IFERROR(VLOOKUP(O42,Tabla6[],2,FALSE)," ")</f>
        <v>Febrero</v>
      </c>
      <c r="Q42" s="24"/>
      <c r="R42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[GREP]FebreroLORETO</v>
      </c>
    </row>
    <row r="43" spans="1:18" ht="15" customHeight="1" x14ac:dyDescent="0.2">
      <c r="A43" s="8">
        <f>IFERROR(VLOOKUP(B43,Tabla1[],2,FALSE)," ")</f>
        <v>1949</v>
      </c>
      <c r="B43" s="30" t="s">
        <v>414</v>
      </c>
      <c r="C43" s="30" t="s">
        <v>2938</v>
      </c>
      <c r="D43" s="10" t="s">
        <v>2993</v>
      </c>
      <c r="E43" s="10" t="s">
        <v>2965</v>
      </c>
      <c r="F43" s="24" t="s">
        <v>441</v>
      </c>
      <c r="G43" s="25">
        <v>1</v>
      </c>
      <c r="H43" s="31" t="s">
        <v>423</v>
      </c>
      <c r="I43" s="10"/>
      <c r="J43" s="25">
        <v>3</v>
      </c>
      <c r="K43" s="34">
        <f t="shared" si="4"/>
        <v>3</v>
      </c>
      <c r="L43" s="26">
        <f t="shared" si="5"/>
        <v>960</v>
      </c>
      <c r="M43" s="34">
        <v>0</v>
      </c>
      <c r="N43" s="38">
        <f t="shared" si="0"/>
        <v>960</v>
      </c>
      <c r="O43" s="25">
        <v>2</v>
      </c>
      <c r="P43" s="34" t="str">
        <f>IFERROR(VLOOKUP(O43,Tabla6[],2,FALSE)," ")</f>
        <v>Febrero</v>
      </c>
      <c r="Q43" s="24"/>
      <c r="R43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[GREP]FebreroLORETO</v>
      </c>
    </row>
    <row r="44" spans="1:18" ht="15" customHeight="1" x14ac:dyDescent="0.2">
      <c r="A44" s="8">
        <f>IFERROR(VLOOKUP(B44,Tabla1[],2,FALSE)," ")</f>
        <v>1949</v>
      </c>
      <c r="B44" s="30" t="s">
        <v>414</v>
      </c>
      <c r="C44" s="30" t="s">
        <v>2938</v>
      </c>
      <c r="D44" s="10" t="s">
        <v>2993</v>
      </c>
      <c r="E44" s="10" t="s">
        <v>2965</v>
      </c>
      <c r="F44" s="24" t="s">
        <v>2315</v>
      </c>
      <c r="G44" s="25">
        <v>1</v>
      </c>
      <c r="H44" s="31" t="s">
        <v>426</v>
      </c>
      <c r="I44" s="10"/>
      <c r="J44" s="25">
        <v>3</v>
      </c>
      <c r="K44" s="34">
        <f t="shared" si="4"/>
        <v>3</v>
      </c>
      <c r="L44" s="26">
        <f t="shared" si="5"/>
        <v>960</v>
      </c>
      <c r="M44" s="34">
        <v>0</v>
      </c>
      <c r="N44" s="38">
        <f t="shared" si="0"/>
        <v>960</v>
      </c>
      <c r="O44" s="25">
        <v>2</v>
      </c>
      <c r="P44" s="34" t="str">
        <f>IFERROR(VLOOKUP(O44,Tabla6[],2,FALSE)," ")</f>
        <v>Febrero</v>
      </c>
      <c r="Q44" s="24"/>
      <c r="R44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[GREP]FebreroAREQUIPA</v>
      </c>
    </row>
    <row r="45" spans="1:18" ht="15" customHeight="1" x14ac:dyDescent="0.2">
      <c r="A45" s="8">
        <f>IFERROR(VLOOKUP(B45,Tabla1[],2,FALSE)," ")</f>
        <v>1949</v>
      </c>
      <c r="B45" s="30" t="s">
        <v>414</v>
      </c>
      <c r="C45" s="30" t="s">
        <v>2938</v>
      </c>
      <c r="D45" s="10" t="s">
        <v>2993</v>
      </c>
      <c r="E45" s="10" t="s">
        <v>2965</v>
      </c>
      <c r="F45" s="24" t="s">
        <v>429</v>
      </c>
      <c r="G45" s="25">
        <v>1</v>
      </c>
      <c r="H45" s="31" t="s">
        <v>432</v>
      </c>
      <c r="I45" s="10"/>
      <c r="J45" s="25">
        <v>3</v>
      </c>
      <c r="K45" s="34">
        <f t="shared" si="4"/>
        <v>3</v>
      </c>
      <c r="L45" s="26">
        <f t="shared" si="5"/>
        <v>960</v>
      </c>
      <c r="M45" s="34">
        <v>0</v>
      </c>
      <c r="N45" s="38">
        <f t="shared" si="0"/>
        <v>960</v>
      </c>
      <c r="O45" s="25">
        <v>2</v>
      </c>
      <c r="P45" s="34" t="str">
        <f>IFERROR(VLOOKUP(O45,Tabla6[],2,FALSE)," ")</f>
        <v>Febrero</v>
      </c>
      <c r="Q45" s="24"/>
      <c r="R45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[GREP]FebreroLAMBAYEQUE</v>
      </c>
    </row>
    <row r="46" spans="1:18" ht="15" customHeight="1" x14ac:dyDescent="0.2">
      <c r="A46" s="8">
        <f>IFERROR(VLOOKUP(B46,Tabla1[],2,FALSE)," ")</f>
        <v>1949</v>
      </c>
      <c r="B46" s="30" t="s">
        <v>414</v>
      </c>
      <c r="C46" s="30" t="s">
        <v>2938</v>
      </c>
      <c r="D46" s="10" t="s">
        <v>2993</v>
      </c>
      <c r="E46" s="10" t="s">
        <v>2965</v>
      </c>
      <c r="F46" s="24" t="s">
        <v>419</v>
      </c>
      <c r="G46" s="25">
        <v>1</v>
      </c>
      <c r="H46" s="31" t="s">
        <v>439</v>
      </c>
      <c r="I46" s="10"/>
      <c r="J46" s="25">
        <v>2</v>
      </c>
      <c r="K46" s="34">
        <f t="shared" si="4"/>
        <v>2</v>
      </c>
      <c r="L46" s="26">
        <f t="shared" si="5"/>
        <v>640</v>
      </c>
      <c r="M46" s="34">
        <v>0</v>
      </c>
      <c r="N46" s="38">
        <f t="shared" si="0"/>
        <v>640</v>
      </c>
      <c r="O46" s="25">
        <v>2</v>
      </c>
      <c r="P46" s="34" t="str">
        <f>IFERROR(VLOOKUP(O46,Tabla6[],2,FALSE)," ")</f>
        <v>Febrero</v>
      </c>
      <c r="Q46" s="24"/>
      <c r="R46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[GREP]FebreroLIMA REGIÓN</v>
      </c>
    </row>
    <row r="47" spans="1:18" ht="15" customHeight="1" x14ac:dyDescent="0.2">
      <c r="A47" s="8">
        <f>IFERROR(VLOOKUP(B47,Tabla1[],2,FALSE)," ")</f>
        <v>1949</v>
      </c>
      <c r="B47" s="30" t="s">
        <v>414</v>
      </c>
      <c r="C47" s="30" t="s">
        <v>2938</v>
      </c>
      <c r="D47" s="10" t="s">
        <v>2993</v>
      </c>
      <c r="E47" s="10" t="s">
        <v>2965</v>
      </c>
      <c r="F47" s="24" t="s">
        <v>422</v>
      </c>
      <c r="G47" s="25">
        <v>1</v>
      </c>
      <c r="H47" s="31" t="s">
        <v>440</v>
      </c>
      <c r="I47" s="10"/>
      <c r="J47" s="25">
        <v>3</v>
      </c>
      <c r="K47" s="34">
        <f t="shared" si="4"/>
        <v>3</v>
      </c>
      <c r="L47" s="26">
        <f t="shared" si="5"/>
        <v>960</v>
      </c>
      <c r="M47" s="34">
        <v>0</v>
      </c>
      <c r="N47" s="38">
        <f t="shared" si="0"/>
        <v>960</v>
      </c>
      <c r="O47" s="25">
        <v>2</v>
      </c>
      <c r="P47" s="34" t="str">
        <f>IFERROR(VLOOKUP(O47,Tabla6[],2,FALSE)," ")</f>
        <v>Febrero</v>
      </c>
      <c r="Q47" s="24"/>
      <c r="R47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[GREP]FebreroUCAYALI</v>
      </c>
    </row>
    <row r="48" spans="1:18" ht="15" customHeight="1" x14ac:dyDescent="0.2">
      <c r="A48" s="8">
        <f>IFERROR(VLOOKUP(B48,Tabla1[],2,FALSE)," ")</f>
        <v>1949</v>
      </c>
      <c r="B48" s="30" t="s">
        <v>414</v>
      </c>
      <c r="C48" s="30" t="s">
        <v>2938</v>
      </c>
      <c r="D48" s="10" t="s">
        <v>2993</v>
      </c>
      <c r="E48" s="10" t="s">
        <v>2965</v>
      </c>
      <c r="F48" s="24" t="s">
        <v>441</v>
      </c>
      <c r="G48" s="25">
        <v>1</v>
      </c>
      <c r="H48" s="31" t="s">
        <v>440</v>
      </c>
      <c r="I48" s="10"/>
      <c r="J48" s="25">
        <v>3</v>
      </c>
      <c r="K48" s="34">
        <f t="shared" si="4"/>
        <v>3</v>
      </c>
      <c r="L48" s="26">
        <f t="shared" si="5"/>
        <v>960</v>
      </c>
      <c r="M48" s="34">
        <v>0</v>
      </c>
      <c r="N48" s="38">
        <f t="shared" si="0"/>
        <v>960</v>
      </c>
      <c r="O48" s="25">
        <v>2</v>
      </c>
      <c r="P48" s="34" t="str">
        <f>IFERROR(VLOOKUP(O48,Tabla6[],2,FALSE)," ")</f>
        <v>Febrero</v>
      </c>
      <c r="Q48" s="24"/>
      <c r="R48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[GREP]FebreroUCAYALI</v>
      </c>
    </row>
    <row r="49" spans="1:18" ht="15" customHeight="1" x14ac:dyDescent="0.2">
      <c r="A49" s="8">
        <f>IFERROR(VLOOKUP(B49,Tabla1[],2,FALSE)," ")</f>
        <v>1949</v>
      </c>
      <c r="B49" s="30" t="s">
        <v>414</v>
      </c>
      <c r="C49" s="30" t="s">
        <v>2938</v>
      </c>
      <c r="D49" s="10" t="s">
        <v>2993</v>
      </c>
      <c r="E49" s="10" t="s">
        <v>2965</v>
      </c>
      <c r="F49" s="24" t="s">
        <v>424</v>
      </c>
      <c r="G49" s="25">
        <v>1</v>
      </c>
      <c r="H49" s="31" t="s">
        <v>418</v>
      </c>
      <c r="I49" s="10"/>
      <c r="J49" s="25">
        <v>3</v>
      </c>
      <c r="K49" s="34">
        <f t="shared" si="4"/>
        <v>3</v>
      </c>
      <c r="L49" s="26">
        <f t="shared" si="5"/>
        <v>960</v>
      </c>
      <c r="M49" s="34">
        <v>110</v>
      </c>
      <c r="N49" s="38">
        <f t="shared" si="0"/>
        <v>1070</v>
      </c>
      <c r="O49" s="25">
        <v>2</v>
      </c>
      <c r="P49" s="34" t="str">
        <f>IFERROR(VLOOKUP(O49,Tabla6[],2,FALSE)," ")</f>
        <v>Febrero</v>
      </c>
      <c r="Q49" s="24"/>
      <c r="R49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[GREP]FebreroICA</v>
      </c>
    </row>
    <row r="50" spans="1:18" ht="15" customHeight="1" x14ac:dyDescent="0.2">
      <c r="A50" s="8">
        <f>IFERROR(VLOOKUP(B50,Tabla1[],2,FALSE)," ")</f>
        <v>1949</v>
      </c>
      <c r="B50" s="30" t="s">
        <v>414</v>
      </c>
      <c r="C50" s="30" t="s">
        <v>2938</v>
      </c>
      <c r="D50" s="10" t="s">
        <v>2993</v>
      </c>
      <c r="E50" s="10" t="s">
        <v>2965</v>
      </c>
      <c r="F50" s="24" t="s">
        <v>2316</v>
      </c>
      <c r="G50" s="25">
        <v>1</v>
      </c>
      <c r="H50" s="31" t="s">
        <v>433</v>
      </c>
      <c r="I50" s="10"/>
      <c r="J50" s="25">
        <v>3</v>
      </c>
      <c r="K50" s="34">
        <f t="shared" si="4"/>
        <v>3</v>
      </c>
      <c r="L50" s="26">
        <f t="shared" si="5"/>
        <v>960</v>
      </c>
      <c r="M50" s="34">
        <v>0</v>
      </c>
      <c r="N50" s="38">
        <f t="shared" si="0"/>
        <v>960</v>
      </c>
      <c r="O50" s="25">
        <v>2</v>
      </c>
      <c r="P50" s="34" t="str">
        <f>IFERROR(VLOOKUP(O50,Tabla6[],2,FALSE)," ")</f>
        <v>Febrero</v>
      </c>
      <c r="Q50" s="24"/>
      <c r="R50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[GREP]FebreroAYACUCHO</v>
      </c>
    </row>
    <row r="51" spans="1:18" ht="15" customHeight="1" x14ac:dyDescent="0.2">
      <c r="A51" s="8">
        <f>IFERROR(VLOOKUP(B51,Tabla1[],2,FALSE)," ")</f>
        <v>1949</v>
      </c>
      <c r="B51" s="30" t="s">
        <v>414</v>
      </c>
      <c r="C51" s="30" t="s">
        <v>2938</v>
      </c>
      <c r="D51" s="10" t="s">
        <v>2993</v>
      </c>
      <c r="E51" s="10" t="s">
        <v>2965</v>
      </c>
      <c r="F51" s="24" t="s">
        <v>419</v>
      </c>
      <c r="G51" s="25">
        <v>1</v>
      </c>
      <c r="H51" s="31" t="s">
        <v>2319</v>
      </c>
      <c r="I51" s="10"/>
      <c r="J51" s="25">
        <v>3</v>
      </c>
      <c r="K51" s="34">
        <f t="shared" si="4"/>
        <v>3</v>
      </c>
      <c r="L51" s="26">
        <f t="shared" si="5"/>
        <v>960</v>
      </c>
      <c r="M51" s="34">
        <v>85</v>
      </c>
      <c r="N51" s="38">
        <f t="shared" si="0"/>
        <v>1045</v>
      </c>
      <c r="O51" s="25">
        <v>2</v>
      </c>
      <c r="P51" s="34" t="str">
        <f>IFERROR(VLOOKUP(O51,Tabla6[],2,FALSE)," ")</f>
        <v>Febrero</v>
      </c>
      <c r="Q51" s="24"/>
      <c r="R51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[GREP]FebreroANCASH-CHIMBOTE</v>
      </c>
    </row>
    <row r="52" spans="1:18" ht="15" customHeight="1" x14ac:dyDescent="0.2">
      <c r="A52" s="8">
        <f>IFERROR(VLOOKUP(B52,Tabla1[],2,FALSE)," ")</f>
        <v>1949</v>
      </c>
      <c r="B52" s="30" t="s">
        <v>414</v>
      </c>
      <c r="C52" s="30" t="s">
        <v>2938</v>
      </c>
      <c r="D52" s="10" t="s">
        <v>2993</v>
      </c>
      <c r="E52" s="10" t="s">
        <v>2965</v>
      </c>
      <c r="F52" s="24" t="s">
        <v>416</v>
      </c>
      <c r="G52" s="25">
        <v>1</v>
      </c>
      <c r="H52" s="31" t="s">
        <v>417</v>
      </c>
      <c r="I52" s="10"/>
      <c r="J52" s="25">
        <v>3</v>
      </c>
      <c r="K52" s="34">
        <f t="shared" si="4"/>
        <v>3</v>
      </c>
      <c r="L52" s="26">
        <f t="shared" si="5"/>
        <v>960</v>
      </c>
      <c r="M52" s="34">
        <v>0</v>
      </c>
      <c r="N52" s="38">
        <f t="shared" si="0"/>
        <v>960</v>
      </c>
      <c r="O52" s="25">
        <v>3</v>
      </c>
      <c r="P52" s="34" t="str">
        <f>IFERROR(VLOOKUP(O52,Tabla6[],2,FALSE)," ")</f>
        <v>Marzo</v>
      </c>
      <c r="Q52" s="24"/>
      <c r="R52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[GREP]MarzoCAJAMARCA</v>
      </c>
    </row>
    <row r="53" spans="1:18" ht="15" customHeight="1" x14ac:dyDescent="0.2">
      <c r="A53" s="8">
        <f>IFERROR(VLOOKUP(B53,Tabla1[],2,FALSE)," ")</f>
        <v>1949</v>
      </c>
      <c r="B53" s="30" t="s">
        <v>414</v>
      </c>
      <c r="C53" s="30" t="s">
        <v>2938</v>
      </c>
      <c r="D53" s="10" t="s">
        <v>2993</v>
      </c>
      <c r="E53" s="10" t="s">
        <v>2965</v>
      </c>
      <c r="F53" s="24" t="s">
        <v>420</v>
      </c>
      <c r="G53" s="25">
        <v>1</v>
      </c>
      <c r="H53" s="31" t="s">
        <v>2331</v>
      </c>
      <c r="I53" s="10"/>
      <c r="J53" s="25">
        <v>3</v>
      </c>
      <c r="K53" s="34">
        <f t="shared" si="4"/>
        <v>3</v>
      </c>
      <c r="L53" s="26">
        <f t="shared" si="5"/>
        <v>960</v>
      </c>
      <c r="M53" s="34">
        <v>80</v>
      </c>
      <c r="N53" s="38">
        <f t="shared" si="0"/>
        <v>1040</v>
      </c>
      <c r="O53" s="25">
        <v>3</v>
      </c>
      <c r="P53" s="34" t="str">
        <f>IFERROR(VLOOKUP(O53,Tabla6[],2,FALSE)," ")</f>
        <v>Marzo</v>
      </c>
      <c r="Q53" s="24"/>
      <c r="R53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[GREP]MarzoTACNA</v>
      </c>
    </row>
    <row r="54" spans="1:18" ht="15" customHeight="1" x14ac:dyDescent="0.2">
      <c r="A54" s="8">
        <f>IFERROR(VLOOKUP(B54,Tabla1[],2,FALSE)," ")</f>
        <v>1949</v>
      </c>
      <c r="B54" s="30" t="s">
        <v>414</v>
      </c>
      <c r="C54" s="30" t="s">
        <v>2938</v>
      </c>
      <c r="D54" s="10" t="s">
        <v>2993</v>
      </c>
      <c r="E54" s="10" t="s">
        <v>2965</v>
      </c>
      <c r="F54" s="24" t="s">
        <v>424</v>
      </c>
      <c r="G54" s="25">
        <v>1</v>
      </c>
      <c r="H54" s="31" t="s">
        <v>425</v>
      </c>
      <c r="I54" s="10"/>
      <c r="J54" s="25">
        <v>3</v>
      </c>
      <c r="K54" s="34">
        <f t="shared" si="4"/>
        <v>3</v>
      </c>
      <c r="L54" s="26">
        <f t="shared" si="5"/>
        <v>960</v>
      </c>
      <c r="M54" s="34">
        <v>0</v>
      </c>
      <c r="N54" s="38">
        <f t="shared" si="0"/>
        <v>960</v>
      </c>
      <c r="O54" s="25">
        <v>3</v>
      </c>
      <c r="P54" s="34" t="str">
        <f>IFERROR(VLOOKUP(O54,Tabla6[],2,FALSE)," ")</f>
        <v>Marzo</v>
      </c>
      <c r="Q54" s="24"/>
      <c r="R54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[GREP]MarzoTUMBES</v>
      </c>
    </row>
    <row r="55" spans="1:18" ht="15" customHeight="1" x14ac:dyDescent="0.2">
      <c r="A55" s="8">
        <f>IFERROR(VLOOKUP(B55,Tabla1[],2,FALSE)," ")</f>
        <v>1949</v>
      </c>
      <c r="B55" s="30" t="s">
        <v>414</v>
      </c>
      <c r="C55" s="30" t="s">
        <v>2938</v>
      </c>
      <c r="D55" s="10" t="s">
        <v>2993</v>
      </c>
      <c r="E55" s="10" t="s">
        <v>2965</v>
      </c>
      <c r="F55" s="24" t="s">
        <v>427</v>
      </c>
      <c r="G55" s="25">
        <v>1</v>
      </c>
      <c r="H55" s="31" t="s">
        <v>426</v>
      </c>
      <c r="I55" s="10"/>
      <c r="J55" s="25">
        <v>3</v>
      </c>
      <c r="K55" s="34">
        <f t="shared" si="4"/>
        <v>3</v>
      </c>
      <c r="L55" s="26">
        <f t="shared" si="5"/>
        <v>960</v>
      </c>
      <c r="M55" s="34">
        <v>0</v>
      </c>
      <c r="N55" s="38">
        <f t="shared" si="0"/>
        <v>960</v>
      </c>
      <c r="O55" s="25">
        <v>4</v>
      </c>
      <c r="P55" s="34" t="str">
        <f>IFERROR(VLOOKUP(O55,Tabla6[],2,FALSE)," ")</f>
        <v>Abril</v>
      </c>
      <c r="Q55" s="24"/>
      <c r="R55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[GREP]AbrilAREQUIPA</v>
      </c>
    </row>
    <row r="56" spans="1:18" ht="15" customHeight="1" x14ac:dyDescent="0.2">
      <c r="A56" s="8">
        <f>IFERROR(VLOOKUP(B56,Tabla1[],2,FALSE)," ")</f>
        <v>1949</v>
      </c>
      <c r="B56" s="30" t="s">
        <v>414</v>
      </c>
      <c r="C56" s="30" t="s">
        <v>2938</v>
      </c>
      <c r="D56" s="10" t="s">
        <v>2993</v>
      </c>
      <c r="E56" s="10" t="s">
        <v>2965</v>
      </c>
      <c r="F56" s="24" t="s">
        <v>442</v>
      </c>
      <c r="G56" s="25">
        <v>1</v>
      </c>
      <c r="H56" s="31" t="s">
        <v>426</v>
      </c>
      <c r="I56" s="10"/>
      <c r="J56" s="25">
        <v>3</v>
      </c>
      <c r="K56" s="34">
        <f t="shared" si="4"/>
        <v>3</v>
      </c>
      <c r="L56" s="26">
        <f t="shared" si="5"/>
        <v>960</v>
      </c>
      <c r="M56" s="34">
        <v>0</v>
      </c>
      <c r="N56" s="38">
        <f t="shared" si="0"/>
        <v>960</v>
      </c>
      <c r="O56" s="25">
        <v>4</v>
      </c>
      <c r="P56" s="34" t="str">
        <f>IFERROR(VLOOKUP(O56,Tabla6[],2,FALSE)," ")</f>
        <v>Abril</v>
      </c>
      <c r="Q56" s="24"/>
      <c r="R56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[GREP]AbrilAREQUIPA</v>
      </c>
    </row>
    <row r="57" spans="1:18" ht="15" customHeight="1" x14ac:dyDescent="0.2">
      <c r="A57" s="8">
        <f>IFERROR(VLOOKUP(B57,Tabla1[],2,FALSE)," ")</f>
        <v>1949</v>
      </c>
      <c r="B57" s="30" t="s">
        <v>414</v>
      </c>
      <c r="C57" s="30" t="s">
        <v>2938</v>
      </c>
      <c r="D57" s="10" t="s">
        <v>2993</v>
      </c>
      <c r="E57" s="10" t="s">
        <v>2965</v>
      </c>
      <c r="F57" s="24" t="s">
        <v>428</v>
      </c>
      <c r="G57" s="25">
        <v>1</v>
      </c>
      <c r="H57" s="31" t="s">
        <v>394</v>
      </c>
      <c r="I57" s="10"/>
      <c r="J57" s="25">
        <v>2</v>
      </c>
      <c r="K57" s="34">
        <f t="shared" si="4"/>
        <v>2</v>
      </c>
      <c r="L57" s="26">
        <f t="shared" si="5"/>
        <v>640</v>
      </c>
      <c r="M57" s="34">
        <v>0</v>
      </c>
      <c r="N57" s="38">
        <f t="shared" si="0"/>
        <v>640</v>
      </c>
      <c r="O57" s="25">
        <v>4</v>
      </c>
      <c r="P57" s="34" t="str">
        <f>IFERROR(VLOOKUP(O57,Tabla6[],2,FALSE)," ")</f>
        <v>Abril</v>
      </c>
      <c r="Q57" s="24"/>
      <c r="R57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[GREP]AbrilPUNO</v>
      </c>
    </row>
    <row r="58" spans="1:18" ht="15" customHeight="1" x14ac:dyDescent="0.2">
      <c r="A58" s="8">
        <f>IFERROR(VLOOKUP(B58,Tabla1[],2,FALSE)," ")</f>
        <v>1949</v>
      </c>
      <c r="B58" s="30" t="s">
        <v>414</v>
      </c>
      <c r="C58" s="30" t="s">
        <v>2938</v>
      </c>
      <c r="D58" s="10" t="s">
        <v>2993</v>
      </c>
      <c r="E58" s="10" t="s">
        <v>2965</v>
      </c>
      <c r="F58" s="24" t="s">
        <v>429</v>
      </c>
      <c r="G58" s="25">
        <v>1</v>
      </c>
      <c r="H58" s="31" t="s">
        <v>430</v>
      </c>
      <c r="I58" s="10"/>
      <c r="J58" s="25">
        <v>4</v>
      </c>
      <c r="K58" s="34">
        <f t="shared" si="4"/>
        <v>4</v>
      </c>
      <c r="L58" s="26">
        <f t="shared" si="5"/>
        <v>1280</v>
      </c>
      <c r="M58" s="34">
        <v>0</v>
      </c>
      <c r="N58" s="38">
        <f t="shared" si="0"/>
        <v>1280</v>
      </c>
      <c r="O58" s="25">
        <v>5</v>
      </c>
      <c r="P58" s="34" t="str">
        <f>IFERROR(VLOOKUP(O58,Tabla6[],2,FALSE)," ")</f>
        <v>Mayo</v>
      </c>
      <c r="Q58" s="24"/>
      <c r="R58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[GREP]MayoCUSCO</v>
      </c>
    </row>
    <row r="59" spans="1:18" ht="15" customHeight="1" x14ac:dyDescent="0.2">
      <c r="A59" s="8">
        <f>IFERROR(VLOOKUP(B59,Tabla1[],2,FALSE)," ")</f>
        <v>1949</v>
      </c>
      <c r="B59" s="30" t="s">
        <v>414</v>
      </c>
      <c r="C59" s="30" t="s">
        <v>2938</v>
      </c>
      <c r="D59" s="10" t="s">
        <v>2993</v>
      </c>
      <c r="E59" s="10" t="s">
        <v>2965</v>
      </c>
      <c r="F59" s="24" t="s">
        <v>431</v>
      </c>
      <c r="G59" s="25">
        <v>1</v>
      </c>
      <c r="H59" s="31" t="s">
        <v>425</v>
      </c>
      <c r="I59" s="10"/>
      <c r="J59" s="25">
        <v>2</v>
      </c>
      <c r="K59" s="34">
        <f t="shared" si="4"/>
        <v>2</v>
      </c>
      <c r="L59" s="26">
        <f t="shared" si="5"/>
        <v>640</v>
      </c>
      <c r="M59" s="34">
        <v>0</v>
      </c>
      <c r="N59" s="38">
        <f t="shared" si="0"/>
        <v>640</v>
      </c>
      <c r="O59" s="25">
        <v>5</v>
      </c>
      <c r="P59" s="34" t="str">
        <f>IFERROR(VLOOKUP(O59,Tabla6[],2,FALSE)," ")</f>
        <v>Mayo</v>
      </c>
      <c r="Q59" s="24"/>
      <c r="R59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[GREP]MayoTUMBES</v>
      </c>
    </row>
    <row r="60" spans="1:18" ht="15" customHeight="1" x14ac:dyDescent="0.2">
      <c r="A60" s="8">
        <f>IFERROR(VLOOKUP(B60,Tabla1[],2,FALSE)," ")</f>
        <v>1949</v>
      </c>
      <c r="B60" s="30" t="s">
        <v>414</v>
      </c>
      <c r="C60" s="30" t="s">
        <v>2938</v>
      </c>
      <c r="D60" s="10" t="s">
        <v>2993</v>
      </c>
      <c r="E60" s="10" t="s">
        <v>2965</v>
      </c>
      <c r="F60" s="10" t="s">
        <v>428</v>
      </c>
      <c r="G60" s="11">
        <v>1</v>
      </c>
      <c r="H60" s="30" t="s">
        <v>2192</v>
      </c>
      <c r="I60" s="10"/>
      <c r="J60" s="11">
        <v>4</v>
      </c>
      <c r="K60" s="8">
        <f t="shared" si="4"/>
        <v>4</v>
      </c>
      <c r="L60" s="26">
        <f t="shared" si="5"/>
        <v>1280</v>
      </c>
      <c r="M60" s="34">
        <v>100</v>
      </c>
      <c r="N60" s="17">
        <f t="shared" si="0"/>
        <v>1380</v>
      </c>
      <c r="O60" s="11">
        <v>5</v>
      </c>
      <c r="P60" s="8" t="str">
        <f>IFERROR(VLOOKUP(O60,Tabla6[],2,FALSE)," ")</f>
        <v>Mayo</v>
      </c>
      <c r="Q60" s="10"/>
      <c r="R60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[GREP]MayoPIURA -CHULUCANAS-
 SULLANA-PIURA</v>
      </c>
    </row>
    <row r="61" spans="1:18" ht="15" customHeight="1" x14ac:dyDescent="0.2">
      <c r="A61" s="8">
        <f>IFERROR(VLOOKUP(B61,Tabla1[],2,FALSE)," ")</f>
        <v>1949</v>
      </c>
      <c r="B61" s="30" t="s">
        <v>414</v>
      </c>
      <c r="C61" s="30" t="s">
        <v>2938</v>
      </c>
      <c r="D61" s="10" t="s">
        <v>2993</v>
      </c>
      <c r="E61" s="10" t="s">
        <v>2965</v>
      </c>
      <c r="F61" s="10" t="s">
        <v>434</v>
      </c>
      <c r="G61" s="11">
        <v>1</v>
      </c>
      <c r="H61" s="30" t="s">
        <v>2193</v>
      </c>
      <c r="I61" s="10"/>
      <c r="J61" s="11">
        <v>4</v>
      </c>
      <c r="K61" s="8">
        <f t="shared" si="4"/>
        <v>4</v>
      </c>
      <c r="L61" s="26">
        <f t="shared" si="5"/>
        <v>1280</v>
      </c>
      <c r="M61" s="34">
        <v>60</v>
      </c>
      <c r="N61" s="17">
        <f t="shared" si="0"/>
        <v>1340</v>
      </c>
      <c r="O61" s="11">
        <v>6</v>
      </c>
      <c r="P61" s="8" t="str">
        <f>IFERROR(VLOOKUP(O61,Tabla6[],2,FALSE)," ")</f>
        <v>Junio</v>
      </c>
      <c r="Q61" s="10"/>
      <c r="R61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[GREP]JunioJUNIN - HUANCAYO</v>
      </c>
    </row>
    <row r="62" spans="1:18" ht="15" customHeight="1" x14ac:dyDescent="0.2">
      <c r="A62" s="8">
        <f>IFERROR(VLOOKUP(B62,Tabla1[],2,FALSE)," ")</f>
        <v>1949</v>
      </c>
      <c r="B62" s="30" t="s">
        <v>414</v>
      </c>
      <c r="C62" s="30" t="s">
        <v>2938</v>
      </c>
      <c r="D62" s="10" t="s">
        <v>2993</v>
      </c>
      <c r="E62" s="10" t="s">
        <v>2965</v>
      </c>
      <c r="F62" s="10" t="s">
        <v>427</v>
      </c>
      <c r="G62" s="11">
        <v>1</v>
      </c>
      <c r="H62" s="30" t="s">
        <v>2193</v>
      </c>
      <c r="I62" s="10"/>
      <c r="J62" s="11">
        <v>4</v>
      </c>
      <c r="K62" s="8">
        <f t="shared" si="4"/>
        <v>4</v>
      </c>
      <c r="L62" s="26">
        <f t="shared" si="5"/>
        <v>1280</v>
      </c>
      <c r="M62" s="25">
        <v>60</v>
      </c>
      <c r="N62" s="17">
        <f t="shared" si="0"/>
        <v>1340</v>
      </c>
      <c r="O62" s="11">
        <v>6</v>
      </c>
      <c r="P62" s="8" t="str">
        <f>IFERROR(VLOOKUP(O62,Tabla6[],2,FALSE)," ")</f>
        <v>Junio</v>
      </c>
      <c r="Q62" s="10"/>
      <c r="R62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[GREP]JunioJUNIN - HUANCAYO</v>
      </c>
    </row>
    <row r="63" spans="1:18" ht="15" customHeight="1" x14ac:dyDescent="0.2">
      <c r="A63" s="8">
        <f>IFERROR(VLOOKUP(B63,Tabla1[],2,FALSE)," ")</f>
        <v>1949</v>
      </c>
      <c r="B63" s="30" t="s">
        <v>414</v>
      </c>
      <c r="C63" s="30" t="s">
        <v>2938</v>
      </c>
      <c r="D63" s="10" t="s">
        <v>2993</v>
      </c>
      <c r="E63" s="10" t="s">
        <v>2965</v>
      </c>
      <c r="F63" s="10" t="s">
        <v>429</v>
      </c>
      <c r="G63" s="11">
        <v>1</v>
      </c>
      <c r="H63" s="30" t="s">
        <v>436</v>
      </c>
      <c r="I63" s="10"/>
      <c r="J63" s="11">
        <v>3</v>
      </c>
      <c r="K63" s="8">
        <f t="shared" si="4"/>
        <v>3</v>
      </c>
      <c r="L63" s="26">
        <f t="shared" si="5"/>
        <v>960</v>
      </c>
      <c r="M63" s="34">
        <v>0</v>
      </c>
      <c r="N63" s="17">
        <f t="shared" si="0"/>
        <v>960</v>
      </c>
      <c r="O63" s="11">
        <v>6</v>
      </c>
      <c r="P63" s="8" t="str">
        <f>IFERROR(VLOOKUP(O63,Tabla6[],2,FALSE)," ")</f>
        <v>Junio</v>
      </c>
      <c r="Q63" s="10"/>
      <c r="R63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[GREP]JunioSAN MARTIN</v>
      </c>
    </row>
    <row r="64" spans="1:18" ht="15" customHeight="1" x14ac:dyDescent="0.2">
      <c r="A64" s="8">
        <f>IFERROR(VLOOKUP(B64,Tabla1[],2,FALSE)," ")</f>
        <v>1949</v>
      </c>
      <c r="B64" s="30" t="s">
        <v>414</v>
      </c>
      <c r="C64" s="30" t="s">
        <v>2938</v>
      </c>
      <c r="D64" s="10" t="s">
        <v>2993</v>
      </c>
      <c r="E64" s="10" t="s">
        <v>2965</v>
      </c>
      <c r="F64" s="10" t="s">
        <v>427</v>
      </c>
      <c r="G64" s="11">
        <v>1</v>
      </c>
      <c r="H64" s="30" t="s">
        <v>436</v>
      </c>
      <c r="I64" s="10"/>
      <c r="J64" s="11">
        <v>3</v>
      </c>
      <c r="K64" s="8">
        <f t="shared" si="4"/>
        <v>3</v>
      </c>
      <c r="L64" s="26">
        <f t="shared" si="5"/>
        <v>960</v>
      </c>
      <c r="M64" s="34">
        <v>0</v>
      </c>
      <c r="N64" s="17">
        <f t="shared" si="0"/>
        <v>960</v>
      </c>
      <c r="O64" s="11">
        <v>6</v>
      </c>
      <c r="P64" s="8" t="str">
        <f>IFERROR(VLOOKUP(O64,Tabla6[],2,FALSE)," ")</f>
        <v>Junio</v>
      </c>
      <c r="Q64" s="10"/>
      <c r="R64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[GREP]JunioSAN MARTIN</v>
      </c>
    </row>
    <row r="65" spans="1:18" ht="15" customHeight="1" x14ac:dyDescent="0.2">
      <c r="A65" s="8">
        <f>IFERROR(VLOOKUP(B65,Tabla1[],2,FALSE)," ")</f>
        <v>1949</v>
      </c>
      <c r="B65" s="30" t="s">
        <v>414</v>
      </c>
      <c r="C65" s="30" t="s">
        <v>2938</v>
      </c>
      <c r="D65" s="10" t="s">
        <v>2993</v>
      </c>
      <c r="E65" s="10" t="s">
        <v>2965</v>
      </c>
      <c r="F65" s="10" t="s">
        <v>437</v>
      </c>
      <c r="G65" s="11">
        <v>1</v>
      </c>
      <c r="H65" s="30" t="s">
        <v>438</v>
      </c>
      <c r="I65" s="10"/>
      <c r="J65" s="11">
        <v>3</v>
      </c>
      <c r="K65" s="34">
        <f t="shared" si="4"/>
        <v>3</v>
      </c>
      <c r="L65" s="26">
        <f t="shared" si="5"/>
        <v>960</v>
      </c>
      <c r="M65" s="34">
        <v>0</v>
      </c>
      <c r="N65" s="17">
        <f t="shared" si="0"/>
        <v>960</v>
      </c>
      <c r="O65" s="11">
        <v>6</v>
      </c>
      <c r="P65" s="8" t="str">
        <f>IFERROR(VLOOKUP(O65,Tabla6[],2,FALSE)," ")</f>
        <v>Junio</v>
      </c>
      <c r="Q65" s="10"/>
      <c r="R65" s="56" t="str">
        <f t="shared" si="1"/>
        <v>01.02 GERENCIA DE RIESGO Y EVALUACIÓN DE LAS PRESTACIONESM1.05.03 CONDUCCION DE ACCIONES DE AUDITORIA DE SEGUROSM1.05.03.01 Supervisión y asistencia tecnica a organos desconcentrados del SIS, unidades ejecutoras e IPRESS. [GREP]JunioAMAZONAS</v>
      </c>
    </row>
    <row r="66" spans="1:18" ht="15" customHeight="1" x14ac:dyDescent="0.2">
      <c r="A66" s="8">
        <f>IFERROR(VLOOKUP(B66,Tabla1[],2,FALSE)," ")</f>
        <v>1949</v>
      </c>
      <c r="B66" s="30" t="s">
        <v>414</v>
      </c>
      <c r="C66" s="30" t="s">
        <v>2938</v>
      </c>
      <c r="D66" s="10" t="s">
        <v>2993</v>
      </c>
      <c r="E66" s="10" t="s">
        <v>2965</v>
      </c>
      <c r="F66" s="10" t="s">
        <v>441</v>
      </c>
      <c r="G66" s="11">
        <v>1</v>
      </c>
      <c r="H66" s="30" t="s">
        <v>426</v>
      </c>
      <c r="I66" s="10"/>
      <c r="J66" s="11">
        <v>4</v>
      </c>
      <c r="K66" s="34">
        <f t="shared" si="4"/>
        <v>4</v>
      </c>
      <c r="L66" s="26">
        <f t="shared" si="5"/>
        <v>1280</v>
      </c>
      <c r="M66" s="34">
        <v>0</v>
      </c>
      <c r="N66" s="17">
        <f t="shared" ref="N66:N129" si="6">L66+M66</f>
        <v>1280</v>
      </c>
      <c r="O66" s="11">
        <v>7</v>
      </c>
      <c r="P66" s="8" t="str">
        <f>IFERROR(VLOOKUP(O66,Tabla6[],2,FALSE)," ")</f>
        <v>Julio</v>
      </c>
      <c r="Q66" s="10"/>
      <c r="R66" s="56" t="str">
        <f t="shared" ref="R66:R129" si="7">+CONCATENATE(B66,C66,E66,P66,H66)</f>
        <v>01.02 GERENCIA DE RIESGO Y EVALUACIÓN DE LAS PRESTACIONESM1.05.03 CONDUCCION DE ACCIONES DE AUDITORIA DE SEGUROSM1.05.03.01 Supervisión y asistencia tecnica a organos desconcentrados del SIS, unidades ejecutoras e IPRESS. [GREP]JulioAREQUIPA</v>
      </c>
    </row>
    <row r="67" spans="1:18" ht="15" customHeight="1" x14ac:dyDescent="0.2">
      <c r="A67" s="8">
        <f>IFERROR(VLOOKUP(B67,Tabla1[],2,FALSE)," ")</f>
        <v>1949</v>
      </c>
      <c r="B67" s="30" t="s">
        <v>414</v>
      </c>
      <c r="C67" s="30" t="s">
        <v>2938</v>
      </c>
      <c r="D67" s="10" t="s">
        <v>2993</v>
      </c>
      <c r="E67" s="10" t="s">
        <v>2965</v>
      </c>
      <c r="F67" s="10" t="s">
        <v>442</v>
      </c>
      <c r="G67" s="11">
        <v>1</v>
      </c>
      <c r="H67" s="30" t="s">
        <v>426</v>
      </c>
      <c r="I67" s="10"/>
      <c r="J67" s="11">
        <v>4</v>
      </c>
      <c r="K67" s="34">
        <f t="shared" si="4"/>
        <v>4</v>
      </c>
      <c r="L67" s="26">
        <f t="shared" si="5"/>
        <v>1280</v>
      </c>
      <c r="M67" s="34">
        <v>0</v>
      </c>
      <c r="N67" s="17">
        <f t="shared" si="6"/>
        <v>1280</v>
      </c>
      <c r="O67" s="11">
        <v>7</v>
      </c>
      <c r="P67" s="8" t="str">
        <f>IFERROR(VLOOKUP(O67,Tabla6[],2,FALSE)," ")</f>
        <v>Julio</v>
      </c>
      <c r="Q67" s="10"/>
      <c r="R67" s="56" t="str">
        <f t="shared" si="7"/>
        <v>01.02 GERENCIA DE RIESGO Y EVALUACIÓN DE LAS PRESTACIONESM1.05.03 CONDUCCION DE ACCIONES DE AUDITORIA DE SEGUROSM1.05.03.01 Supervisión y asistencia tecnica a organos desconcentrados del SIS, unidades ejecutoras e IPRESS. [GREP]JulioAREQUIPA</v>
      </c>
    </row>
    <row r="68" spans="1:18" ht="15" customHeight="1" x14ac:dyDescent="0.2">
      <c r="A68" s="8">
        <f>IFERROR(VLOOKUP(B68,Tabla1[],2,FALSE)," ")</f>
        <v>1947</v>
      </c>
      <c r="B68" s="31" t="s">
        <v>783</v>
      </c>
      <c r="C68" s="31" t="s">
        <v>2934</v>
      </c>
      <c r="D68" s="24" t="s">
        <v>2994</v>
      </c>
      <c r="E68" s="24" t="s">
        <v>2959</v>
      </c>
      <c r="F68" s="24" t="s">
        <v>2126</v>
      </c>
      <c r="G68" s="25">
        <v>1</v>
      </c>
      <c r="H68" s="31" t="s">
        <v>2135</v>
      </c>
      <c r="I68" s="23"/>
      <c r="J68" s="25">
        <v>5</v>
      </c>
      <c r="K68" s="34">
        <f t="shared" si="4"/>
        <v>5</v>
      </c>
      <c r="L68" s="26">
        <f t="shared" si="5"/>
        <v>1600</v>
      </c>
      <c r="M68" s="25">
        <v>80</v>
      </c>
      <c r="N68" s="17">
        <f t="shared" si="6"/>
        <v>1680</v>
      </c>
      <c r="O68" s="11">
        <v>2</v>
      </c>
      <c r="P68" s="8" t="str">
        <f>IFERROR(VLOOKUP(O68,Tabla6[],2,FALSE)," ")</f>
        <v>Febrero</v>
      </c>
      <c r="Q68" s="10"/>
      <c r="R68" s="56" t="str">
        <f t="shared" si="7"/>
        <v>01.03 GERENCIA DE NEGOCIOS Y FINANCIAMIENTOM1.03.01 ADMINISTRACION DE LOS FONDOS DE ASEGURAMIENTO EN SALUDM1.03.01.08 Asistencia técnica [GNF]FebreroLAMBAYEQUE - CHICLAYO - TRUJILLO</v>
      </c>
    </row>
    <row r="69" spans="1:18" ht="15" customHeight="1" x14ac:dyDescent="0.2">
      <c r="A69" s="8">
        <f>IFERROR(VLOOKUP(B69,Tabla1[],2,FALSE)," ")</f>
        <v>1947</v>
      </c>
      <c r="B69" s="31" t="s">
        <v>783</v>
      </c>
      <c r="C69" s="31" t="s">
        <v>2934</v>
      </c>
      <c r="D69" s="24" t="s">
        <v>2994</v>
      </c>
      <c r="E69" s="24" t="s">
        <v>2959</v>
      </c>
      <c r="F69" s="24" t="s">
        <v>2127</v>
      </c>
      <c r="G69" s="25">
        <v>1</v>
      </c>
      <c r="H69" s="31" t="s">
        <v>2325</v>
      </c>
      <c r="I69" s="23"/>
      <c r="J69" s="25">
        <v>5</v>
      </c>
      <c r="K69" s="34">
        <f t="shared" si="4"/>
        <v>5</v>
      </c>
      <c r="L69" s="26">
        <f t="shared" si="5"/>
        <v>1600</v>
      </c>
      <c r="M69" s="25">
        <v>180</v>
      </c>
      <c r="N69" s="17">
        <f t="shared" si="6"/>
        <v>1780</v>
      </c>
      <c r="O69" s="11">
        <v>2</v>
      </c>
      <c r="P69" s="8" t="str">
        <f>IFERROR(VLOOKUP(O69,Tabla6[],2,FALSE)," ")</f>
        <v>Febrero</v>
      </c>
      <c r="Q69" s="10"/>
      <c r="R69" s="56" t="str">
        <f t="shared" si="7"/>
        <v>01.03 GERENCIA DE NEGOCIOS Y FINANCIAMIENTOM1.03.01 ADMINISTRACION DE LOS FONDOS DE ASEGURAMIENTO EN SALUDM1.03.01.08 Asistencia técnica [GNF]Febrero HUANUCO-CERRO DE PASCO</v>
      </c>
    </row>
    <row r="70" spans="1:18" ht="15" customHeight="1" x14ac:dyDescent="0.2">
      <c r="A70" s="8">
        <f>IFERROR(VLOOKUP(B70,Tabla1[],2,FALSE)," ")</f>
        <v>1947</v>
      </c>
      <c r="B70" s="31" t="s">
        <v>783</v>
      </c>
      <c r="C70" s="31" t="s">
        <v>2934</v>
      </c>
      <c r="D70" s="24" t="s">
        <v>2994</v>
      </c>
      <c r="E70" s="24" t="s">
        <v>2959</v>
      </c>
      <c r="F70" s="24" t="s">
        <v>2128</v>
      </c>
      <c r="G70" s="25">
        <v>1</v>
      </c>
      <c r="H70" s="31" t="s">
        <v>2226</v>
      </c>
      <c r="I70" s="23"/>
      <c r="J70" s="25">
        <v>5</v>
      </c>
      <c r="K70" s="34">
        <f t="shared" si="4"/>
        <v>5</v>
      </c>
      <c r="L70" s="26">
        <f t="shared" si="5"/>
        <v>1600</v>
      </c>
      <c r="M70" s="25">
        <v>150</v>
      </c>
      <c r="N70" s="17">
        <f t="shared" si="6"/>
        <v>1750</v>
      </c>
      <c r="O70" s="11">
        <v>2</v>
      </c>
      <c r="P70" s="8" t="str">
        <f>IFERROR(VLOOKUP(O70,Tabla6[],2,FALSE)," ")</f>
        <v>Febrero</v>
      </c>
      <c r="Q70" s="10"/>
      <c r="R70" s="56" t="str">
        <f t="shared" si="7"/>
        <v>01.03 GERENCIA DE NEGOCIOS Y FINANCIAMIENTOM1.03.01 ADMINISTRACION DE LOS FONDOS DE ASEGURAMIENTO EN SALUDM1.03.01.08 Asistencia técnica [GNF]FebreroAYACUCHO - ICA</v>
      </c>
    </row>
    <row r="71" spans="1:18" ht="15" customHeight="1" x14ac:dyDescent="0.2">
      <c r="A71" s="8">
        <f>IFERROR(VLOOKUP(B71,Tabla1[],2,FALSE)," ")</f>
        <v>1947</v>
      </c>
      <c r="B71" s="31" t="s">
        <v>783</v>
      </c>
      <c r="C71" s="31" t="s">
        <v>2934</v>
      </c>
      <c r="D71" s="24" t="s">
        <v>2994</v>
      </c>
      <c r="E71" s="24" t="s">
        <v>2959</v>
      </c>
      <c r="F71" s="24" t="s">
        <v>2129</v>
      </c>
      <c r="G71" s="25">
        <v>1</v>
      </c>
      <c r="H71" s="31" t="s">
        <v>2329</v>
      </c>
      <c r="I71" s="23"/>
      <c r="J71" s="25">
        <v>5</v>
      </c>
      <c r="K71" s="34">
        <f t="shared" ref="K71:K90" si="8">J71</f>
        <v>5</v>
      </c>
      <c r="L71" s="26">
        <f t="shared" si="5"/>
        <v>1600</v>
      </c>
      <c r="M71" s="25">
        <v>180</v>
      </c>
      <c r="N71" s="17">
        <f t="shared" si="6"/>
        <v>1780</v>
      </c>
      <c r="O71" s="11">
        <v>2</v>
      </c>
      <c r="P71" s="8" t="str">
        <f>IFERROR(VLOOKUP(O71,Tabla6[],2,FALSE)," ")</f>
        <v>Febrero</v>
      </c>
      <c r="Q71" s="10"/>
      <c r="R71" s="56" t="str">
        <f t="shared" si="7"/>
        <v>01.03 GERENCIA DE NEGOCIOS Y FINANCIAMIENTOM1.03.01 ADMINISTRACION DE LOS FONDOS DE ASEGURAMIENTO EN SALUDM1.03.01.08 Asistencia técnica [GNF]FebreroAREQUIPA - MOQUEGUA-TACNA</v>
      </c>
    </row>
    <row r="72" spans="1:18" ht="15" customHeight="1" x14ac:dyDescent="0.2">
      <c r="A72" s="8">
        <f>IFERROR(VLOOKUP(B72,Tabla1[],2,FALSE)," ")</f>
        <v>1947</v>
      </c>
      <c r="B72" s="31" t="s">
        <v>783</v>
      </c>
      <c r="C72" s="31" t="s">
        <v>2934</v>
      </c>
      <c r="D72" s="24" t="s">
        <v>2994</v>
      </c>
      <c r="E72" s="24" t="s">
        <v>2959</v>
      </c>
      <c r="F72" s="24" t="s">
        <v>2130</v>
      </c>
      <c r="G72" s="25">
        <v>1</v>
      </c>
      <c r="H72" s="31" t="s">
        <v>2239</v>
      </c>
      <c r="I72" s="23"/>
      <c r="J72" s="25">
        <v>5</v>
      </c>
      <c r="K72" s="34">
        <f t="shared" si="8"/>
        <v>5</v>
      </c>
      <c r="L72" s="26">
        <f t="shared" ref="L72:L74" si="9">320*K72*G72</f>
        <v>1600</v>
      </c>
      <c r="M72" s="25">
        <v>0</v>
      </c>
      <c r="N72" s="38">
        <f t="shared" si="6"/>
        <v>1600</v>
      </c>
      <c r="O72" s="25">
        <v>2</v>
      </c>
      <c r="P72" s="34" t="str">
        <f>IFERROR(VLOOKUP(O72,Tabla6[],2,FALSE)," ")</f>
        <v>Febrero</v>
      </c>
      <c r="Q72" s="10"/>
      <c r="R72" s="56" t="str">
        <f t="shared" si="7"/>
        <v>01.03 GERENCIA DE NEGOCIOS Y FINANCIAMIENTOM1.03.01 ADMINISTRACION DE LOS FONDOS DE ASEGURAMIENTO EN SALUDM1.03.01.08 Asistencia técnica [GNF]FebreroUCAYALI - LORETO</v>
      </c>
    </row>
    <row r="73" spans="1:18" ht="15" customHeight="1" x14ac:dyDescent="0.2">
      <c r="A73" s="8">
        <f>IFERROR(VLOOKUP(B73,Tabla1[],2,FALSE)," ")</f>
        <v>1947</v>
      </c>
      <c r="B73" s="31" t="s">
        <v>783</v>
      </c>
      <c r="C73" s="31" t="s">
        <v>2934</v>
      </c>
      <c r="D73" s="24" t="s">
        <v>2994</v>
      </c>
      <c r="E73" s="24" t="s">
        <v>2959</v>
      </c>
      <c r="F73" s="24" t="s">
        <v>2225</v>
      </c>
      <c r="G73" s="25">
        <v>1</v>
      </c>
      <c r="H73" s="31" t="s">
        <v>2365</v>
      </c>
      <c r="I73" s="23"/>
      <c r="J73" s="25">
        <v>5</v>
      </c>
      <c r="K73" s="34">
        <f t="shared" si="8"/>
        <v>5</v>
      </c>
      <c r="L73" s="26">
        <f t="shared" si="9"/>
        <v>1600</v>
      </c>
      <c r="M73" s="34">
        <v>100</v>
      </c>
      <c r="N73" s="38">
        <f t="shared" si="6"/>
        <v>1700</v>
      </c>
      <c r="O73" s="25">
        <v>2</v>
      </c>
      <c r="P73" s="34" t="str">
        <f>IFERROR(VLOOKUP(O73,Tabla6[],2,FALSE)," ")</f>
        <v>Febrero</v>
      </c>
      <c r="Q73" s="10"/>
      <c r="R73" s="56" t="str">
        <f t="shared" si="7"/>
        <v>01.03 GERENCIA DE NEGOCIOS Y FINANCIAMIENTOM1.03.01 ADMINISTRACION DE LOS FONDOS DE ASEGURAMIENTO EN SALUDM1.03.01.08 Asistencia técnica [GNF]FebreroLIMA - TRUJILLO - ANCASH -SANTA- TRUJILLO - LIMA - LIIMA REGION - LIMA</v>
      </c>
    </row>
    <row r="74" spans="1:18" ht="15" customHeight="1" x14ac:dyDescent="0.2">
      <c r="A74" s="8">
        <f>IFERROR(VLOOKUP(B74,Tabla1[],2,FALSE)," ")</f>
        <v>1947</v>
      </c>
      <c r="B74" s="31" t="s">
        <v>783</v>
      </c>
      <c r="C74" s="31" t="s">
        <v>2934</v>
      </c>
      <c r="D74" s="24" t="s">
        <v>2994</v>
      </c>
      <c r="E74" s="24" t="s">
        <v>2959</v>
      </c>
      <c r="F74" s="24" t="s">
        <v>2127</v>
      </c>
      <c r="G74" s="25">
        <v>1</v>
      </c>
      <c r="H74" s="31" t="s">
        <v>3571</v>
      </c>
      <c r="I74" s="25"/>
      <c r="J74" s="25">
        <v>4</v>
      </c>
      <c r="K74" s="34">
        <f t="shared" si="8"/>
        <v>4</v>
      </c>
      <c r="L74" s="26">
        <f t="shared" si="9"/>
        <v>1280</v>
      </c>
      <c r="M74" s="25">
        <v>180</v>
      </c>
      <c r="N74" s="38">
        <f t="shared" si="6"/>
        <v>1460</v>
      </c>
      <c r="O74" s="25">
        <v>2</v>
      </c>
      <c r="P74" s="34" t="str">
        <f>IFERROR(VLOOKUP(O74,Tabla6[],2,FALSE)," ")</f>
        <v>Febrero</v>
      </c>
      <c r="Q74" s="10"/>
      <c r="R74" s="56" t="str">
        <f t="shared" si="7"/>
        <v>01.03 GERENCIA DE NEGOCIOS Y FINANCIAMIENTOM1.03.01 ADMINISTRACION DE LOS FONDOS DE ASEGURAMIENTO EN SALUDM1.03.01.08 Asistencia técnica [GNF]FebreroAYACUCHO - HUANCAVELICA</v>
      </c>
    </row>
    <row r="75" spans="1:18" ht="15" customHeight="1" x14ac:dyDescent="0.2">
      <c r="A75" s="8">
        <f>IFERROR(VLOOKUP(B75,Tabla1[],2,FALSE)," ")</f>
        <v>1947</v>
      </c>
      <c r="B75" s="31" t="s">
        <v>783</v>
      </c>
      <c r="C75" s="31" t="s">
        <v>2934</v>
      </c>
      <c r="D75" s="24" t="s">
        <v>2994</v>
      </c>
      <c r="E75" s="24" t="s">
        <v>2959</v>
      </c>
      <c r="F75" s="24" t="s">
        <v>2128</v>
      </c>
      <c r="G75" s="25">
        <v>1</v>
      </c>
      <c r="H75" s="31" t="s">
        <v>418</v>
      </c>
      <c r="I75" s="25"/>
      <c r="J75" s="25">
        <v>3</v>
      </c>
      <c r="K75" s="34">
        <f t="shared" si="8"/>
        <v>3</v>
      </c>
      <c r="L75" s="26">
        <v>960</v>
      </c>
      <c r="M75" s="25">
        <v>150</v>
      </c>
      <c r="N75" s="38">
        <f t="shared" si="6"/>
        <v>1110</v>
      </c>
      <c r="O75" s="25">
        <v>2</v>
      </c>
      <c r="P75" s="34" t="str">
        <f>IFERROR(VLOOKUP(O75,Tabla6[],2,FALSE)," ")</f>
        <v>Febrero</v>
      </c>
      <c r="Q75" s="10"/>
      <c r="R75" s="56" t="str">
        <f t="shared" si="7"/>
        <v>01.03 GERENCIA DE NEGOCIOS Y FINANCIAMIENTOM1.03.01 ADMINISTRACION DE LOS FONDOS DE ASEGURAMIENTO EN SALUDM1.03.01.08 Asistencia técnica [GNF]FebreroICA</v>
      </c>
    </row>
    <row r="76" spans="1:18" ht="15" customHeight="1" x14ac:dyDescent="0.2">
      <c r="A76" s="8">
        <f>IFERROR(VLOOKUP(B76,Tabla1[],2,FALSE)," ")</f>
        <v>1947</v>
      </c>
      <c r="B76" s="31" t="s">
        <v>783</v>
      </c>
      <c r="C76" s="31" t="s">
        <v>2934</v>
      </c>
      <c r="D76" s="24" t="s">
        <v>2994</v>
      </c>
      <c r="E76" s="24" t="s">
        <v>2959</v>
      </c>
      <c r="F76" s="24" t="s">
        <v>3568</v>
      </c>
      <c r="G76" s="25">
        <v>1</v>
      </c>
      <c r="H76" s="31" t="s">
        <v>415</v>
      </c>
      <c r="I76" s="25"/>
      <c r="J76" s="25">
        <v>3</v>
      </c>
      <c r="K76" s="34">
        <f t="shared" si="8"/>
        <v>3</v>
      </c>
      <c r="L76" s="26">
        <v>960</v>
      </c>
      <c r="M76" s="25">
        <v>0</v>
      </c>
      <c r="N76" s="38">
        <f t="shared" si="6"/>
        <v>960</v>
      </c>
      <c r="O76" s="25">
        <v>4</v>
      </c>
      <c r="P76" s="34" t="str">
        <f>IFERROR(VLOOKUP(O76,Tabla6[],2,FALSE)," ")</f>
        <v>Abril</v>
      </c>
      <c r="Q76" s="10"/>
      <c r="R76" s="56" t="str">
        <f t="shared" si="7"/>
        <v>01.03 GERENCIA DE NEGOCIOS Y FINANCIAMIENTOM1.03.01 ADMINISTRACION DE LOS FONDOS DE ASEGURAMIENTO EN SALUDM1.03.01.08 Asistencia técnica [GNF]AbrilHUANUCO</v>
      </c>
    </row>
    <row r="77" spans="1:18" ht="15" customHeight="1" x14ac:dyDescent="0.2">
      <c r="A77" s="8">
        <v>1947</v>
      </c>
      <c r="B77" s="31" t="s">
        <v>783</v>
      </c>
      <c r="C77" s="31" t="s">
        <v>2934</v>
      </c>
      <c r="D77" s="24" t="s">
        <v>2959</v>
      </c>
      <c r="E77" s="24" t="s">
        <v>2959</v>
      </c>
      <c r="F77" s="24" t="s">
        <v>3569</v>
      </c>
      <c r="G77" s="25">
        <v>1</v>
      </c>
      <c r="H77" s="31" t="s">
        <v>3572</v>
      </c>
      <c r="I77" s="25"/>
      <c r="J77" s="25">
        <v>3</v>
      </c>
      <c r="K77" s="34">
        <f t="shared" si="8"/>
        <v>3</v>
      </c>
      <c r="L77" s="26">
        <v>960</v>
      </c>
      <c r="M77" s="25">
        <v>0</v>
      </c>
      <c r="N77" s="38">
        <f t="shared" si="6"/>
        <v>960</v>
      </c>
      <c r="O77" s="25">
        <v>2</v>
      </c>
      <c r="P77" s="34" t="str">
        <f>IFERROR(VLOOKUP(O77,Tabla6[],2,FALSE)," ")</f>
        <v>Febrero</v>
      </c>
      <c r="Q77" s="10"/>
      <c r="R77" s="56" t="str">
        <f t="shared" si="7"/>
        <v>01.03 GERENCIA DE NEGOCIOS Y FINANCIAMIENTOM1.03.01 ADMINISTRACION DE LOS FONDOS DE ASEGURAMIENTO EN SALUDM1.03.01.08 Asistencia técnica [GNF]FebreroPIURA</v>
      </c>
    </row>
    <row r="78" spans="1:18" ht="15" customHeight="1" x14ac:dyDescent="0.2">
      <c r="A78" s="8">
        <v>1947</v>
      </c>
      <c r="B78" s="31" t="s">
        <v>783</v>
      </c>
      <c r="C78" s="31" t="s">
        <v>2934</v>
      </c>
      <c r="D78" s="24" t="s">
        <v>2959</v>
      </c>
      <c r="E78" s="24" t="s">
        <v>2959</v>
      </c>
      <c r="F78" s="24" t="s">
        <v>3570</v>
      </c>
      <c r="G78" s="25">
        <v>1</v>
      </c>
      <c r="H78" s="31" t="s">
        <v>3573</v>
      </c>
      <c r="I78" s="25"/>
      <c r="J78" s="25">
        <v>3</v>
      </c>
      <c r="K78" s="34">
        <f t="shared" si="8"/>
        <v>3</v>
      </c>
      <c r="L78" s="26">
        <v>960</v>
      </c>
      <c r="M78" s="25">
        <v>80</v>
      </c>
      <c r="N78" s="38">
        <f t="shared" si="6"/>
        <v>1040</v>
      </c>
      <c r="O78" s="25">
        <v>2</v>
      </c>
      <c r="P78" s="34" t="str">
        <f>IFERROR(VLOOKUP(O78,Tabla6[],2,FALSE)," ")</f>
        <v>Febrero</v>
      </c>
      <c r="Q78" s="10"/>
      <c r="R78" s="56" t="str">
        <f t="shared" si="7"/>
        <v>01.03 GERENCIA DE NEGOCIOS Y FINANCIAMIENTOM1.03.01 ADMINISTRACION DE LOS FONDOS DE ASEGURAMIENTO EN SALUDM1.03.01.08 Asistencia técnica [GNF]FebreroLIMA - HUACHO - LIMA REGION</v>
      </c>
    </row>
    <row r="79" spans="1:18" ht="15" customHeight="1" x14ac:dyDescent="0.2">
      <c r="A79" s="8">
        <f>IFERROR(VLOOKUP(B79,Tabla1[],2,FALSE)," ")</f>
        <v>1947</v>
      </c>
      <c r="B79" s="31" t="s">
        <v>783</v>
      </c>
      <c r="C79" s="31" t="s">
        <v>2934</v>
      </c>
      <c r="D79" s="24" t="s">
        <v>2994</v>
      </c>
      <c r="E79" s="24" t="s">
        <v>2959</v>
      </c>
      <c r="F79" s="24" t="s">
        <v>2133</v>
      </c>
      <c r="G79" s="25">
        <v>1</v>
      </c>
      <c r="H79" s="31" t="s">
        <v>2228</v>
      </c>
      <c r="I79" s="23"/>
      <c r="J79" s="25">
        <v>5</v>
      </c>
      <c r="K79" s="34">
        <f t="shared" si="8"/>
        <v>5</v>
      </c>
      <c r="L79" s="26">
        <f t="shared" ref="L79:L142" si="10">320*K79*G79</f>
        <v>1600</v>
      </c>
      <c r="M79" s="34">
        <v>60</v>
      </c>
      <c r="N79" s="38">
        <f t="shared" si="6"/>
        <v>1660</v>
      </c>
      <c r="O79" s="25">
        <v>3</v>
      </c>
      <c r="P79" s="34" t="str">
        <f>IFERROR(VLOOKUP(O79,Tabla6[],2,FALSE)," ")</f>
        <v>Marzo</v>
      </c>
      <c r="Q79" s="10"/>
      <c r="R79" s="56" t="str">
        <f t="shared" si="7"/>
        <v>01.03 GERENCIA DE NEGOCIOS Y FINANCIAMIENTOM1.03.01 ADMINISTRACION DE LOS FONDOS DE ASEGURAMIENTO EN SALUDM1.03.01.08 Asistencia técnica [GNF]MarzoLAMBAYEQUE-FERREÑAFE-PICSI-PUCALA</v>
      </c>
    </row>
    <row r="80" spans="1:18" ht="15" customHeight="1" x14ac:dyDescent="0.2">
      <c r="A80" s="8">
        <f>IFERROR(VLOOKUP(B80,Tabla1[],2,FALSE)," ")</f>
        <v>1947</v>
      </c>
      <c r="B80" s="31" t="s">
        <v>783</v>
      </c>
      <c r="C80" s="31" t="s">
        <v>2934</v>
      </c>
      <c r="D80" s="24" t="s">
        <v>2994</v>
      </c>
      <c r="E80" s="24" t="s">
        <v>2959</v>
      </c>
      <c r="F80" s="24" t="s">
        <v>2126</v>
      </c>
      <c r="G80" s="25">
        <v>1</v>
      </c>
      <c r="H80" s="31" t="s">
        <v>2228</v>
      </c>
      <c r="I80" s="23"/>
      <c r="J80" s="25">
        <v>5</v>
      </c>
      <c r="K80" s="34">
        <f t="shared" si="8"/>
        <v>5</v>
      </c>
      <c r="L80" s="26">
        <f t="shared" si="10"/>
        <v>1600</v>
      </c>
      <c r="M80" s="25">
        <v>60</v>
      </c>
      <c r="N80" s="17">
        <f t="shared" si="6"/>
        <v>1660</v>
      </c>
      <c r="O80" s="11">
        <v>3</v>
      </c>
      <c r="P80" s="8" t="str">
        <f>IFERROR(VLOOKUP(O80,Tabla6[],2,FALSE)," ")</f>
        <v>Marzo</v>
      </c>
      <c r="Q80" s="10"/>
      <c r="R80" s="56" t="str">
        <f t="shared" si="7"/>
        <v>01.03 GERENCIA DE NEGOCIOS Y FINANCIAMIENTOM1.03.01 ADMINISTRACION DE LOS FONDOS DE ASEGURAMIENTO EN SALUDM1.03.01.08 Asistencia técnica [GNF]MarzoLAMBAYEQUE-FERREÑAFE-PICSI-PUCALA</v>
      </c>
    </row>
    <row r="81" spans="1:18" ht="15" customHeight="1" x14ac:dyDescent="0.2">
      <c r="A81" s="8">
        <f>IFERROR(VLOOKUP(B81,Tabla1[],2,FALSE)," ")</f>
        <v>1947</v>
      </c>
      <c r="B81" s="31" t="s">
        <v>783</v>
      </c>
      <c r="C81" s="31" t="s">
        <v>2934</v>
      </c>
      <c r="D81" s="24" t="s">
        <v>2994</v>
      </c>
      <c r="E81" s="24" t="s">
        <v>2959</v>
      </c>
      <c r="F81" s="24" t="s">
        <v>2132</v>
      </c>
      <c r="G81" s="25">
        <v>1</v>
      </c>
      <c r="H81" s="31" t="s">
        <v>2228</v>
      </c>
      <c r="I81" s="23"/>
      <c r="J81" s="25">
        <v>5</v>
      </c>
      <c r="K81" s="34">
        <f t="shared" si="8"/>
        <v>5</v>
      </c>
      <c r="L81" s="26">
        <f t="shared" si="10"/>
        <v>1600</v>
      </c>
      <c r="M81" s="34">
        <v>60</v>
      </c>
      <c r="N81" s="17">
        <f t="shared" si="6"/>
        <v>1660</v>
      </c>
      <c r="O81" s="11">
        <v>3</v>
      </c>
      <c r="P81" s="8" t="str">
        <f>IFERROR(VLOOKUP(O81,Tabla6[],2,FALSE)," ")</f>
        <v>Marzo</v>
      </c>
      <c r="Q81" s="10"/>
      <c r="R81" s="56" t="str">
        <f t="shared" si="7"/>
        <v>01.03 GERENCIA DE NEGOCIOS Y FINANCIAMIENTOM1.03.01 ADMINISTRACION DE LOS FONDOS DE ASEGURAMIENTO EN SALUDM1.03.01.08 Asistencia técnica [GNF]MarzoLAMBAYEQUE-FERREÑAFE-PICSI-PUCALA</v>
      </c>
    </row>
    <row r="82" spans="1:18" ht="15" customHeight="1" x14ac:dyDescent="0.2">
      <c r="A82" s="8">
        <f>IFERROR(VLOOKUP(B82,Tabla1[],2,FALSE)," ")</f>
        <v>1947</v>
      </c>
      <c r="B82" s="31" t="s">
        <v>783</v>
      </c>
      <c r="C82" s="31" t="s">
        <v>2934</v>
      </c>
      <c r="D82" s="24" t="s">
        <v>2994</v>
      </c>
      <c r="E82" s="24" t="s">
        <v>2959</v>
      </c>
      <c r="F82" s="24" t="s">
        <v>2131</v>
      </c>
      <c r="G82" s="25">
        <v>1</v>
      </c>
      <c r="H82" s="31" t="s">
        <v>2227</v>
      </c>
      <c r="I82" s="23"/>
      <c r="J82" s="25">
        <v>5</v>
      </c>
      <c r="K82" s="34">
        <f t="shared" si="8"/>
        <v>5</v>
      </c>
      <c r="L82" s="26">
        <f t="shared" si="10"/>
        <v>1600</v>
      </c>
      <c r="M82" s="34">
        <v>50</v>
      </c>
      <c r="N82" s="17">
        <f t="shared" si="6"/>
        <v>1650</v>
      </c>
      <c r="O82" s="11">
        <v>4</v>
      </c>
      <c r="P82" s="8" t="str">
        <f>IFERROR(VLOOKUP(O82,Tabla6[],2,FALSE)," ")</f>
        <v>Abril</v>
      </c>
      <c r="Q82" s="10"/>
      <c r="R82" s="56" t="str">
        <f t="shared" si="7"/>
        <v>01.03 GERENCIA DE NEGOCIOS Y FINANCIAMIENTOM1.03.01 ADMINISTRACION DE LOS FONDOS DE ASEGURAMIENTO EN SALUDM1.03.01.08 Asistencia técnica [GNF]AbrilPUNO-JULIACA-CHUCUITO</v>
      </c>
    </row>
    <row r="83" spans="1:18" ht="15" customHeight="1" x14ac:dyDescent="0.2">
      <c r="A83" s="8">
        <f>IFERROR(VLOOKUP(B83,Tabla1[],2,FALSE)," ")</f>
        <v>1947</v>
      </c>
      <c r="B83" s="31" t="s">
        <v>783</v>
      </c>
      <c r="C83" s="31" t="s">
        <v>2934</v>
      </c>
      <c r="D83" s="24" t="s">
        <v>2994</v>
      </c>
      <c r="E83" s="24" t="s">
        <v>2959</v>
      </c>
      <c r="F83" s="24" t="s">
        <v>2126</v>
      </c>
      <c r="G83" s="25">
        <v>1</v>
      </c>
      <c r="H83" s="31" t="s">
        <v>2227</v>
      </c>
      <c r="I83" s="23"/>
      <c r="J83" s="25">
        <v>5</v>
      </c>
      <c r="K83" s="34">
        <f t="shared" si="8"/>
        <v>5</v>
      </c>
      <c r="L83" s="26">
        <f t="shared" si="10"/>
        <v>1600</v>
      </c>
      <c r="M83" s="34">
        <v>50</v>
      </c>
      <c r="N83" s="17">
        <f t="shared" si="6"/>
        <v>1650</v>
      </c>
      <c r="O83" s="11">
        <v>4</v>
      </c>
      <c r="P83" s="8" t="str">
        <f>IFERROR(VLOOKUP(O83,Tabla6[],2,FALSE)," ")</f>
        <v>Abril</v>
      </c>
      <c r="Q83" s="10"/>
      <c r="R83" s="56" t="str">
        <f t="shared" si="7"/>
        <v>01.03 GERENCIA DE NEGOCIOS Y FINANCIAMIENTOM1.03.01 ADMINISTRACION DE LOS FONDOS DE ASEGURAMIENTO EN SALUDM1.03.01.08 Asistencia técnica [GNF]AbrilPUNO-JULIACA-CHUCUITO</v>
      </c>
    </row>
    <row r="84" spans="1:18" ht="15" customHeight="1" x14ac:dyDescent="0.2">
      <c r="A84" s="8">
        <f>IFERROR(VLOOKUP(B84,Tabla1[],2,FALSE)," ")</f>
        <v>1947</v>
      </c>
      <c r="B84" s="31" t="s">
        <v>783</v>
      </c>
      <c r="C84" s="31" t="s">
        <v>2934</v>
      </c>
      <c r="D84" s="24" t="s">
        <v>2994</v>
      </c>
      <c r="E84" s="24" t="s">
        <v>2959</v>
      </c>
      <c r="F84" s="24" t="s">
        <v>2132</v>
      </c>
      <c r="G84" s="25">
        <v>1</v>
      </c>
      <c r="H84" s="31" t="s">
        <v>2227</v>
      </c>
      <c r="I84" s="23"/>
      <c r="J84" s="25">
        <v>5</v>
      </c>
      <c r="K84" s="34">
        <f t="shared" si="8"/>
        <v>5</v>
      </c>
      <c r="L84" s="26">
        <f t="shared" si="10"/>
        <v>1600</v>
      </c>
      <c r="M84" s="34">
        <v>50</v>
      </c>
      <c r="N84" s="17">
        <f t="shared" si="6"/>
        <v>1650</v>
      </c>
      <c r="O84" s="11">
        <v>4</v>
      </c>
      <c r="P84" s="8" t="str">
        <f>IFERROR(VLOOKUP(O84,Tabla6[],2,FALSE)," ")</f>
        <v>Abril</v>
      </c>
      <c r="Q84" s="10"/>
      <c r="R84" s="56" t="str">
        <f t="shared" si="7"/>
        <v>01.03 GERENCIA DE NEGOCIOS Y FINANCIAMIENTOM1.03.01 ADMINISTRACION DE LOS FONDOS DE ASEGURAMIENTO EN SALUDM1.03.01.08 Asistencia técnica [GNF]AbrilPUNO-JULIACA-CHUCUITO</v>
      </c>
    </row>
    <row r="85" spans="1:18" ht="15" customHeight="1" x14ac:dyDescent="0.2">
      <c r="A85" s="8">
        <f>IFERROR(VLOOKUP(B85,Tabla1[],2,FALSE)," ")</f>
        <v>1947</v>
      </c>
      <c r="B85" s="31" t="s">
        <v>783</v>
      </c>
      <c r="C85" s="31" t="s">
        <v>2934</v>
      </c>
      <c r="D85" s="24" t="s">
        <v>2994</v>
      </c>
      <c r="E85" s="24" t="s">
        <v>2959</v>
      </c>
      <c r="F85" s="24" t="s">
        <v>2126</v>
      </c>
      <c r="G85" s="25">
        <v>1</v>
      </c>
      <c r="H85" s="31" t="s">
        <v>2229</v>
      </c>
      <c r="I85" s="23"/>
      <c r="J85" s="25">
        <v>5</v>
      </c>
      <c r="K85" s="34">
        <f t="shared" si="8"/>
        <v>5</v>
      </c>
      <c r="L85" s="26">
        <f t="shared" si="10"/>
        <v>1600</v>
      </c>
      <c r="M85" s="25">
        <v>100</v>
      </c>
      <c r="N85" s="17">
        <f t="shared" si="6"/>
        <v>1700</v>
      </c>
      <c r="O85" s="11">
        <v>4</v>
      </c>
      <c r="P85" s="8" t="str">
        <f>IFERROR(VLOOKUP(O85,Tabla6[],2,FALSE)," ")</f>
        <v>Abril</v>
      </c>
      <c r="Q85" s="10"/>
      <c r="R85" s="56" t="str">
        <f t="shared" si="7"/>
        <v>01.03 GERENCIA DE NEGOCIOS Y FINANCIAMIENTOM1.03.01 ADMINISTRACION DE LOS FONDOS DE ASEGURAMIENTO EN SALUDM1.03.01.08 Asistencia técnica [GNF]AbrilHUANUCO-TINGO MARIA</v>
      </c>
    </row>
    <row r="86" spans="1:18" ht="15" customHeight="1" x14ac:dyDescent="0.2">
      <c r="A86" s="8">
        <f>IFERROR(VLOOKUP(B86,Tabla1[],2,FALSE)," ")</f>
        <v>1947</v>
      </c>
      <c r="B86" s="31" t="s">
        <v>783</v>
      </c>
      <c r="C86" s="31" t="s">
        <v>2934</v>
      </c>
      <c r="D86" s="24" t="s">
        <v>2994</v>
      </c>
      <c r="E86" s="24" t="s">
        <v>2959</v>
      </c>
      <c r="F86" s="24" t="s">
        <v>2132</v>
      </c>
      <c r="G86" s="25">
        <v>1</v>
      </c>
      <c r="H86" s="31" t="s">
        <v>2229</v>
      </c>
      <c r="I86" s="23"/>
      <c r="J86" s="25">
        <v>5</v>
      </c>
      <c r="K86" s="34">
        <f t="shared" si="8"/>
        <v>5</v>
      </c>
      <c r="L86" s="26">
        <f t="shared" si="10"/>
        <v>1600</v>
      </c>
      <c r="M86" s="34">
        <v>100</v>
      </c>
      <c r="N86" s="17">
        <f t="shared" si="6"/>
        <v>1700</v>
      </c>
      <c r="O86" s="11">
        <v>4</v>
      </c>
      <c r="P86" s="8" t="str">
        <f>IFERROR(VLOOKUP(O86,Tabla6[],2,FALSE)," ")</f>
        <v>Abril</v>
      </c>
      <c r="Q86" s="10"/>
      <c r="R86" s="56" t="str">
        <f t="shared" si="7"/>
        <v>01.03 GERENCIA DE NEGOCIOS Y FINANCIAMIENTOM1.03.01 ADMINISTRACION DE LOS FONDOS DE ASEGURAMIENTO EN SALUDM1.03.01.08 Asistencia técnica [GNF]AbrilHUANUCO-TINGO MARIA</v>
      </c>
    </row>
    <row r="87" spans="1:18" ht="15" customHeight="1" x14ac:dyDescent="0.2">
      <c r="A87" s="8">
        <f>IFERROR(VLOOKUP(B87,Tabla1[],2,FALSE)," ")</f>
        <v>1947</v>
      </c>
      <c r="B87" s="31" t="s">
        <v>783</v>
      </c>
      <c r="C87" s="31" t="s">
        <v>2934</v>
      </c>
      <c r="D87" s="24" t="s">
        <v>2994</v>
      </c>
      <c r="E87" s="24" t="s">
        <v>2959</v>
      </c>
      <c r="F87" s="24" t="s">
        <v>2134</v>
      </c>
      <c r="G87" s="25">
        <v>1</v>
      </c>
      <c r="H87" s="31" t="s">
        <v>2229</v>
      </c>
      <c r="I87" s="23"/>
      <c r="J87" s="25">
        <v>5</v>
      </c>
      <c r="K87" s="34">
        <f t="shared" si="8"/>
        <v>5</v>
      </c>
      <c r="L87" s="26">
        <f t="shared" si="10"/>
        <v>1600</v>
      </c>
      <c r="M87" s="34">
        <v>100</v>
      </c>
      <c r="N87" s="17">
        <f t="shared" si="6"/>
        <v>1700</v>
      </c>
      <c r="O87" s="11">
        <v>4</v>
      </c>
      <c r="P87" s="8" t="str">
        <f>IFERROR(VLOOKUP(O87,Tabla6[],2,FALSE)," ")</f>
        <v>Abril</v>
      </c>
      <c r="Q87" s="10"/>
      <c r="R87" s="56" t="str">
        <f t="shared" si="7"/>
        <v>01.03 GERENCIA DE NEGOCIOS Y FINANCIAMIENTOM1.03.01 ADMINISTRACION DE LOS FONDOS DE ASEGURAMIENTO EN SALUDM1.03.01.08 Asistencia técnica [GNF]AbrilHUANUCO-TINGO MARIA</v>
      </c>
    </row>
    <row r="88" spans="1:18" ht="15" customHeight="1" x14ac:dyDescent="0.2">
      <c r="A88" s="8">
        <f>IFERROR(VLOOKUP(B88,Tabla1[],2,FALSE)," ")</f>
        <v>1947</v>
      </c>
      <c r="B88" s="31" t="s">
        <v>783</v>
      </c>
      <c r="C88" s="31" t="s">
        <v>2934</v>
      </c>
      <c r="D88" s="24" t="s">
        <v>2994</v>
      </c>
      <c r="E88" s="24" t="s">
        <v>2959</v>
      </c>
      <c r="F88" s="24" t="s">
        <v>2130</v>
      </c>
      <c r="G88" s="25">
        <v>1</v>
      </c>
      <c r="H88" s="31" t="s">
        <v>2230</v>
      </c>
      <c r="I88" s="23"/>
      <c r="J88" s="25">
        <v>5</v>
      </c>
      <c r="K88" s="34">
        <f t="shared" si="8"/>
        <v>5</v>
      </c>
      <c r="L88" s="26">
        <f t="shared" si="10"/>
        <v>1600</v>
      </c>
      <c r="M88" s="25">
        <v>140</v>
      </c>
      <c r="N88" s="17">
        <f t="shared" si="6"/>
        <v>1740</v>
      </c>
      <c r="O88" s="11">
        <v>5</v>
      </c>
      <c r="P88" s="8" t="str">
        <f>IFERROR(VLOOKUP(O88,Tabla6[],2,FALSE)," ")</f>
        <v>Mayo</v>
      </c>
      <c r="Q88" s="10"/>
      <c r="R88" s="56" t="str">
        <f t="shared" si="7"/>
        <v>01.03 GERENCIA DE NEGOCIOS Y FINANCIAMIENTOM1.03.01 ADMINISTRACION DE LOS FONDOS DE ASEGURAMIENTO EN SALUDM1.03.01.08 Asistencia técnica [GNF]MayoLIMA-ICA-LIMA</v>
      </c>
    </row>
    <row r="89" spans="1:18" ht="15" customHeight="1" x14ac:dyDescent="0.2">
      <c r="A89" s="8">
        <f>IFERROR(VLOOKUP(B89,Tabla1[],2,FALSE)," ")</f>
        <v>1947</v>
      </c>
      <c r="B89" s="31" t="s">
        <v>783</v>
      </c>
      <c r="C89" s="31" t="s">
        <v>2934</v>
      </c>
      <c r="D89" s="24" t="s">
        <v>2994</v>
      </c>
      <c r="E89" s="24" t="s">
        <v>2959</v>
      </c>
      <c r="F89" s="24" t="s">
        <v>2127</v>
      </c>
      <c r="G89" s="25">
        <v>1</v>
      </c>
      <c r="H89" s="31" t="s">
        <v>2230</v>
      </c>
      <c r="I89" s="23"/>
      <c r="J89" s="25">
        <v>5</v>
      </c>
      <c r="K89" s="34">
        <f t="shared" si="8"/>
        <v>5</v>
      </c>
      <c r="L89" s="26">
        <f t="shared" si="10"/>
        <v>1600</v>
      </c>
      <c r="M89" s="34">
        <v>140</v>
      </c>
      <c r="N89" s="17">
        <f t="shared" si="6"/>
        <v>1740</v>
      </c>
      <c r="O89" s="11">
        <v>5</v>
      </c>
      <c r="P89" s="8" t="str">
        <f>IFERROR(VLOOKUP(O89,Tabla6[],2,FALSE)," ")</f>
        <v>Mayo</v>
      </c>
      <c r="Q89" s="10"/>
      <c r="R89" s="56" t="str">
        <f t="shared" si="7"/>
        <v>01.03 GERENCIA DE NEGOCIOS Y FINANCIAMIENTOM1.03.01 ADMINISTRACION DE LOS FONDOS DE ASEGURAMIENTO EN SALUDM1.03.01.08 Asistencia técnica [GNF]MayoLIMA-ICA-LIMA</v>
      </c>
    </row>
    <row r="90" spans="1:18" ht="15" customHeight="1" x14ac:dyDescent="0.2">
      <c r="A90" s="8">
        <f>IFERROR(VLOOKUP(B90,Tabla1[],2,FALSE)," ")</f>
        <v>1947</v>
      </c>
      <c r="B90" s="31" t="s">
        <v>783</v>
      </c>
      <c r="C90" s="31" t="s">
        <v>2934</v>
      </c>
      <c r="D90" s="24" t="s">
        <v>2994</v>
      </c>
      <c r="E90" s="24" t="s">
        <v>2959</v>
      </c>
      <c r="F90" s="24" t="s">
        <v>2126</v>
      </c>
      <c r="G90" s="25">
        <v>1</v>
      </c>
      <c r="H90" s="31" t="s">
        <v>2231</v>
      </c>
      <c r="I90" s="23"/>
      <c r="J90" s="25">
        <v>5</v>
      </c>
      <c r="K90" s="34">
        <f t="shared" si="8"/>
        <v>5</v>
      </c>
      <c r="L90" s="26">
        <f t="shared" si="10"/>
        <v>1600</v>
      </c>
      <c r="M90" s="25">
        <v>100</v>
      </c>
      <c r="N90" s="17">
        <f t="shared" si="6"/>
        <v>1700</v>
      </c>
      <c r="O90" s="11">
        <v>5</v>
      </c>
      <c r="P90" s="8" t="str">
        <f>IFERROR(VLOOKUP(O90,Tabla6[],2,FALSE)," ")</f>
        <v>Mayo</v>
      </c>
      <c r="Q90" s="10"/>
      <c r="R90" s="56" t="str">
        <f t="shared" si="7"/>
        <v>01.03 GERENCIA DE NEGOCIOS Y FINANCIAMIENTOM1.03.01 ADMINISTRACION DE LOS FONDOS DE ASEGURAMIENTO EN SALUDM1.03.01.08 Asistencia técnica [GNF]MayoTUMBES-ZARUMILLA-ZORRITOS-LA PALMA</v>
      </c>
    </row>
    <row r="91" spans="1:18" ht="15" customHeight="1" x14ac:dyDescent="0.2">
      <c r="A91" s="8">
        <f>IFERROR(VLOOKUP(B91,Tabla1[],2,FALSE)," ")</f>
        <v>1947</v>
      </c>
      <c r="B91" s="31" t="s">
        <v>783</v>
      </c>
      <c r="C91" s="31" t="s">
        <v>2934</v>
      </c>
      <c r="D91" s="24" t="s">
        <v>2994</v>
      </c>
      <c r="E91" s="24" t="s">
        <v>2959</v>
      </c>
      <c r="F91" s="24" t="s">
        <v>2126</v>
      </c>
      <c r="G91" s="25">
        <v>1</v>
      </c>
      <c r="H91" s="31" t="s">
        <v>2321</v>
      </c>
      <c r="I91" s="23"/>
      <c r="J91" s="25">
        <v>3</v>
      </c>
      <c r="K91" s="34">
        <v>3</v>
      </c>
      <c r="L91" s="26">
        <f t="shared" si="10"/>
        <v>960</v>
      </c>
      <c r="M91" s="25">
        <v>11908</v>
      </c>
      <c r="N91" s="17">
        <f t="shared" si="6"/>
        <v>12868</v>
      </c>
      <c r="O91" s="11">
        <v>5</v>
      </c>
      <c r="P91" s="8" t="str">
        <f>IFERROR(VLOOKUP(O91,Tabla6[],2,FALSE)," ")</f>
        <v>Mayo</v>
      </c>
      <c r="Q91" s="10"/>
      <c r="R91" s="56" t="str">
        <f t="shared" si="7"/>
        <v>01.03 GERENCIA DE NEGOCIOS Y FINANCIAMIENTOM1.03.01 ADMINISTRACION DE LOS FONDOS DE ASEGURAMIENTO EN SALUDM1.03.01.08 Asistencia técnica [GNF]MayoVarios</v>
      </c>
    </row>
    <row r="92" spans="1:18" ht="15" customHeight="1" x14ac:dyDescent="0.2">
      <c r="A92" s="8">
        <f>IFERROR(VLOOKUP(B92,Tabla1[],2,FALSE)," ")</f>
        <v>1953</v>
      </c>
      <c r="B92" s="31" t="s">
        <v>2332</v>
      </c>
      <c r="C92" s="31" t="s">
        <v>2948</v>
      </c>
      <c r="D92" s="24" t="s">
        <v>2995</v>
      </c>
      <c r="E92" s="24" t="s">
        <v>2988</v>
      </c>
      <c r="F92" s="24" t="s">
        <v>2333</v>
      </c>
      <c r="G92" s="25">
        <v>1</v>
      </c>
      <c r="H92" s="31" t="s">
        <v>2391</v>
      </c>
      <c r="I92" s="23"/>
      <c r="J92" s="25">
        <v>3</v>
      </c>
      <c r="K92" s="34">
        <v>3</v>
      </c>
      <c r="L92" s="26">
        <f t="shared" si="10"/>
        <v>960</v>
      </c>
      <c r="M92" s="25">
        <v>273</v>
      </c>
      <c r="N92" s="17">
        <f t="shared" si="6"/>
        <v>1233</v>
      </c>
      <c r="O92" s="11">
        <v>1</v>
      </c>
      <c r="P92" s="8" t="str">
        <f>IFERROR(VLOOKUP(O92,Tabla6[],2,FALSE)," ")</f>
        <v>Enero</v>
      </c>
      <c r="Q92" s="52" t="s">
        <v>3068</v>
      </c>
      <c r="R92" s="56" t="str">
        <f t="shared" si="7"/>
        <v>02.02 PROCURADURÍA PÚBLICAS2.01.02 EJERCICIO DE LA DEFENSA JURIDICA DEL ESTADOS2.01.02.08 Conclusión de procesos judiciales, arbitrales y/o conciliaciones [PP]EneroLima - Huancayo - Merced - Lima</v>
      </c>
    </row>
    <row r="93" spans="1:18" ht="15" customHeight="1" x14ac:dyDescent="0.2">
      <c r="A93" s="8">
        <f>IFERROR(VLOOKUP(B93,Tabla1[],2,FALSE)," ")</f>
        <v>1953</v>
      </c>
      <c r="B93" s="31" t="s">
        <v>2332</v>
      </c>
      <c r="C93" s="31" t="s">
        <v>2948</v>
      </c>
      <c r="D93" s="24" t="s">
        <v>2995</v>
      </c>
      <c r="E93" s="24" t="s">
        <v>2988</v>
      </c>
      <c r="F93" s="24" t="s">
        <v>2334</v>
      </c>
      <c r="G93" s="25">
        <v>1</v>
      </c>
      <c r="H93" s="31" t="s">
        <v>2341</v>
      </c>
      <c r="I93" s="23"/>
      <c r="J93" s="25">
        <v>2</v>
      </c>
      <c r="K93" s="34">
        <v>2</v>
      </c>
      <c r="L93" s="26">
        <f t="shared" si="10"/>
        <v>640</v>
      </c>
      <c r="M93" s="25">
        <v>160</v>
      </c>
      <c r="N93" s="17">
        <f t="shared" si="6"/>
        <v>800</v>
      </c>
      <c r="O93" s="11">
        <v>3</v>
      </c>
      <c r="P93" s="8" t="str">
        <f>IFERROR(VLOOKUP(O93,Tabla6[],2,FALSE)," ")</f>
        <v>Marzo</v>
      </c>
      <c r="Q93" s="10"/>
      <c r="R93" s="56" t="str">
        <f t="shared" si="7"/>
        <v>02.02 PROCURADURÍA PÚBLICAS2.01.02 EJERCICIO DE LA DEFENSA JURIDICA DEL ESTADOS2.01.02.08 Conclusión de procesos judiciales, arbitrales y/o conciliaciones [PP]MarzoJaen - Cutervo - Cajamarca</v>
      </c>
    </row>
    <row r="94" spans="1:18" ht="15" customHeight="1" x14ac:dyDescent="0.2">
      <c r="A94" s="8">
        <f>IFERROR(VLOOKUP(B94,Tabla1[],2,FALSE)," ")</f>
        <v>1953</v>
      </c>
      <c r="B94" s="31" t="s">
        <v>2332</v>
      </c>
      <c r="C94" s="31" t="s">
        <v>2948</v>
      </c>
      <c r="D94" s="24" t="s">
        <v>2995</v>
      </c>
      <c r="E94" s="24" t="s">
        <v>2988</v>
      </c>
      <c r="F94" s="24" t="s">
        <v>2335</v>
      </c>
      <c r="G94" s="25">
        <v>1</v>
      </c>
      <c r="H94" s="31" t="s">
        <v>2342</v>
      </c>
      <c r="I94" s="23"/>
      <c r="J94" s="25">
        <v>2</v>
      </c>
      <c r="K94" s="34">
        <v>2</v>
      </c>
      <c r="L94" s="26">
        <f t="shared" si="10"/>
        <v>640</v>
      </c>
      <c r="M94" s="25">
        <v>80</v>
      </c>
      <c r="N94" s="17">
        <f t="shared" si="6"/>
        <v>720</v>
      </c>
      <c r="O94" s="11">
        <v>3</v>
      </c>
      <c r="P94" s="8" t="str">
        <f>IFERROR(VLOOKUP(O94,Tabla6[],2,FALSE)," ")</f>
        <v>Marzo</v>
      </c>
      <c r="Q94" s="10"/>
      <c r="R94" s="56" t="str">
        <f t="shared" si="7"/>
        <v>02.02 PROCURADURÍA PÚBLICAS2.01.02 EJERCICIO DE LA DEFENSA JURIDICA DEL ESTADOS2.01.02.08 Conclusión de procesos judiciales, arbitrales y/o conciliaciones [PP]MarzoPiura - Tumbes</v>
      </c>
    </row>
    <row r="95" spans="1:18" ht="15" customHeight="1" x14ac:dyDescent="0.2">
      <c r="A95" s="8">
        <f>IFERROR(VLOOKUP(B95,Tabla1[],2,FALSE)," ")</f>
        <v>1953</v>
      </c>
      <c r="B95" s="31" t="s">
        <v>2332</v>
      </c>
      <c r="C95" s="31" t="s">
        <v>2948</v>
      </c>
      <c r="D95" s="24" t="s">
        <v>2995</v>
      </c>
      <c r="E95" s="24" t="s">
        <v>2988</v>
      </c>
      <c r="F95" s="24" t="s">
        <v>2333</v>
      </c>
      <c r="G95" s="25">
        <v>1</v>
      </c>
      <c r="H95" s="31" t="s">
        <v>432</v>
      </c>
      <c r="I95" s="23"/>
      <c r="J95" s="25">
        <v>2</v>
      </c>
      <c r="K95" s="34">
        <v>2</v>
      </c>
      <c r="L95" s="26">
        <f t="shared" si="10"/>
        <v>640</v>
      </c>
      <c r="M95" s="25">
        <v>0</v>
      </c>
      <c r="N95" s="17">
        <f t="shared" si="6"/>
        <v>640</v>
      </c>
      <c r="O95" s="11">
        <v>4</v>
      </c>
      <c r="P95" s="8" t="str">
        <f>IFERROR(VLOOKUP(O95,Tabla6[],2,FALSE)," ")</f>
        <v>Abril</v>
      </c>
      <c r="Q95" s="10"/>
      <c r="R95" s="56" t="str">
        <f t="shared" si="7"/>
        <v>02.02 PROCURADURÍA PÚBLICAS2.01.02 EJERCICIO DE LA DEFENSA JURIDICA DEL ESTADOS2.01.02.08 Conclusión de procesos judiciales, arbitrales y/o conciliaciones [PP]AbrilLAMBAYEQUE</v>
      </c>
    </row>
    <row r="96" spans="1:18" ht="15" customHeight="1" x14ac:dyDescent="0.2">
      <c r="A96" s="8">
        <f>IFERROR(VLOOKUP(B96,Tabla1[],2,FALSE)," ")</f>
        <v>1953</v>
      </c>
      <c r="B96" s="31" t="s">
        <v>2332</v>
      </c>
      <c r="C96" s="31" t="s">
        <v>2948</v>
      </c>
      <c r="D96" s="24" t="s">
        <v>2995</v>
      </c>
      <c r="E96" s="24" t="s">
        <v>2988</v>
      </c>
      <c r="F96" s="24" t="s">
        <v>2336</v>
      </c>
      <c r="G96" s="25">
        <v>1</v>
      </c>
      <c r="H96" s="31" t="s">
        <v>436</v>
      </c>
      <c r="I96" s="23"/>
      <c r="J96" s="25">
        <v>2</v>
      </c>
      <c r="K96" s="34">
        <v>2</v>
      </c>
      <c r="L96" s="26">
        <f t="shared" si="10"/>
        <v>640</v>
      </c>
      <c r="M96" s="25">
        <v>0</v>
      </c>
      <c r="N96" s="17">
        <f t="shared" si="6"/>
        <v>640</v>
      </c>
      <c r="O96" s="11">
        <v>4</v>
      </c>
      <c r="P96" s="8" t="str">
        <f>IFERROR(VLOOKUP(O96,Tabla6[],2,FALSE)," ")</f>
        <v>Abril</v>
      </c>
      <c r="Q96" s="10"/>
      <c r="R96" s="56" t="str">
        <f t="shared" si="7"/>
        <v>02.02 PROCURADURÍA PÚBLICAS2.01.02 EJERCICIO DE LA DEFENSA JURIDICA DEL ESTADOS2.01.02.08 Conclusión de procesos judiciales, arbitrales y/o conciliaciones [PP]AbrilSAN MARTIN</v>
      </c>
    </row>
    <row r="97" spans="1:18" ht="15" customHeight="1" x14ac:dyDescent="0.2">
      <c r="A97" s="8">
        <f>IFERROR(VLOOKUP(B97,Tabla1[],2,FALSE)," ")</f>
        <v>1953</v>
      </c>
      <c r="B97" s="31" t="s">
        <v>2332</v>
      </c>
      <c r="C97" s="31" t="s">
        <v>2948</v>
      </c>
      <c r="D97" s="24" t="s">
        <v>2995</v>
      </c>
      <c r="E97" s="24" t="s">
        <v>2988</v>
      </c>
      <c r="F97" s="24" t="s">
        <v>2334</v>
      </c>
      <c r="G97" s="25">
        <v>1</v>
      </c>
      <c r="H97" s="31" t="s">
        <v>2347</v>
      </c>
      <c r="I97" s="23"/>
      <c r="J97" s="25">
        <v>3</v>
      </c>
      <c r="K97" s="34">
        <v>3</v>
      </c>
      <c r="L97" s="26">
        <f t="shared" si="10"/>
        <v>960</v>
      </c>
      <c r="M97" s="25">
        <v>80</v>
      </c>
      <c r="N97" s="17">
        <f t="shared" si="6"/>
        <v>1040</v>
      </c>
      <c r="O97" s="11">
        <v>5</v>
      </c>
      <c r="P97" s="8" t="str">
        <f>IFERROR(VLOOKUP(O97,Tabla6[],2,FALSE)," ")</f>
        <v>Mayo</v>
      </c>
      <c r="Q97" s="10"/>
      <c r="R97" s="56" t="str">
        <f t="shared" si="7"/>
        <v>02.02 PROCURADURÍA PÚBLICAS2.01.02 EJERCICIO DE LA DEFENSA JURIDICA DEL ESTADOS2.01.02.08 Conclusión de procesos judiciales, arbitrales y/o conciliaciones [PP]MayoLima-Trujillo -
Chimbote - Lima</v>
      </c>
    </row>
    <row r="98" spans="1:18" ht="15" customHeight="1" x14ac:dyDescent="0.2">
      <c r="A98" s="8">
        <f>IFERROR(VLOOKUP(B98,Tabla1[],2,FALSE)," ")</f>
        <v>1953</v>
      </c>
      <c r="B98" s="31" t="s">
        <v>2332</v>
      </c>
      <c r="C98" s="31" t="s">
        <v>2948</v>
      </c>
      <c r="D98" s="24" t="s">
        <v>2995</v>
      </c>
      <c r="E98" s="24" t="s">
        <v>2988</v>
      </c>
      <c r="F98" s="24" t="s">
        <v>2336</v>
      </c>
      <c r="G98" s="25">
        <v>1</v>
      </c>
      <c r="H98" s="31" t="s">
        <v>2348</v>
      </c>
      <c r="I98" s="23"/>
      <c r="J98" s="25">
        <v>3</v>
      </c>
      <c r="K98" s="34">
        <v>3</v>
      </c>
      <c r="L98" s="26">
        <f t="shared" si="10"/>
        <v>960</v>
      </c>
      <c r="M98" s="25">
        <v>150</v>
      </c>
      <c r="N98" s="17">
        <f t="shared" si="6"/>
        <v>1110</v>
      </c>
      <c r="O98" s="11">
        <v>5</v>
      </c>
      <c r="P98" s="8" t="str">
        <f>IFERROR(VLOOKUP(O98,Tabla6[],2,FALSE)," ")</f>
        <v>Mayo</v>
      </c>
      <c r="Q98" s="10"/>
      <c r="R98" s="56" t="str">
        <f t="shared" si="7"/>
        <v>02.02 PROCURADURÍA PÚBLICAS2.01.02 EJERCICIO DE LA DEFENSA JURIDICA DEL ESTADOS2.01.02.08 Conclusión de procesos judiciales, arbitrales y/o conciliaciones [PP]MayoCusco - 
Apurimac - Cusco</v>
      </c>
    </row>
    <row r="99" spans="1:18" ht="15" customHeight="1" x14ac:dyDescent="0.2">
      <c r="A99" s="8">
        <f>IFERROR(VLOOKUP(B99,Tabla1[],2,FALSE)," ")</f>
        <v>1953</v>
      </c>
      <c r="B99" s="31" t="s">
        <v>2332</v>
      </c>
      <c r="C99" s="31" t="s">
        <v>2948</v>
      </c>
      <c r="D99" s="24" t="s">
        <v>2995</v>
      </c>
      <c r="E99" s="24" t="s">
        <v>2988</v>
      </c>
      <c r="F99" s="24" t="s">
        <v>2337</v>
      </c>
      <c r="G99" s="25">
        <v>1</v>
      </c>
      <c r="H99" s="31" t="s">
        <v>2349</v>
      </c>
      <c r="I99" s="23"/>
      <c r="J99" s="25">
        <v>2</v>
      </c>
      <c r="K99" s="34">
        <v>2</v>
      </c>
      <c r="L99" s="26">
        <f t="shared" si="10"/>
        <v>640</v>
      </c>
      <c r="M99" s="25">
        <v>150</v>
      </c>
      <c r="N99" s="17">
        <f t="shared" si="6"/>
        <v>790</v>
      </c>
      <c r="O99" s="11">
        <v>6</v>
      </c>
      <c r="P99" s="8" t="str">
        <f>IFERROR(VLOOKUP(O99,Tabla6[],2,FALSE)," ")</f>
        <v>Junio</v>
      </c>
      <c r="Q99" s="10"/>
      <c r="R99" s="56" t="str">
        <f t="shared" si="7"/>
        <v>02.02 PROCURADURÍA PÚBLICAS2.01.02 EJERCICIO DE LA DEFENSA JURIDICA DEL ESTADOS2.01.02.08 Conclusión de procesos judiciales, arbitrales y/o conciliaciones [PP]JunioLima - 
Ica - Lima</v>
      </c>
    </row>
    <row r="100" spans="1:18" ht="15" customHeight="1" x14ac:dyDescent="0.2">
      <c r="A100" s="8">
        <f>IFERROR(VLOOKUP(B100,Tabla1[],2,FALSE)," ")</f>
        <v>1953</v>
      </c>
      <c r="B100" s="31" t="s">
        <v>2332</v>
      </c>
      <c r="C100" s="31" t="s">
        <v>2948</v>
      </c>
      <c r="D100" s="24" t="s">
        <v>2995</v>
      </c>
      <c r="E100" s="24" t="s">
        <v>2988</v>
      </c>
      <c r="F100" s="24" t="s">
        <v>2338</v>
      </c>
      <c r="G100" s="25">
        <v>1</v>
      </c>
      <c r="H100" s="31" t="s">
        <v>423</v>
      </c>
      <c r="I100" s="23"/>
      <c r="J100" s="25">
        <v>2</v>
      </c>
      <c r="K100" s="34">
        <v>2</v>
      </c>
      <c r="L100" s="26">
        <f t="shared" si="10"/>
        <v>640</v>
      </c>
      <c r="M100" s="25">
        <v>0</v>
      </c>
      <c r="N100" s="17">
        <f t="shared" si="6"/>
        <v>640</v>
      </c>
      <c r="O100" s="11">
        <v>6</v>
      </c>
      <c r="P100" s="8" t="str">
        <f>IFERROR(VLOOKUP(O100,Tabla6[],2,FALSE)," ")</f>
        <v>Junio</v>
      </c>
      <c r="Q100" s="10"/>
      <c r="R100" s="56" t="str">
        <f t="shared" si="7"/>
        <v>02.02 PROCURADURÍA PÚBLICAS2.01.02 EJERCICIO DE LA DEFENSA JURIDICA DEL ESTADOS2.01.02.08 Conclusión de procesos judiciales, arbitrales y/o conciliaciones [PP]JunioLORETO</v>
      </c>
    </row>
    <row r="101" spans="1:18" ht="15" customHeight="1" x14ac:dyDescent="0.2">
      <c r="A101" s="8">
        <f>IFERROR(VLOOKUP(B101,Tabla1[],2,FALSE)," ")</f>
        <v>1953</v>
      </c>
      <c r="B101" s="31" t="s">
        <v>2332</v>
      </c>
      <c r="C101" s="31" t="s">
        <v>2948</v>
      </c>
      <c r="D101" s="24" t="s">
        <v>2995</v>
      </c>
      <c r="E101" s="24" t="s">
        <v>2988</v>
      </c>
      <c r="F101" s="24" t="s">
        <v>2336</v>
      </c>
      <c r="G101" s="25">
        <v>1</v>
      </c>
      <c r="H101" s="31" t="s">
        <v>2346</v>
      </c>
      <c r="I101" s="23"/>
      <c r="J101" s="25">
        <v>2</v>
      </c>
      <c r="K101" s="34">
        <v>2</v>
      </c>
      <c r="L101" s="26">
        <f t="shared" si="10"/>
        <v>640</v>
      </c>
      <c r="M101" s="25">
        <v>0</v>
      </c>
      <c r="N101" s="17">
        <f t="shared" si="6"/>
        <v>640</v>
      </c>
      <c r="O101" s="11">
        <v>7</v>
      </c>
      <c r="P101" s="8" t="str">
        <f>IFERROR(VLOOKUP(O101,Tabla6[],2,FALSE)," ")</f>
        <v>Julio</v>
      </c>
      <c r="Q101" s="10"/>
      <c r="R101" s="56" t="str">
        <f t="shared" si="7"/>
        <v>02.02 PROCURADURÍA PÚBLICAS2.01.02 EJERCICIO DE LA DEFENSA JURIDICA DEL ESTADOS2.01.02.08 Conclusión de procesos judiciales, arbitrales y/o conciliaciones [PP]JulioLA LIBERTAD</v>
      </c>
    </row>
    <row r="102" spans="1:18" ht="15" customHeight="1" x14ac:dyDescent="0.2">
      <c r="A102" s="8">
        <f>IFERROR(VLOOKUP(B102,Tabla1[],2,FALSE)," ")</f>
        <v>1953</v>
      </c>
      <c r="B102" s="31" t="s">
        <v>2332</v>
      </c>
      <c r="C102" s="31" t="s">
        <v>2948</v>
      </c>
      <c r="D102" s="24" t="s">
        <v>2995</v>
      </c>
      <c r="E102" s="24" t="s">
        <v>2988</v>
      </c>
      <c r="F102" s="24" t="s">
        <v>2338</v>
      </c>
      <c r="G102" s="25">
        <v>1</v>
      </c>
      <c r="H102" s="31" t="s">
        <v>2350</v>
      </c>
      <c r="I102" s="23"/>
      <c r="J102" s="25">
        <v>3</v>
      </c>
      <c r="K102" s="34">
        <v>3</v>
      </c>
      <c r="L102" s="26">
        <f t="shared" si="10"/>
        <v>960</v>
      </c>
      <c r="M102" s="25">
        <v>300</v>
      </c>
      <c r="N102" s="17">
        <f t="shared" si="6"/>
        <v>1260</v>
      </c>
      <c r="O102" s="11">
        <v>7</v>
      </c>
      <c r="P102" s="8" t="str">
        <f>IFERROR(VLOOKUP(O102,Tabla6[],2,FALSE)," ")</f>
        <v>Julio</v>
      </c>
      <c r="Q102" s="10"/>
      <c r="R102" s="56" t="str">
        <f t="shared" si="7"/>
        <v>02.02 PROCURADURÍA PÚBLICAS2.01.02 EJERCICIO DE LA DEFENSA JURIDICA DEL ESTADOS2.01.02.08 Conclusión de procesos judiciales, arbitrales y/o conciliaciones [PP]JulioUCAYALI Coronel Portillo - Contamana - Atalaya
Atalaya - Contamana - Coronel Portillo</v>
      </c>
    </row>
    <row r="103" spans="1:18" ht="15" customHeight="1" x14ac:dyDescent="0.2">
      <c r="A103" s="8">
        <f>IFERROR(VLOOKUP(B103,Tabla1[],2,FALSE)," ")</f>
        <v>1953</v>
      </c>
      <c r="B103" s="31" t="s">
        <v>2332</v>
      </c>
      <c r="C103" s="31" t="s">
        <v>2948</v>
      </c>
      <c r="D103" s="24" t="s">
        <v>2995</v>
      </c>
      <c r="E103" s="24" t="s">
        <v>2988</v>
      </c>
      <c r="F103" s="24" t="s">
        <v>2339</v>
      </c>
      <c r="G103" s="25">
        <v>1</v>
      </c>
      <c r="H103" s="31" t="s">
        <v>426</v>
      </c>
      <c r="I103" s="23"/>
      <c r="J103" s="25">
        <v>2</v>
      </c>
      <c r="K103" s="34">
        <v>2</v>
      </c>
      <c r="L103" s="26">
        <f t="shared" si="10"/>
        <v>640</v>
      </c>
      <c r="M103" s="25">
        <v>0</v>
      </c>
      <c r="N103" s="17">
        <f t="shared" si="6"/>
        <v>640</v>
      </c>
      <c r="O103" s="11">
        <v>8</v>
      </c>
      <c r="P103" s="8" t="str">
        <f>IFERROR(VLOOKUP(O103,Tabla6[],2,FALSE)," ")</f>
        <v>Agosto</v>
      </c>
      <c r="Q103" s="10"/>
      <c r="R103" s="56" t="str">
        <f t="shared" si="7"/>
        <v>02.02 PROCURADURÍA PÚBLICAS2.01.02 EJERCICIO DE LA DEFENSA JURIDICA DEL ESTADOS2.01.02.08 Conclusión de procesos judiciales, arbitrales y/o conciliaciones [PP]AgostoAREQUIPA</v>
      </c>
    </row>
    <row r="104" spans="1:18" ht="15" customHeight="1" x14ac:dyDescent="0.2">
      <c r="A104" s="8">
        <f>IFERROR(VLOOKUP(B104,Tabla1[],2,FALSE)," ")</f>
        <v>1953</v>
      </c>
      <c r="B104" s="31" t="s">
        <v>2332</v>
      </c>
      <c r="C104" s="31" t="s">
        <v>2948</v>
      </c>
      <c r="D104" s="24" t="s">
        <v>2995</v>
      </c>
      <c r="E104" s="24" t="s">
        <v>2988</v>
      </c>
      <c r="F104" s="24" t="s">
        <v>2336</v>
      </c>
      <c r="G104" s="25">
        <v>1</v>
      </c>
      <c r="H104" s="31" t="s">
        <v>394</v>
      </c>
      <c r="I104" s="23"/>
      <c r="J104" s="25">
        <v>2</v>
      </c>
      <c r="K104" s="34">
        <v>2</v>
      </c>
      <c r="L104" s="26">
        <f t="shared" si="10"/>
        <v>640</v>
      </c>
      <c r="M104" s="25">
        <v>0</v>
      </c>
      <c r="N104" s="17">
        <f t="shared" si="6"/>
        <v>640</v>
      </c>
      <c r="O104" s="11">
        <v>8</v>
      </c>
      <c r="P104" s="8" t="str">
        <f>IFERROR(VLOOKUP(O104,Tabla6[],2,FALSE)," ")</f>
        <v>Agosto</v>
      </c>
      <c r="Q104" s="10"/>
      <c r="R104" s="56" t="str">
        <f t="shared" si="7"/>
        <v>02.02 PROCURADURÍA PÚBLICAS2.01.02 EJERCICIO DE LA DEFENSA JURIDICA DEL ESTADOS2.01.02.08 Conclusión de procesos judiciales, arbitrales y/o conciliaciones [PP]AgostoPUNO</v>
      </c>
    </row>
    <row r="105" spans="1:18" ht="15" customHeight="1" x14ac:dyDescent="0.2">
      <c r="A105" s="8">
        <f>IFERROR(VLOOKUP(B105,Tabla1[],2,FALSE)," ")</f>
        <v>1953</v>
      </c>
      <c r="B105" s="31" t="s">
        <v>2332</v>
      </c>
      <c r="C105" s="31" t="s">
        <v>2948</v>
      </c>
      <c r="D105" s="24" t="s">
        <v>2995</v>
      </c>
      <c r="E105" s="24" t="s">
        <v>2988</v>
      </c>
      <c r="F105" s="24" t="s">
        <v>2340</v>
      </c>
      <c r="G105" s="25">
        <v>1</v>
      </c>
      <c r="H105" s="31" t="s">
        <v>433</v>
      </c>
      <c r="I105" s="23"/>
      <c r="J105" s="25">
        <v>2</v>
      </c>
      <c r="K105" s="34">
        <v>2</v>
      </c>
      <c r="L105" s="26">
        <f t="shared" si="10"/>
        <v>640</v>
      </c>
      <c r="M105" s="25">
        <v>0</v>
      </c>
      <c r="N105" s="17">
        <f t="shared" si="6"/>
        <v>640</v>
      </c>
      <c r="O105" s="11">
        <v>9</v>
      </c>
      <c r="P105" s="8" t="str">
        <f>IFERROR(VLOOKUP(O105,Tabla6[],2,FALSE)," ")</f>
        <v>Setiembre</v>
      </c>
      <c r="Q105" s="10"/>
      <c r="R105" s="56" t="str">
        <f t="shared" si="7"/>
        <v>02.02 PROCURADURÍA PÚBLICAS2.01.02 EJERCICIO DE LA DEFENSA JURIDICA DEL ESTADOS2.01.02.08 Conclusión de procesos judiciales, arbitrales y/o conciliaciones [PP]SetiembreAYACUCHO</v>
      </c>
    </row>
    <row r="106" spans="1:18" ht="15" customHeight="1" x14ac:dyDescent="0.2">
      <c r="A106" s="8">
        <f>IFERROR(VLOOKUP(B106,Tabla1[],2,FALSE)," ")</f>
        <v>1953</v>
      </c>
      <c r="B106" s="31" t="s">
        <v>2332</v>
      </c>
      <c r="C106" s="31" t="s">
        <v>2948</v>
      </c>
      <c r="D106" s="24" t="s">
        <v>2995</v>
      </c>
      <c r="E106" s="24" t="s">
        <v>2988</v>
      </c>
      <c r="F106" s="24" t="s">
        <v>2335</v>
      </c>
      <c r="G106" s="25">
        <v>1</v>
      </c>
      <c r="H106" s="31" t="s">
        <v>430</v>
      </c>
      <c r="I106" s="23"/>
      <c r="J106" s="25">
        <v>2</v>
      </c>
      <c r="K106" s="34">
        <v>2</v>
      </c>
      <c r="L106" s="26">
        <f t="shared" si="10"/>
        <v>640</v>
      </c>
      <c r="M106" s="25">
        <v>0</v>
      </c>
      <c r="N106" s="17">
        <f t="shared" si="6"/>
        <v>640</v>
      </c>
      <c r="O106" s="11">
        <v>9</v>
      </c>
      <c r="P106" s="8" t="str">
        <f>IFERROR(VLOOKUP(O106,Tabla6[],2,FALSE)," ")</f>
        <v>Setiembre</v>
      </c>
      <c r="Q106" s="10"/>
      <c r="R106" s="56" t="str">
        <f t="shared" si="7"/>
        <v>02.02 PROCURADURÍA PÚBLICAS2.01.02 EJERCICIO DE LA DEFENSA JURIDICA DEL ESTADOS2.01.02.08 Conclusión de procesos judiciales, arbitrales y/o conciliaciones [PP]SetiembreCUSCO</v>
      </c>
    </row>
    <row r="107" spans="1:18" ht="15" customHeight="1" x14ac:dyDescent="0.2">
      <c r="A107" s="8">
        <f>IFERROR(VLOOKUP(B107,Tabla1[],2,FALSE)," ")</f>
        <v>1953</v>
      </c>
      <c r="B107" s="31" t="s">
        <v>2332</v>
      </c>
      <c r="C107" s="31" t="s">
        <v>2948</v>
      </c>
      <c r="D107" s="24" t="s">
        <v>2995</v>
      </c>
      <c r="E107" s="24" t="s">
        <v>2988</v>
      </c>
      <c r="F107" s="24" t="s">
        <v>2340</v>
      </c>
      <c r="G107" s="25">
        <v>1</v>
      </c>
      <c r="H107" s="31" t="s">
        <v>415</v>
      </c>
      <c r="I107" s="23"/>
      <c r="J107" s="25">
        <v>2</v>
      </c>
      <c r="K107" s="34">
        <v>2</v>
      </c>
      <c r="L107" s="26">
        <f t="shared" si="10"/>
        <v>640</v>
      </c>
      <c r="M107" s="25">
        <v>0</v>
      </c>
      <c r="N107" s="17">
        <f t="shared" si="6"/>
        <v>640</v>
      </c>
      <c r="O107" s="11">
        <v>10</v>
      </c>
      <c r="P107" s="8" t="str">
        <f>IFERROR(VLOOKUP(O107,Tabla6[],2,FALSE)," ")</f>
        <v>Octubre</v>
      </c>
      <c r="Q107" s="10"/>
      <c r="R107" s="56" t="str">
        <f t="shared" si="7"/>
        <v>02.02 PROCURADURÍA PÚBLICAS2.01.02 EJERCICIO DE LA DEFENSA JURIDICA DEL ESTADOS2.01.02.08 Conclusión de procesos judiciales, arbitrales y/o conciliaciones [PP]OctubreHUANUCO</v>
      </c>
    </row>
    <row r="108" spans="1:18" ht="15" customHeight="1" x14ac:dyDescent="0.2">
      <c r="A108" s="8">
        <f>IFERROR(VLOOKUP(B108,Tabla1[],2,FALSE)," ")</f>
        <v>1953</v>
      </c>
      <c r="B108" s="31" t="s">
        <v>2332</v>
      </c>
      <c r="C108" s="31" t="s">
        <v>2948</v>
      </c>
      <c r="D108" s="24" t="s">
        <v>2995</v>
      </c>
      <c r="E108" s="24" t="s">
        <v>2988</v>
      </c>
      <c r="F108" s="24" t="s">
        <v>2337</v>
      </c>
      <c r="G108" s="25">
        <v>1</v>
      </c>
      <c r="H108" s="31" t="s">
        <v>2343</v>
      </c>
      <c r="I108" s="23"/>
      <c r="J108" s="25">
        <v>2</v>
      </c>
      <c r="K108" s="34">
        <v>2</v>
      </c>
      <c r="L108" s="26">
        <f t="shared" si="10"/>
        <v>640</v>
      </c>
      <c r="M108" s="25">
        <v>120</v>
      </c>
      <c r="N108" s="17">
        <f t="shared" si="6"/>
        <v>760</v>
      </c>
      <c r="O108" s="11">
        <v>10</v>
      </c>
      <c r="P108" s="8" t="str">
        <f>IFERROR(VLOOKUP(O108,Tabla6[],2,FALSE)," ")</f>
        <v>Octubre</v>
      </c>
      <c r="Q108" s="10"/>
      <c r="R108" s="56" t="str">
        <f t="shared" si="7"/>
        <v>02.02 PROCURADURÍA PÚBLICAS2.01.02 EJERCICIO DE LA DEFENSA JURIDICA DEL ESTADOS2.01.02.08 Conclusión de procesos judiciales, arbitrales y/o conciliaciones [PP]OctubreTacna - Moquegua
Moquegua - Tacna</v>
      </c>
    </row>
    <row r="109" spans="1:18" ht="15" customHeight="1" x14ac:dyDescent="0.2">
      <c r="A109" s="8">
        <f>IFERROR(VLOOKUP(B109,Tabla1[],2,FALSE)," ")</f>
        <v>1953</v>
      </c>
      <c r="B109" s="31" t="s">
        <v>2332</v>
      </c>
      <c r="C109" s="31" t="s">
        <v>2948</v>
      </c>
      <c r="D109" s="24" t="s">
        <v>2995</v>
      </c>
      <c r="E109" s="24" t="s">
        <v>2988</v>
      </c>
      <c r="F109" s="24" t="s">
        <v>2337</v>
      </c>
      <c r="G109" s="25">
        <v>1</v>
      </c>
      <c r="H109" s="31" t="s">
        <v>2331</v>
      </c>
      <c r="I109" s="23"/>
      <c r="J109" s="25">
        <v>2</v>
      </c>
      <c r="K109" s="34">
        <v>2</v>
      </c>
      <c r="L109" s="26">
        <f t="shared" si="10"/>
        <v>640</v>
      </c>
      <c r="M109" s="25">
        <v>0</v>
      </c>
      <c r="N109" s="17">
        <f t="shared" si="6"/>
        <v>640</v>
      </c>
      <c r="O109" s="11">
        <v>10</v>
      </c>
      <c r="P109" s="8" t="str">
        <f>IFERROR(VLOOKUP(O109,Tabla6[],2,FALSE)," ")</f>
        <v>Octubre</v>
      </c>
      <c r="Q109" s="10"/>
      <c r="R109" s="56" t="str">
        <f t="shared" si="7"/>
        <v>02.02 PROCURADURÍA PÚBLICAS2.01.02 EJERCICIO DE LA DEFENSA JURIDICA DEL ESTADOS2.01.02.08 Conclusión de procesos judiciales, arbitrales y/o conciliaciones [PP]OctubreTACNA</v>
      </c>
    </row>
    <row r="110" spans="1:18" ht="15" customHeight="1" x14ac:dyDescent="0.2">
      <c r="A110" s="8">
        <f>IFERROR(VLOOKUP(B110,Tabla1[],2,FALSE)," ")</f>
        <v>1953</v>
      </c>
      <c r="B110" s="31" t="s">
        <v>2332</v>
      </c>
      <c r="C110" s="31" t="s">
        <v>2948</v>
      </c>
      <c r="D110" s="24" t="s">
        <v>2995</v>
      </c>
      <c r="E110" s="24" t="s">
        <v>2988</v>
      </c>
      <c r="F110" s="24" t="s">
        <v>2338</v>
      </c>
      <c r="G110" s="25">
        <v>1</v>
      </c>
      <c r="H110" s="31" t="s">
        <v>2344</v>
      </c>
      <c r="I110" s="23"/>
      <c r="J110" s="25">
        <v>3</v>
      </c>
      <c r="K110" s="34">
        <v>3</v>
      </c>
      <c r="L110" s="26">
        <f t="shared" si="10"/>
        <v>960</v>
      </c>
      <c r="M110" s="25">
        <v>100</v>
      </c>
      <c r="N110" s="17">
        <f t="shared" si="6"/>
        <v>1060</v>
      </c>
      <c r="O110" s="11">
        <v>11</v>
      </c>
      <c r="P110" s="8" t="str">
        <f>IFERROR(VLOOKUP(O110,Tabla6[],2,FALSE)," ")</f>
        <v>Noviembre</v>
      </c>
      <c r="Q110" s="10"/>
      <c r="R110" s="56" t="str">
        <f t="shared" si="7"/>
        <v>02.02 PROCURADURÍA PÚBLICAS2.01.02 EJERCICIO DE LA DEFENSA JURIDICA DEL ESTADOS2.01.02.08 Conclusión de procesos judiciales, arbitrales y/o conciliaciones [PP]NoviembreJaen - Chachapoyas
Chachapoyas - Jaen</v>
      </c>
    </row>
    <row r="111" spans="1:18" ht="15" customHeight="1" x14ac:dyDescent="0.2">
      <c r="A111" s="8">
        <f>IFERROR(VLOOKUP(B111,Tabla1[],2,FALSE)," ")</f>
        <v>1953</v>
      </c>
      <c r="B111" s="31" t="s">
        <v>2332</v>
      </c>
      <c r="C111" s="31" t="s">
        <v>2948</v>
      </c>
      <c r="D111" s="24" t="s">
        <v>2995</v>
      </c>
      <c r="E111" s="24" t="s">
        <v>2988</v>
      </c>
      <c r="F111" s="24" t="s">
        <v>2334</v>
      </c>
      <c r="G111" s="25">
        <v>1</v>
      </c>
      <c r="H111" s="31" t="s">
        <v>2345</v>
      </c>
      <c r="I111" s="23"/>
      <c r="J111" s="25">
        <v>2</v>
      </c>
      <c r="K111" s="34">
        <v>2</v>
      </c>
      <c r="L111" s="26">
        <f t="shared" si="10"/>
        <v>640</v>
      </c>
      <c r="M111" s="25">
        <v>120</v>
      </c>
      <c r="N111" s="17">
        <f t="shared" si="6"/>
        <v>760</v>
      </c>
      <c r="O111" s="11">
        <v>11</v>
      </c>
      <c r="P111" s="8" t="str">
        <f>IFERROR(VLOOKUP(O111,Tabla6[],2,FALSE)," ")</f>
        <v>Noviembre</v>
      </c>
      <c r="Q111" s="10"/>
      <c r="R111" s="56" t="str">
        <f t="shared" si="7"/>
        <v>02.02 PROCURADURÍA PÚBLICAS2.01.02 EJERCICIO DE LA DEFENSA JURIDICA DEL ESTADOS2.01.02.08 Conclusión de procesos judiciales, arbitrales y/o conciliaciones [PP]NoviembreHuanuco - Pasco
Pasco - Lima</v>
      </c>
    </row>
    <row r="112" spans="1:18" ht="15" customHeight="1" x14ac:dyDescent="0.2">
      <c r="A112" s="8">
        <f>IFERROR(VLOOKUP(B112,Tabla1[],2,FALSE)," ")</f>
        <v>1953</v>
      </c>
      <c r="B112" s="31" t="s">
        <v>2332</v>
      </c>
      <c r="C112" s="31" t="s">
        <v>2948</v>
      </c>
      <c r="D112" s="24" t="s">
        <v>2995</v>
      </c>
      <c r="E112" s="24" t="s">
        <v>2988</v>
      </c>
      <c r="F112" s="24" t="s">
        <v>2336</v>
      </c>
      <c r="G112" s="25">
        <v>1</v>
      </c>
      <c r="H112" s="31" t="s">
        <v>2191</v>
      </c>
      <c r="I112" s="23"/>
      <c r="J112" s="25">
        <v>2</v>
      </c>
      <c r="K112" s="34">
        <v>2</v>
      </c>
      <c r="L112" s="26">
        <f t="shared" si="10"/>
        <v>640</v>
      </c>
      <c r="M112" s="25">
        <v>0</v>
      </c>
      <c r="N112" s="17">
        <f t="shared" si="6"/>
        <v>640</v>
      </c>
      <c r="O112" s="11">
        <v>12</v>
      </c>
      <c r="P112" s="8" t="str">
        <f>IFERROR(VLOOKUP(O112,Tabla6[],2,FALSE)," ")</f>
        <v>Diciembre</v>
      </c>
      <c r="Q112" s="10"/>
      <c r="R112" s="56" t="str">
        <f t="shared" si="7"/>
        <v>02.02 PROCURADURÍA PÚBLICAS2.01.02 EJERCICIO DE LA DEFENSA JURIDICA DEL ESTADOS2.01.02.08 Conclusión de procesos judiciales, arbitrales y/o conciliaciones [PP]DiciembreMADRE DE DIOS</v>
      </c>
    </row>
    <row r="113" spans="1:18" ht="15" customHeight="1" x14ac:dyDescent="0.2">
      <c r="A113" s="8">
        <f>IFERROR(VLOOKUP(B113,Tabla1[],2,FALSE)," ")</f>
        <v>1918</v>
      </c>
      <c r="B113" s="30" t="s">
        <v>771</v>
      </c>
      <c r="C113" s="30" t="s">
        <v>2939</v>
      </c>
      <c r="D113" s="10" t="s">
        <v>2996</v>
      </c>
      <c r="E113" s="10" t="s">
        <v>2966</v>
      </c>
      <c r="F113" s="10" t="s">
        <v>716</v>
      </c>
      <c r="G113" s="11">
        <v>1</v>
      </c>
      <c r="H113" s="30" t="s">
        <v>483</v>
      </c>
      <c r="I113" s="10"/>
      <c r="J113" s="11">
        <v>2</v>
      </c>
      <c r="K113" s="34">
        <f t="shared" ref="K113:K157" si="11">J113</f>
        <v>2</v>
      </c>
      <c r="L113" s="16">
        <f t="shared" si="10"/>
        <v>640</v>
      </c>
      <c r="M113" s="25">
        <v>70</v>
      </c>
      <c r="N113" s="17">
        <f t="shared" si="6"/>
        <v>710</v>
      </c>
      <c r="O113" s="11">
        <v>2</v>
      </c>
      <c r="P113" s="8" t="str">
        <f>IFERROR(VLOOKUP(O113,Tabla6[],2,FALSE)," ")</f>
        <v>Febrero</v>
      </c>
      <c r="Q113" s="10"/>
      <c r="R113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[GMR]FebreroCHICLAYO - TRUJILLO - CHICLAYO</v>
      </c>
    </row>
    <row r="114" spans="1:18" ht="15" customHeight="1" x14ac:dyDescent="0.2">
      <c r="A114" s="8">
        <f>IFERROR(VLOOKUP(B114,Tabla1[],2,FALSE)," ")</f>
        <v>1918</v>
      </c>
      <c r="B114" s="30" t="s">
        <v>771</v>
      </c>
      <c r="C114" s="30" t="s">
        <v>2939</v>
      </c>
      <c r="D114" s="10" t="s">
        <v>2996</v>
      </c>
      <c r="E114" s="10" t="s">
        <v>2966</v>
      </c>
      <c r="F114" s="10" t="s">
        <v>717</v>
      </c>
      <c r="G114" s="11">
        <v>1</v>
      </c>
      <c r="H114" s="30" t="s">
        <v>483</v>
      </c>
      <c r="I114" s="10"/>
      <c r="J114" s="11">
        <v>2</v>
      </c>
      <c r="K114" s="34">
        <f t="shared" si="11"/>
        <v>2</v>
      </c>
      <c r="L114" s="16">
        <f t="shared" si="10"/>
        <v>640</v>
      </c>
      <c r="M114" s="25">
        <v>70</v>
      </c>
      <c r="N114" s="17">
        <f t="shared" si="6"/>
        <v>710</v>
      </c>
      <c r="O114" s="11">
        <v>2</v>
      </c>
      <c r="P114" s="8" t="str">
        <f>IFERROR(VLOOKUP(O114,Tabla6[],2,FALSE)," ")</f>
        <v>Febrero</v>
      </c>
      <c r="Q114" s="10"/>
      <c r="R114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[GMR]FebreroCHICLAYO - TRUJILLO - CHICLAYO</v>
      </c>
    </row>
    <row r="115" spans="1:18" ht="15" customHeight="1" x14ac:dyDescent="0.2">
      <c r="A115" s="8">
        <f>IFERROR(VLOOKUP(B115,Tabla1[],2,FALSE)," ")</f>
        <v>1918</v>
      </c>
      <c r="B115" s="30" t="s">
        <v>771</v>
      </c>
      <c r="C115" s="30" t="s">
        <v>2941</v>
      </c>
      <c r="D115" s="10" t="s">
        <v>2997</v>
      </c>
      <c r="E115" s="10" t="s">
        <v>2973</v>
      </c>
      <c r="F115" s="10" t="s">
        <v>718</v>
      </c>
      <c r="G115" s="11">
        <v>1</v>
      </c>
      <c r="H115" s="30" t="s">
        <v>483</v>
      </c>
      <c r="I115" s="10"/>
      <c r="J115" s="11">
        <v>2</v>
      </c>
      <c r="K115" s="34">
        <f t="shared" si="11"/>
        <v>2</v>
      </c>
      <c r="L115" s="16">
        <f t="shared" si="10"/>
        <v>640</v>
      </c>
      <c r="M115" s="25">
        <v>70</v>
      </c>
      <c r="N115" s="17">
        <f t="shared" si="6"/>
        <v>710</v>
      </c>
      <c r="O115" s="11">
        <v>2</v>
      </c>
      <c r="P115" s="8" t="str">
        <f>IFERROR(VLOOKUP(O115,Tabla6[],2,FALSE)," ")</f>
        <v>Febrero</v>
      </c>
      <c r="Q115" s="10"/>
      <c r="R115" s="56" t="str">
        <f t="shared" si="7"/>
        <v>03.01 GERENCIA MACRO REGIONAL NORTEM1.06.03 ASISTENCIA TECNICA, MONITOREO Y SUPERVISION EN COBERTURA FINANCIERAM1.06.03.01 Supervisión y asistencia técnica en cobertura financiera a UDR o Unidades Ejecutoras [GMR]FebreroCHICLAYO - TRUJILLO - CHICLAYO</v>
      </c>
    </row>
    <row r="116" spans="1:18" ht="15" customHeight="1" x14ac:dyDescent="0.2">
      <c r="A116" s="8">
        <f>IFERROR(VLOOKUP(B116,Tabla1[],2,FALSE)," ")</f>
        <v>1918</v>
      </c>
      <c r="B116" s="30" t="s">
        <v>771</v>
      </c>
      <c r="C116" s="30" t="s">
        <v>2932</v>
      </c>
      <c r="D116" s="10" t="s">
        <v>2998</v>
      </c>
      <c r="E116" s="10" t="s">
        <v>2956</v>
      </c>
      <c r="F116" s="10" t="s">
        <v>3580</v>
      </c>
      <c r="G116" s="11">
        <v>1</v>
      </c>
      <c r="H116" s="30" t="s">
        <v>483</v>
      </c>
      <c r="I116" s="10"/>
      <c r="J116" s="11">
        <v>2</v>
      </c>
      <c r="K116" s="34">
        <f t="shared" si="11"/>
        <v>2</v>
      </c>
      <c r="L116" s="16">
        <f t="shared" si="10"/>
        <v>640</v>
      </c>
      <c r="M116" s="25">
        <v>70</v>
      </c>
      <c r="N116" s="17">
        <f t="shared" si="6"/>
        <v>710</v>
      </c>
      <c r="O116" s="11">
        <v>2</v>
      </c>
      <c r="P116" s="8" t="str">
        <f>IFERROR(VLOOKUP(O116,Tabla6[],2,FALSE)," ")</f>
        <v>Febrero</v>
      </c>
      <c r="Q116" s="10"/>
      <c r="R116" s="56" t="str">
        <f t="shared" si="7"/>
        <v>03.01 GERENCIA MACRO REGIONAL NORTEM1.02.01 SEGUIMIENTO Y EVALUACION DE LOS PROCESOS DE AFILIACION, PROMOCION, PROTECCION Y ATENCION A LA CIUDADANIAM1.02.01.06 Supervisión y asistencia técnica a operadores de los canales de atención [GMR]FebreroCHICLAYO - TRUJILLO - CHICLAYO</v>
      </c>
    </row>
    <row r="117" spans="1:18" ht="15" customHeight="1" x14ac:dyDescent="0.2">
      <c r="A117" s="8">
        <f>IFERROR(VLOOKUP(B117,Tabla1[],2,FALSE)," ")</f>
        <v>1918</v>
      </c>
      <c r="B117" s="30" t="s">
        <v>771</v>
      </c>
      <c r="C117" s="30" t="s">
        <v>2939</v>
      </c>
      <c r="D117" s="10" t="s">
        <v>2999</v>
      </c>
      <c r="E117" s="10" t="s">
        <v>2966</v>
      </c>
      <c r="F117" s="10" t="s">
        <v>716</v>
      </c>
      <c r="G117" s="11">
        <v>1</v>
      </c>
      <c r="H117" s="30" t="s">
        <v>482</v>
      </c>
      <c r="I117" s="10"/>
      <c r="J117" s="11">
        <v>3</v>
      </c>
      <c r="K117" s="34">
        <f t="shared" si="11"/>
        <v>3</v>
      </c>
      <c r="L117" s="16">
        <f t="shared" si="10"/>
        <v>960</v>
      </c>
      <c r="M117" s="25">
        <v>100</v>
      </c>
      <c r="N117" s="17">
        <f t="shared" si="6"/>
        <v>1060</v>
      </c>
      <c r="O117" s="11">
        <v>3</v>
      </c>
      <c r="P117" s="8" t="str">
        <f>IFERROR(VLOOKUP(O117,Tabla6[],2,FALSE)," ")</f>
        <v>Marzo</v>
      </c>
      <c r="Q117" s="10"/>
      <c r="R117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[GMR]MarzoCHICLAYO - CAJAMARCA  - CHICLAYO</v>
      </c>
    </row>
    <row r="118" spans="1:18" ht="15" customHeight="1" x14ac:dyDescent="0.2">
      <c r="A118" s="8">
        <f>IFERROR(VLOOKUP(B118,Tabla1[],2,FALSE)," ")</f>
        <v>1918</v>
      </c>
      <c r="B118" s="30" t="s">
        <v>771</v>
      </c>
      <c r="C118" s="30" t="s">
        <v>2939</v>
      </c>
      <c r="D118" s="10" t="s">
        <v>2999</v>
      </c>
      <c r="E118" s="10" t="s">
        <v>2966</v>
      </c>
      <c r="F118" s="10" t="s">
        <v>717</v>
      </c>
      <c r="G118" s="11">
        <v>1</v>
      </c>
      <c r="H118" s="30" t="s">
        <v>485</v>
      </c>
      <c r="I118" s="10"/>
      <c r="J118" s="11">
        <v>3</v>
      </c>
      <c r="K118" s="34">
        <f t="shared" si="11"/>
        <v>3</v>
      </c>
      <c r="L118" s="16">
        <f t="shared" si="10"/>
        <v>960</v>
      </c>
      <c r="M118" s="25">
        <v>100</v>
      </c>
      <c r="N118" s="17">
        <f t="shared" si="6"/>
        <v>1060</v>
      </c>
      <c r="O118" s="11">
        <v>3</v>
      </c>
      <c r="P118" s="8" t="str">
        <f>IFERROR(VLOOKUP(O118,Tabla6[],2,FALSE)," ")</f>
        <v>Marzo</v>
      </c>
      <c r="Q118" s="10"/>
      <c r="R118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[GMR]MarzoCHICLAYO - CAJAMARCA - CHICLAYO</v>
      </c>
    </row>
    <row r="119" spans="1:18" ht="15" customHeight="1" x14ac:dyDescent="0.2">
      <c r="A119" s="8">
        <f>IFERROR(VLOOKUP(B119,Tabla1[],2,FALSE)," ")</f>
        <v>1918</v>
      </c>
      <c r="B119" s="30" t="s">
        <v>771</v>
      </c>
      <c r="C119" s="30" t="s">
        <v>2941</v>
      </c>
      <c r="D119" s="10" t="s">
        <v>2999</v>
      </c>
      <c r="E119" s="10" t="s">
        <v>2973</v>
      </c>
      <c r="F119" s="24" t="s">
        <v>718</v>
      </c>
      <c r="G119" s="25">
        <v>1</v>
      </c>
      <c r="H119" s="31" t="s">
        <v>485</v>
      </c>
      <c r="I119" s="24"/>
      <c r="J119" s="25">
        <v>3</v>
      </c>
      <c r="K119" s="34">
        <f t="shared" si="11"/>
        <v>3</v>
      </c>
      <c r="L119" s="26">
        <f t="shared" si="10"/>
        <v>960</v>
      </c>
      <c r="M119" s="25">
        <v>100</v>
      </c>
      <c r="N119" s="38">
        <f t="shared" si="6"/>
        <v>1060</v>
      </c>
      <c r="O119" s="25">
        <v>3</v>
      </c>
      <c r="P119" s="34" t="str">
        <f>IFERROR(VLOOKUP(O119,Tabla6[],2,FALSE)," ")</f>
        <v>Marzo</v>
      </c>
      <c r="Q119" s="10"/>
      <c r="R119" s="56" t="str">
        <f t="shared" si="7"/>
        <v>03.01 GERENCIA MACRO REGIONAL NORTEM1.06.03 ASISTENCIA TECNICA, MONITOREO Y SUPERVISION EN COBERTURA FINANCIERAM1.06.03.01 Supervisión y asistencia técnica en cobertura financiera a UDR o Unidades Ejecutoras [GMR]MarzoCHICLAYO - CAJAMARCA - CHICLAYO</v>
      </c>
    </row>
    <row r="120" spans="1:18" ht="15" customHeight="1" x14ac:dyDescent="0.2">
      <c r="A120" s="8">
        <f>IFERROR(VLOOKUP(B120,Tabla1[],2,FALSE)," ")</f>
        <v>1918</v>
      </c>
      <c r="B120" s="30" t="s">
        <v>771</v>
      </c>
      <c r="C120" s="30" t="s">
        <v>2941</v>
      </c>
      <c r="D120" s="10" t="s">
        <v>3000</v>
      </c>
      <c r="E120" s="10" t="s">
        <v>2973</v>
      </c>
      <c r="F120" s="25" t="s">
        <v>719</v>
      </c>
      <c r="G120" s="25">
        <v>1</v>
      </c>
      <c r="H120" s="31" t="s">
        <v>3581</v>
      </c>
      <c r="I120" s="24"/>
      <c r="J120" s="25">
        <v>2</v>
      </c>
      <c r="K120" s="34">
        <f t="shared" si="11"/>
        <v>2</v>
      </c>
      <c r="L120" s="26">
        <f t="shared" si="10"/>
        <v>640</v>
      </c>
      <c r="M120" s="25">
        <v>80</v>
      </c>
      <c r="N120" s="38">
        <f t="shared" si="6"/>
        <v>720</v>
      </c>
      <c r="O120" s="25">
        <v>3</v>
      </c>
      <c r="P120" s="34" t="str">
        <f>IFERROR(VLOOKUP(O120,Tabla6[],2,FALSE)," ")</f>
        <v>Marzo</v>
      </c>
      <c r="Q120" s="10"/>
      <c r="R120" s="56" t="str">
        <f t="shared" si="7"/>
        <v>03.01 GERENCIA MACRO REGIONAL NORTEM1.06.03 ASISTENCIA TECNICA, MONITOREO Y SUPERVISION EN COBERTURA FINANCIERAM1.06.03.01 Supervisión y asistencia técnica en cobertura financiera a UDR o Unidades Ejecutoras [GMR]MarzoCHICLAYO - CHOTA-CUTERVO - CHICLAYO</v>
      </c>
    </row>
    <row r="121" spans="1:18" ht="15" customHeight="1" x14ac:dyDescent="0.2">
      <c r="A121" s="8">
        <f>IFERROR(VLOOKUP(B121,Tabla1[],2,FALSE)," ")</f>
        <v>1918</v>
      </c>
      <c r="B121" s="30" t="s">
        <v>771</v>
      </c>
      <c r="C121" s="30" t="s">
        <v>2932</v>
      </c>
      <c r="D121" s="10" t="s">
        <v>3000</v>
      </c>
      <c r="E121" s="10" t="s">
        <v>2956</v>
      </c>
      <c r="F121" s="25" t="s">
        <v>3582</v>
      </c>
      <c r="G121" s="25">
        <v>1</v>
      </c>
      <c r="H121" s="37" t="s">
        <v>3583</v>
      </c>
      <c r="I121" s="24"/>
      <c r="J121" s="25">
        <v>2</v>
      </c>
      <c r="K121" s="34">
        <f t="shared" si="11"/>
        <v>2</v>
      </c>
      <c r="L121" s="26">
        <f t="shared" si="10"/>
        <v>640</v>
      </c>
      <c r="M121" s="25">
        <v>70</v>
      </c>
      <c r="N121" s="38">
        <f t="shared" si="6"/>
        <v>710</v>
      </c>
      <c r="O121" s="25">
        <v>3</v>
      </c>
      <c r="P121" s="34" t="str">
        <f>IFERROR(VLOOKUP(O121,Tabla6[],2,FALSE)," ")</f>
        <v>Marzo</v>
      </c>
      <c r="Q121" s="10"/>
      <c r="R121" s="56" t="str">
        <f t="shared" si="7"/>
        <v>03.01 GERENCIA MACRO REGIONAL NORTEM1.02.01 SEGUIMIENTO Y EVALUACION DE LOS PROCESOS DE AFILIACION, PROMOCION, PROTECCION Y ATENCION A LA CIUDADANIAM1.02.01.06 Supervisión y asistencia técnica a operadores de los canales de atención [GMR]MarzoCHICLAYO-CHOTA-CHICLAYO</v>
      </c>
    </row>
    <row r="122" spans="1:18" ht="15" customHeight="1" x14ac:dyDescent="0.2">
      <c r="A122" s="8">
        <f>IFERROR(VLOOKUP(B122,Tabla1[],2,FALSE)," ")</f>
        <v>1918</v>
      </c>
      <c r="B122" s="30" t="s">
        <v>771</v>
      </c>
      <c r="C122" s="30" t="s">
        <v>2932</v>
      </c>
      <c r="D122" s="10" t="s">
        <v>3000</v>
      </c>
      <c r="E122" s="10" t="s">
        <v>2956</v>
      </c>
      <c r="F122" s="25" t="s">
        <v>3582</v>
      </c>
      <c r="G122" s="25">
        <v>1</v>
      </c>
      <c r="H122" s="37" t="s">
        <v>485</v>
      </c>
      <c r="I122" s="24"/>
      <c r="J122" s="25">
        <v>2</v>
      </c>
      <c r="K122" s="34">
        <f t="shared" si="11"/>
        <v>2</v>
      </c>
      <c r="L122" s="26">
        <f t="shared" si="10"/>
        <v>640</v>
      </c>
      <c r="M122" s="25">
        <v>55</v>
      </c>
      <c r="N122" s="38">
        <f t="shared" si="6"/>
        <v>695</v>
      </c>
      <c r="O122" s="25">
        <v>3</v>
      </c>
      <c r="P122" s="34" t="str">
        <f>IFERROR(VLOOKUP(O122,Tabla6[],2,FALSE)," ")</f>
        <v>Marzo</v>
      </c>
      <c r="Q122" s="10"/>
      <c r="R122" s="56" t="str">
        <f t="shared" si="7"/>
        <v>03.01 GERENCIA MACRO REGIONAL NORTEM1.02.01 SEGUIMIENTO Y EVALUACION DE LOS PROCESOS DE AFILIACION, PROMOCION, PROTECCION Y ATENCION A LA CIUDADANIAM1.02.01.06 Supervisión y asistencia técnica a operadores de los canales de atención [GMR]MarzoCHICLAYO - CAJAMARCA - CHICLAYO</v>
      </c>
    </row>
    <row r="123" spans="1:18" ht="15" customHeight="1" x14ac:dyDescent="0.2">
      <c r="A123" s="8">
        <f>IFERROR(VLOOKUP(B123,Tabla1[],2,FALSE)," ")</f>
        <v>1918</v>
      </c>
      <c r="B123" s="30" t="s">
        <v>771</v>
      </c>
      <c r="C123" s="30" t="s">
        <v>2941</v>
      </c>
      <c r="D123" s="10" t="s">
        <v>2999</v>
      </c>
      <c r="E123" s="10" t="s">
        <v>2973</v>
      </c>
      <c r="F123" s="24" t="s">
        <v>719</v>
      </c>
      <c r="G123" s="25">
        <v>1</v>
      </c>
      <c r="H123" s="31" t="s">
        <v>483</v>
      </c>
      <c r="I123" s="24"/>
      <c r="J123" s="25">
        <v>1</v>
      </c>
      <c r="K123" s="34">
        <f t="shared" si="11"/>
        <v>1</v>
      </c>
      <c r="L123" s="26">
        <f t="shared" si="10"/>
        <v>320</v>
      </c>
      <c r="M123" s="25">
        <v>70</v>
      </c>
      <c r="N123" s="38">
        <f t="shared" si="6"/>
        <v>390</v>
      </c>
      <c r="O123" s="25">
        <v>4</v>
      </c>
      <c r="P123" s="34" t="str">
        <f>IFERROR(VLOOKUP(O123,Tabla6[],2,FALSE)," ")</f>
        <v>Abril</v>
      </c>
      <c r="Q123" s="10"/>
      <c r="R123" s="56" t="str">
        <f t="shared" si="7"/>
        <v>03.01 GERENCIA MACRO REGIONAL NORTEM1.06.03 ASISTENCIA TECNICA, MONITOREO Y SUPERVISION EN COBERTURA FINANCIERAM1.06.03.01 Supervisión y asistencia técnica en cobertura financiera a UDR o Unidades Ejecutoras [GMR]AbrilCHICLAYO - TRUJILLO - CHICLAYO</v>
      </c>
    </row>
    <row r="124" spans="1:18" ht="15" customHeight="1" x14ac:dyDescent="0.2">
      <c r="A124" s="8">
        <f>IFERROR(VLOOKUP(B124,Tabla1[],2,FALSE)," ")</f>
        <v>1918</v>
      </c>
      <c r="B124" s="30" t="s">
        <v>771</v>
      </c>
      <c r="C124" s="30" t="s">
        <v>2939</v>
      </c>
      <c r="D124" s="10" t="s">
        <v>2997</v>
      </c>
      <c r="E124" s="10" t="s">
        <v>2966</v>
      </c>
      <c r="F124" s="24" t="s">
        <v>717</v>
      </c>
      <c r="G124" s="25">
        <v>1</v>
      </c>
      <c r="H124" s="31" t="s">
        <v>484</v>
      </c>
      <c r="I124" s="24"/>
      <c r="J124" s="25">
        <v>2</v>
      </c>
      <c r="K124" s="34">
        <f t="shared" si="11"/>
        <v>2</v>
      </c>
      <c r="L124" s="26">
        <f t="shared" si="10"/>
        <v>640</v>
      </c>
      <c r="M124" s="25">
        <v>80</v>
      </c>
      <c r="N124" s="38">
        <f t="shared" si="6"/>
        <v>720</v>
      </c>
      <c r="O124" s="25">
        <v>4</v>
      </c>
      <c r="P124" s="34" t="str">
        <f>IFERROR(VLOOKUP(O124,Tabla6[],2,FALSE)," ")</f>
        <v>Abril</v>
      </c>
      <c r="Q124" s="10"/>
      <c r="R124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[GMR]AbrilCHICLAYO - PIURA - CHICLAYO</v>
      </c>
    </row>
    <row r="125" spans="1:18" ht="15" customHeight="1" x14ac:dyDescent="0.2">
      <c r="A125" s="8">
        <f>IFERROR(VLOOKUP(B125,Tabla1[],2,FALSE)," ")</f>
        <v>1918</v>
      </c>
      <c r="B125" s="30" t="s">
        <v>771</v>
      </c>
      <c r="C125" s="30" t="s">
        <v>2941</v>
      </c>
      <c r="D125" s="10" t="s">
        <v>2998</v>
      </c>
      <c r="E125" s="10" t="s">
        <v>2973</v>
      </c>
      <c r="F125" s="24" t="s">
        <v>718</v>
      </c>
      <c r="G125" s="25">
        <v>1</v>
      </c>
      <c r="H125" s="31" t="s">
        <v>484</v>
      </c>
      <c r="I125" s="24"/>
      <c r="J125" s="25">
        <v>2</v>
      </c>
      <c r="K125" s="34">
        <f t="shared" si="11"/>
        <v>2</v>
      </c>
      <c r="L125" s="26">
        <f t="shared" si="10"/>
        <v>640</v>
      </c>
      <c r="M125" s="25">
        <v>80</v>
      </c>
      <c r="N125" s="38">
        <f t="shared" si="6"/>
        <v>720</v>
      </c>
      <c r="O125" s="25">
        <v>4</v>
      </c>
      <c r="P125" s="34" t="str">
        <f>IFERROR(VLOOKUP(O125,Tabla6[],2,FALSE)," ")</f>
        <v>Abril</v>
      </c>
      <c r="Q125" s="10"/>
      <c r="R125" s="56" t="str">
        <f t="shared" si="7"/>
        <v>03.01 GERENCIA MACRO REGIONAL NORTEM1.06.03 ASISTENCIA TECNICA, MONITOREO Y SUPERVISION EN COBERTURA FINANCIERAM1.06.03.01 Supervisión y asistencia técnica en cobertura financiera a UDR o Unidades Ejecutoras [GMR]AbrilCHICLAYO - PIURA - CHICLAYO</v>
      </c>
    </row>
    <row r="126" spans="1:18" ht="15" customHeight="1" x14ac:dyDescent="0.2">
      <c r="A126" s="8">
        <f>IFERROR(VLOOKUP(B126,Tabla1[],2,FALSE)," ")</f>
        <v>1918</v>
      </c>
      <c r="B126" s="30" t="s">
        <v>771</v>
      </c>
      <c r="C126" s="30" t="s">
        <v>2939</v>
      </c>
      <c r="D126" s="10" t="s">
        <v>2999</v>
      </c>
      <c r="E126" s="10" t="s">
        <v>2966</v>
      </c>
      <c r="F126" s="24" t="s">
        <v>716</v>
      </c>
      <c r="G126" s="25">
        <v>1</v>
      </c>
      <c r="H126" s="31" t="s">
        <v>484</v>
      </c>
      <c r="I126" s="24"/>
      <c r="J126" s="25">
        <v>2</v>
      </c>
      <c r="K126" s="34">
        <f t="shared" si="11"/>
        <v>2</v>
      </c>
      <c r="L126" s="26">
        <f t="shared" si="10"/>
        <v>640</v>
      </c>
      <c r="M126" s="25">
        <v>80</v>
      </c>
      <c r="N126" s="38">
        <f t="shared" si="6"/>
        <v>720</v>
      </c>
      <c r="O126" s="25">
        <v>4</v>
      </c>
      <c r="P126" s="34" t="str">
        <f>IFERROR(VLOOKUP(O126,Tabla6[],2,FALSE)," ")</f>
        <v>Abril</v>
      </c>
      <c r="Q126" s="10"/>
      <c r="R126" s="56" t="str">
        <f t="shared" si="7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[GMR]AbrilCHICLAYO - PIURA - CHICLAYO</v>
      </c>
    </row>
    <row r="127" spans="1:18" ht="15" customHeight="1" x14ac:dyDescent="0.2">
      <c r="A127" s="8">
        <f>IFERROR(VLOOKUP(B127,Tabla1[],2,FALSE)," ")</f>
        <v>1918</v>
      </c>
      <c r="B127" s="30" t="s">
        <v>771</v>
      </c>
      <c r="C127" s="30" t="s">
        <v>2943</v>
      </c>
      <c r="D127" s="10" t="s">
        <v>2999</v>
      </c>
      <c r="E127" s="10" t="s">
        <v>2981</v>
      </c>
      <c r="F127" s="24" t="s">
        <v>720</v>
      </c>
      <c r="G127" s="25">
        <v>1</v>
      </c>
      <c r="H127" s="31" t="s">
        <v>483</v>
      </c>
      <c r="I127" s="24"/>
      <c r="J127" s="25">
        <v>2</v>
      </c>
      <c r="K127" s="34">
        <f t="shared" si="11"/>
        <v>2</v>
      </c>
      <c r="L127" s="26">
        <f t="shared" si="10"/>
        <v>640</v>
      </c>
      <c r="M127" s="25">
        <v>70</v>
      </c>
      <c r="N127" s="38">
        <f t="shared" si="6"/>
        <v>710</v>
      </c>
      <c r="O127" s="25">
        <v>4</v>
      </c>
      <c r="P127" s="34" t="str">
        <f>IFERROR(VLOOKUP(O127,Tabla6[],2,FALSE)," ")</f>
        <v>Abril</v>
      </c>
      <c r="Q127" s="10"/>
      <c r="R127" s="56" t="str">
        <f t="shared" si="7"/>
        <v>03.01 GERENCIA MACRO REGIONAL NORTES1.01.06 ACCIONES DE SOPORTE A LA GESTION A NIVEL DE GMRS1.01.06.02 Supervisión y asistencia técnica en acciones de soporte a UDR [GMR]AbrilCHICLAYO - TRUJILLO - CHICLAYO</v>
      </c>
    </row>
    <row r="128" spans="1:18" ht="15" customHeight="1" x14ac:dyDescent="0.2">
      <c r="A128" s="8">
        <f>IFERROR(VLOOKUP(B128,Tabla1[],2,FALSE)," ")</f>
        <v>1918</v>
      </c>
      <c r="B128" s="30" t="s">
        <v>771</v>
      </c>
      <c r="C128" s="30" t="s">
        <v>2932</v>
      </c>
      <c r="D128" s="10" t="s">
        <v>3000</v>
      </c>
      <c r="E128" s="10" t="s">
        <v>2956</v>
      </c>
      <c r="F128" s="25" t="s">
        <v>3580</v>
      </c>
      <c r="G128" s="25">
        <v>1</v>
      </c>
      <c r="H128" s="37" t="s">
        <v>480</v>
      </c>
      <c r="I128" s="24"/>
      <c r="J128" s="25">
        <v>2</v>
      </c>
      <c r="K128" s="34">
        <f t="shared" si="11"/>
        <v>2</v>
      </c>
      <c r="L128" s="26">
        <f t="shared" si="10"/>
        <v>640</v>
      </c>
      <c r="M128" s="25">
        <v>35</v>
      </c>
      <c r="N128" s="38">
        <f t="shared" si="6"/>
        <v>675</v>
      </c>
      <c r="O128" s="25">
        <v>4</v>
      </c>
      <c r="P128" s="34" t="str">
        <f>IFERROR(VLOOKUP(O128,Tabla6[],2,FALSE)," ")</f>
        <v>Abril</v>
      </c>
      <c r="Q128" s="10"/>
      <c r="R128" s="56" t="str">
        <f t="shared" si="7"/>
        <v>03.01 GERENCIA MACRO REGIONAL NORTEM1.02.01 SEGUIMIENTO Y EVALUACION DE LOS PROCESOS DE AFILIACION, PROMOCION, PROTECCION Y ATENCION A LA CIUDADANIAM1.02.01.06 Supervisión y asistencia técnica a operadores de los canales de atención [GMR]AbrilCHICLAYO-PIURA-CHICLAYO</v>
      </c>
    </row>
    <row r="129" spans="1:18" ht="15" customHeight="1" x14ac:dyDescent="0.2">
      <c r="A129" s="8">
        <f>IFERROR(VLOOKUP(B129,Tabla1[],2,FALSE)," ")</f>
        <v>1918</v>
      </c>
      <c r="B129" s="30" t="s">
        <v>771</v>
      </c>
      <c r="C129" s="30" t="s">
        <v>2943</v>
      </c>
      <c r="D129" s="10" t="s">
        <v>2997</v>
      </c>
      <c r="E129" s="10" t="s">
        <v>2982</v>
      </c>
      <c r="F129" s="24" t="s">
        <v>2323</v>
      </c>
      <c r="G129" s="25">
        <v>1</v>
      </c>
      <c r="H129" s="31" t="s">
        <v>483</v>
      </c>
      <c r="I129" s="24"/>
      <c r="J129" s="25">
        <v>2</v>
      </c>
      <c r="K129" s="34">
        <f t="shared" si="11"/>
        <v>2</v>
      </c>
      <c r="L129" s="26">
        <f t="shared" si="10"/>
        <v>640</v>
      </c>
      <c r="M129" s="25">
        <v>70</v>
      </c>
      <c r="N129" s="38">
        <f t="shared" si="6"/>
        <v>710</v>
      </c>
      <c r="O129" s="25">
        <v>5</v>
      </c>
      <c r="P129" s="34" t="str">
        <f>IFERROR(VLOOKUP(O129,Tabla6[],2,FALSE)," ")</f>
        <v>Mayo</v>
      </c>
      <c r="Q129" s="10"/>
      <c r="R129" s="56" t="str">
        <f t="shared" si="7"/>
        <v>03.01 GERENCIA MACRO REGIONAL NORTES1.01.06 ACCIONES DE SOPORTE A LA GESTION A NIVEL DE GMRS1.01.06.03 Otras Acciones de Soporte [GMR]MayoCHICLAYO - TRUJILLO - CHICLAYO</v>
      </c>
    </row>
    <row r="130" spans="1:18" ht="15" customHeight="1" x14ac:dyDescent="0.2">
      <c r="A130" s="8">
        <f>IFERROR(VLOOKUP(B130,Tabla1[],2,FALSE)," ")</f>
        <v>1918</v>
      </c>
      <c r="B130" s="30" t="s">
        <v>771</v>
      </c>
      <c r="C130" s="30" t="s">
        <v>2939</v>
      </c>
      <c r="D130" s="10" t="s">
        <v>2998</v>
      </c>
      <c r="E130" s="10" t="s">
        <v>2966</v>
      </c>
      <c r="F130" s="24" t="s">
        <v>716</v>
      </c>
      <c r="G130" s="25">
        <v>1</v>
      </c>
      <c r="H130" s="31" t="s">
        <v>479</v>
      </c>
      <c r="I130" s="24"/>
      <c r="J130" s="25">
        <v>3</v>
      </c>
      <c r="K130" s="34">
        <f t="shared" si="11"/>
        <v>3</v>
      </c>
      <c r="L130" s="26">
        <f t="shared" si="10"/>
        <v>960</v>
      </c>
      <c r="M130" s="25">
        <v>130</v>
      </c>
      <c r="N130" s="38">
        <f t="shared" ref="N130:N193" si="12">L130+M130</f>
        <v>1090</v>
      </c>
      <c r="O130" s="25">
        <v>5</v>
      </c>
      <c r="P130" s="34" t="str">
        <f>IFERROR(VLOOKUP(O130,Tabla6[],2,FALSE)," ")</f>
        <v>Mayo</v>
      </c>
      <c r="Q130" s="10"/>
      <c r="R130" s="56" t="str">
        <f t="shared" ref="R130:R193" si="13">+CONCATENATE(B130,C130,E130,P130,H130)</f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[GMR]MayoCHICLAYO - TUMBES - CHICLAYO</v>
      </c>
    </row>
    <row r="131" spans="1:18" ht="15" customHeight="1" x14ac:dyDescent="0.2">
      <c r="A131" s="8">
        <f>IFERROR(VLOOKUP(B131,Tabla1[],2,FALSE)," ")</f>
        <v>1918</v>
      </c>
      <c r="B131" s="30" t="s">
        <v>771</v>
      </c>
      <c r="C131" s="30" t="s">
        <v>2939</v>
      </c>
      <c r="D131" s="10" t="s">
        <v>2999</v>
      </c>
      <c r="E131" s="10" t="s">
        <v>2966</v>
      </c>
      <c r="F131" s="24" t="s">
        <v>717</v>
      </c>
      <c r="G131" s="25">
        <v>1</v>
      </c>
      <c r="H131" s="31" t="s">
        <v>479</v>
      </c>
      <c r="I131" s="24"/>
      <c r="J131" s="25">
        <v>3</v>
      </c>
      <c r="K131" s="34">
        <f t="shared" si="11"/>
        <v>3</v>
      </c>
      <c r="L131" s="26">
        <f t="shared" si="10"/>
        <v>960</v>
      </c>
      <c r="M131" s="25">
        <v>130</v>
      </c>
      <c r="N131" s="38">
        <f t="shared" si="12"/>
        <v>1090</v>
      </c>
      <c r="O131" s="25">
        <v>5</v>
      </c>
      <c r="P131" s="34" t="str">
        <f>IFERROR(VLOOKUP(O131,Tabla6[],2,FALSE)," ")</f>
        <v>Mayo</v>
      </c>
      <c r="Q131" s="10"/>
      <c r="R131" s="56" t="str">
        <f t="shared" si="13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[GMR]MayoCHICLAYO - TUMBES - CHICLAYO</v>
      </c>
    </row>
    <row r="132" spans="1:18" ht="15" customHeight="1" x14ac:dyDescent="0.2">
      <c r="A132" s="8">
        <f>IFERROR(VLOOKUP(B132,Tabla1[],2,FALSE)," ")</f>
        <v>1918</v>
      </c>
      <c r="B132" s="30" t="s">
        <v>771</v>
      </c>
      <c r="C132" s="30" t="s">
        <v>2941</v>
      </c>
      <c r="D132" s="10" t="s">
        <v>2999</v>
      </c>
      <c r="E132" s="10" t="s">
        <v>2973</v>
      </c>
      <c r="F132" s="24" t="s">
        <v>718</v>
      </c>
      <c r="G132" s="25">
        <v>1</v>
      </c>
      <c r="H132" s="31" t="s">
        <v>479</v>
      </c>
      <c r="I132" s="24"/>
      <c r="J132" s="25">
        <v>3</v>
      </c>
      <c r="K132" s="34">
        <f t="shared" si="11"/>
        <v>3</v>
      </c>
      <c r="L132" s="26">
        <f t="shared" si="10"/>
        <v>960</v>
      </c>
      <c r="M132" s="25">
        <v>130</v>
      </c>
      <c r="N132" s="38">
        <f t="shared" si="12"/>
        <v>1090</v>
      </c>
      <c r="O132" s="25">
        <v>5</v>
      </c>
      <c r="P132" s="34" t="str">
        <f>IFERROR(VLOOKUP(O132,Tabla6[],2,FALSE)," ")</f>
        <v>Mayo</v>
      </c>
      <c r="Q132" s="10"/>
      <c r="R132" s="56" t="str">
        <f t="shared" si="13"/>
        <v>03.01 GERENCIA MACRO REGIONAL NORTEM1.06.03 ASISTENCIA TECNICA, MONITOREO Y SUPERVISION EN COBERTURA FINANCIERAM1.06.03.01 Supervisión y asistencia técnica en cobertura financiera a UDR o Unidades Ejecutoras [GMR]MayoCHICLAYO - TUMBES - CHICLAYO</v>
      </c>
    </row>
    <row r="133" spans="1:18" ht="15" customHeight="1" x14ac:dyDescent="0.2">
      <c r="A133" s="8">
        <f>IFERROR(VLOOKUP(B133,Tabla1[],2,FALSE)," ")</f>
        <v>1918</v>
      </c>
      <c r="B133" s="30" t="s">
        <v>771</v>
      </c>
      <c r="C133" s="30" t="s">
        <v>2932</v>
      </c>
      <c r="D133" s="10" t="s">
        <v>3001</v>
      </c>
      <c r="E133" s="10" t="s">
        <v>2956</v>
      </c>
      <c r="F133" s="24" t="s">
        <v>3582</v>
      </c>
      <c r="G133" s="25">
        <v>1</v>
      </c>
      <c r="H133" s="31" t="s">
        <v>481</v>
      </c>
      <c r="I133" s="24"/>
      <c r="J133" s="25">
        <v>2</v>
      </c>
      <c r="K133" s="34">
        <f t="shared" si="11"/>
        <v>2</v>
      </c>
      <c r="L133" s="26">
        <f t="shared" si="10"/>
        <v>640</v>
      </c>
      <c r="M133" s="25">
        <v>100</v>
      </c>
      <c r="N133" s="38">
        <f t="shared" si="12"/>
        <v>740</v>
      </c>
      <c r="O133" s="25">
        <v>10</v>
      </c>
      <c r="P133" s="34" t="str">
        <f>IFERROR(VLOOKUP(O133,Tabla6[],2,FALSE)," ")</f>
        <v>Octubre</v>
      </c>
      <c r="Q133" s="10"/>
      <c r="R133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[GMR]OctubreCHICLAYO-CAJAMARCA-CHICLAYO</v>
      </c>
    </row>
    <row r="134" spans="1:18" ht="15" customHeight="1" x14ac:dyDescent="0.2">
      <c r="A134" s="8">
        <f>IFERROR(VLOOKUP(B134,Tabla1[],2,FALSE)," ")</f>
        <v>1918</v>
      </c>
      <c r="B134" s="30" t="s">
        <v>771</v>
      </c>
      <c r="C134" s="30" t="s">
        <v>2943</v>
      </c>
      <c r="D134" s="10" t="s">
        <v>3000</v>
      </c>
      <c r="E134" s="10" t="s">
        <v>2982</v>
      </c>
      <c r="F134" s="24" t="s">
        <v>2323</v>
      </c>
      <c r="G134" s="25">
        <v>1</v>
      </c>
      <c r="H134" s="37" t="s">
        <v>2324</v>
      </c>
      <c r="I134" s="24"/>
      <c r="J134" s="25">
        <v>2</v>
      </c>
      <c r="K134" s="34">
        <f t="shared" si="11"/>
        <v>2</v>
      </c>
      <c r="L134" s="26">
        <f t="shared" si="10"/>
        <v>640</v>
      </c>
      <c r="M134" s="25">
        <v>0</v>
      </c>
      <c r="N134" s="38">
        <f t="shared" si="12"/>
        <v>640</v>
      </c>
      <c r="O134" s="25">
        <v>5</v>
      </c>
      <c r="P134" s="34" t="str">
        <f>IFERROR(VLOOKUP(O134,Tabla6[],2,FALSE)," ")</f>
        <v>Mayo</v>
      </c>
      <c r="Q134" s="10"/>
      <c r="R134" s="56" t="str">
        <f t="shared" si="13"/>
        <v>03.01 GERENCIA MACRO REGIONAL NORTES1.01.06 ACCIONES DE SOPORTE A LA GESTION A NIVEL DE GMRS1.01.06.03 Otras Acciones de Soporte [GMR]MayoCHICLAYO - LIMA - CHICLAYO</v>
      </c>
    </row>
    <row r="135" spans="1:18" ht="15" customHeight="1" x14ac:dyDescent="0.2">
      <c r="A135" s="8">
        <f>IFERROR(VLOOKUP(B135,Tabla1[],2,FALSE)," ")</f>
        <v>1918</v>
      </c>
      <c r="B135" s="30" t="s">
        <v>771</v>
      </c>
      <c r="C135" s="30" t="s">
        <v>2939</v>
      </c>
      <c r="D135" s="10" t="s">
        <v>2997</v>
      </c>
      <c r="E135" s="10" t="s">
        <v>2966</v>
      </c>
      <c r="F135" s="24" t="s">
        <v>716</v>
      </c>
      <c r="G135" s="25">
        <v>1</v>
      </c>
      <c r="H135" s="31" t="s">
        <v>483</v>
      </c>
      <c r="I135" s="24"/>
      <c r="J135" s="25">
        <v>1</v>
      </c>
      <c r="K135" s="34">
        <f t="shared" si="11"/>
        <v>1</v>
      </c>
      <c r="L135" s="26">
        <f t="shared" si="10"/>
        <v>320</v>
      </c>
      <c r="M135" s="25">
        <v>70</v>
      </c>
      <c r="N135" s="38">
        <f t="shared" si="12"/>
        <v>390</v>
      </c>
      <c r="O135" s="25">
        <v>6</v>
      </c>
      <c r="P135" s="34" t="str">
        <f>IFERROR(VLOOKUP(O135,Tabla6[],2,FALSE)," ")</f>
        <v>Junio</v>
      </c>
      <c r="Q135" s="10"/>
      <c r="R135" s="56" t="str">
        <f t="shared" si="13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[GMR]JunioCHICLAYO - TRUJILLO - CHICLAYO</v>
      </c>
    </row>
    <row r="136" spans="1:18" ht="15" customHeight="1" x14ac:dyDescent="0.2">
      <c r="A136" s="8">
        <f>IFERROR(VLOOKUP(B136,Tabla1[],2,FALSE)," ")</f>
        <v>1918</v>
      </c>
      <c r="B136" s="30" t="s">
        <v>771</v>
      </c>
      <c r="C136" s="30" t="s">
        <v>2941</v>
      </c>
      <c r="D136" s="10" t="s">
        <v>2998</v>
      </c>
      <c r="E136" s="10" t="s">
        <v>2973</v>
      </c>
      <c r="F136" s="24" t="s">
        <v>718</v>
      </c>
      <c r="G136" s="25">
        <v>1</v>
      </c>
      <c r="H136" s="31" t="s">
        <v>483</v>
      </c>
      <c r="I136" s="24"/>
      <c r="J136" s="25">
        <v>1</v>
      </c>
      <c r="K136" s="34">
        <f t="shared" si="11"/>
        <v>1</v>
      </c>
      <c r="L136" s="26">
        <f t="shared" si="10"/>
        <v>320</v>
      </c>
      <c r="M136" s="25">
        <v>70</v>
      </c>
      <c r="N136" s="38">
        <f t="shared" si="12"/>
        <v>390</v>
      </c>
      <c r="O136" s="25">
        <v>6</v>
      </c>
      <c r="P136" s="34" t="str">
        <f>IFERROR(VLOOKUP(O136,Tabla6[],2,FALSE)," ")</f>
        <v>Junio</v>
      </c>
      <c r="Q136" s="10"/>
      <c r="R136" s="56" t="str">
        <f t="shared" si="13"/>
        <v>03.01 GERENCIA MACRO REGIONAL NORTEM1.06.03 ASISTENCIA TECNICA, MONITOREO Y SUPERVISION EN COBERTURA FINANCIERAM1.06.03.01 Supervisión y asistencia técnica en cobertura financiera a UDR o Unidades Ejecutoras [GMR]JunioCHICLAYO - TRUJILLO - CHICLAYO</v>
      </c>
    </row>
    <row r="137" spans="1:18" ht="15" customHeight="1" x14ac:dyDescent="0.2">
      <c r="A137" s="8">
        <f>IFERROR(VLOOKUP(B137,Tabla1[],2,FALSE)," ")</f>
        <v>1918</v>
      </c>
      <c r="B137" s="30" t="s">
        <v>771</v>
      </c>
      <c r="C137" s="30" t="s">
        <v>2939</v>
      </c>
      <c r="D137" s="10" t="s">
        <v>2996</v>
      </c>
      <c r="E137" s="10" t="s">
        <v>2966</v>
      </c>
      <c r="F137" s="24" t="s">
        <v>717</v>
      </c>
      <c r="G137" s="25">
        <v>1</v>
      </c>
      <c r="H137" s="31" t="s">
        <v>483</v>
      </c>
      <c r="I137" s="24"/>
      <c r="J137" s="25">
        <v>1</v>
      </c>
      <c r="K137" s="34">
        <f t="shared" si="11"/>
        <v>1</v>
      </c>
      <c r="L137" s="26">
        <f t="shared" si="10"/>
        <v>320</v>
      </c>
      <c r="M137" s="25">
        <v>70</v>
      </c>
      <c r="N137" s="38">
        <f t="shared" si="12"/>
        <v>390</v>
      </c>
      <c r="O137" s="25">
        <v>6</v>
      </c>
      <c r="P137" s="34" t="str">
        <f>IFERROR(VLOOKUP(O137,Tabla6[],2,FALSE)," ")</f>
        <v>Junio</v>
      </c>
      <c r="Q137" s="10"/>
      <c r="R137" s="56" t="str">
        <f t="shared" si="13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[GMR]JunioCHICLAYO - TRUJILLO - CHICLAYO</v>
      </c>
    </row>
    <row r="138" spans="1:18" ht="15" customHeight="1" x14ac:dyDescent="0.2">
      <c r="A138" s="8">
        <f>IFERROR(VLOOKUP(B138,Tabla1[],2,FALSE)," ")</f>
        <v>1918</v>
      </c>
      <c r="B138" s="30" t="s">
        <v>771</v>
      </c>
      <c r="C138" s="30" t="s">
        <v>2941</v>
      </c>
      <c r="D138" s="10" t="s">
        <v>3001</v>
      </c>
      <c r="E138" s="10" t="s">
        <v>2973</v>
      </c>
      <c r="F138" s="24" t="s">
        <v>719</v>
      </c>
      <c r="G138" s="25">
        <v>1</v>
      </c>
      <c r="H138" s="31" t="s">
        <v>485</v>
      </c>
      <c r="I138" s="24"/>
      <c r="J138" s="25">
        <v>2</v>
      </c>
      <c r="K138" s="34">
        <f t="shared" si="11"/>
        <v>2</v>
      </c>
      <c r="L138" s="26">
        <f t="shared" si="10"/>
        <v>640</v>
      </c>
      <c r="M138" s="25">
        <v>100</v>
      </c>
      <c r="N138" s="38">
        <f t="shared" si="12"/>
        <v>740</v>
      </c>
      <c r="O138" s="25">
        <v>6</v>
      </c>
      <c r="P138" s="34" t="str">
        <f>IFERROR(VLOOKUP(O138,Tabla6[],2,FALSE)," ")</f>
        <v>Junio</v>
      </c>
      <c r="Q138" s="10"/>
      <c r="R138" s="56" t="str">
        <f t="shared" si="13"/>
        <v>03.01 GERENCIA MACRO REGIONAL NORTEM1.06.03 ASISTENCIA TECNICA, MONITOREO Y SUPERVISION EN COBERTURA FINANCIERAM1.06.03.01 Supervisión y asistencia técnica en cobertura financiera a UDR o Unidades Ejecutoras [GMR]JunioCHICLAYO - CAJAMARCA - CHICLAYO</v>
      </c>
    </row>
    <row r="139" spans="1:18" ht="15" customHeight="1" x14ac:dyDescent="0.2">
      <c r="A139" s="8">
        <f>IFERROR(VLOOKUP(B139,Tabla1[],2,FALSE)," ")</f>
        <v>1918</v>
      </c>
      <c r="B139" s="30" t="s">
        <v>771</v>
      </c>
      <c r="C139" s="30" t="s">
        <v>2943</v>
      </c>
      <c r="D139" s="10" t="s">
        <v>3000</v>
      </c>
      <c r="E139" s="10" t="s">
        <v>2982</v>
      </c>
      <c r="F139" s="24" t="s">
        <v>2323</v>
      </c>
      <c r="G139" s="25">
        <v>1</v>
      </c>
      <c r="H139" s="31" t="s">
        <v>2324</v>
      </c>
      <c r="I139" s="24"/>
      <c r="J139" s="25">
        <v>1</v>
      </c>
      <c r="K139" s="34">
        <f t="shared" si="11"/>
        <v>1</v>
      </c>
      <c r="L139" s="26">
        <f t="shared" si="10"/>
        <v>320</v>
      </c>
      <c r="M139" s="25">
        <v>0</v>
      </c>
      <c r="N139" s="38">
        <f t="shared" si="12"/>
        <v>320</v>
      </c>
      <c r="O139" s="25">
        <v>6</v>
      </c>
      <c r="P139" s="34" t="str">
        <f>IFERROR(VLOOKUP(O139,Tabla6[],2,FALSE)," ")</f>
        <v>Junio</v>
      </c>
      <c r="Q139" s="10"/>
      <c r="R139" s="56" t="str">
        <f t="shared" si="13"/>
        <v>03.01 GERENCIA MACRO REGIONAL NORTES1.01.06 ACCIONES DE SOPORTE A LA GESTION A NIVEL DE GMRS1.01.06.03 Otras Acciones de Soporte [GMR]JunioCHICLAYO - LIMA - CHICLAYO</v>
      </c>
    </row>
    <row r="140" spans="1:18" ht="15" customHeight="1" x14ac:dyDescent="0.2">
      <c r="A140" s="8">
        <f>IFERROR(VLOOKUP(B140,Tabla1[],2,FALSE)," ")</f>
        <v>1918</v>
      </c>
      <c r="B140" s="30" t="s">
        <v>771</v>
      </c>
      <c r="C140" s="30" t="s">
        <v>2941</v>
      </c>
      <c r="D140" s="10" t="s">
        <v>3000</v>
      </c>
      <c r="E140" s="10" t="s">
        <v>2973</v>
      </c>
      <c r="F140" s="24" t="s">
        <v>719</v>
      </c>
      <c r="G140" s="25">
        <v>1</v>
      </c>
      <c r="H140" s="37" t="s">
        <v>3584</v>
      </c>
      <c r="I140" s="24"/>
      <c r="J140" s="25">
        <v>2</v>
      </c>
      <c r="K140" s="34">
        <f t="shared" si="11"/>
        <v>2</v>
      </c>
      <c r="L140" s="26">
        <f t="shared" si="10"/>
        <v>640</v>
      </c>
      <c r="M140" s="25">
        <v>90</v>
      </c>
      <c r="N140" s="38">
        <f t="shared" si="12"/>
        <v>730</v>
      </c>
      <c r="O140" s="25">
        <v>7</v>
      </c>
      <c r="P140" s="34" t="str">
        <f>IFERROR(VLOOKUP(O140,Tabla6[],2,FALSE)," ")</f>
        <v>Julio</v>
      </c>
      <c r="Q140" s="10"/>
      <c r="R140" s="56" t="str">
        <f t="shared" si="13"/>
        <v>03.01 GERENCIA MACRO REGIONAL NORTEM1.06.03 ASISTENCIA TECNICA, MONITOREO Y SUPERVISION EN COBERTURA FINANCIERAM1.06.03.01 Supervisión y asistencia técnica en cobertura financiera a UDR o Unidades Ejecutoras [GMR]JulioCHICLAYO - PIURA II - CHICLAYO</v>
      </c>
    </row>
    <row r="141" spans="1:18" ht="15" customHeight="1" x14ac:dyDescent="0.2">
      <c r="A141" s="8">
        <f>IFERROR(VLOOKUP(B141,Tabla1[],2,FALSE)," ")</f>
        <v>1918</v>
      </c>
      <c r="B141" s="30" t="s">
        <v>771</v>
      </c>
      <c r="C141" s="30" t="s">
        <v>2939</v>
      </c>
      <c r="D141" s="10" t="s">
        <v>3000</v>
      </c>
      <c r="E141" s="10" t="s">
        <v>2966</v>
      </c>
      <c r="F141" s="24" t="s">
        <v>716</v>
      </c>
      <c r="G141" s="25">
        <v>1</v>
      </c>
      <c r="H141" s="39" t="s">
        <v>482</v>
      </c>
      <c r="I141" s="24"/>
      <c r="J141" s="25">
        <v>1</v>
      </c>
      <c r="K141" s="34">
        <f t="shared" si="11"/>
        <v>1</v>
      </c>
      <c r="L141" s="26">
        <f t="shared" si="10"/>
        <v>320</v>
      </c>
      <c r="M141" s="25">
        <v>80</v>
      </c>
      <c r="N141" s="38">
        <f t="shared" si="12"/>
        <v>400</v>
      </c>
      <c r="O141" s="25">
        <v>7</v>
      </c>
      <c r="P141" s="34" t="str">
        <f>IFERROR(VLOOKUP(O141,Tabla6[],2,FALSE)," ")</f>
        <v>Julio</v>
      </c>
      <c r="Q141" s="10"/>
      <c r="R141" s="56" t="str">
        <f t="shared" si="13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[GMR]JulioCHICLAYO - CAJAMARCA  - CHICLAYO</v>
      </c>
    </row>
    <row r="142" spans="1:18" ht="15" customHeight="1" x14ac:dyDescent="0.2">
      <c r="A142" s="8">
        <f>IFERROR(VLOOKUP(B142,Tabla1[],2,FALSE)," ")</f>
        <v>1918</v>
      </c>
      <c r="B142" s="30" t="s">
        <v>771</v>
      </c>
      <c r="C142" s="30" t="s">
        <v>2941</v>
      </c>
      <c r="D142" s="10" t="s">
        <v>3000</v>
      </c>
      <c r="E142" s="10" t="s">
        <v>2973</v>
      </c>
      <c r="F142" s="24" t="s">
        <v>718</v>
      </c>
      <c r="G142" s="25">
        <v>1</v>
      </c>
      <c r="H142" s="39" t="s">
        <v>485</v>
      </c>
      <c r="I142" s="24"/>
      <c r="J142" s="25">
        <v>1</v>
      </c>
      <c r="K142" s="34">
        <f t="shared" si="11"/>
        <v>1</v>
      </c>
      <c r="L142" s="26">
        <f t="shared" si="10"/>
        <v>320</v>
      </c>
      <c r="M142" s="25">
        <v>100</v>
      </c>
      <c r="N142" s="38">
        <f t="shared" si="12"/>
        <v>420</v>
      </c>
      <c r="O142" s="25">
        <v>7</v>
      </c>
      <c r="P142" s="34" t="str">
        <f>IFERROR(VLOOKUP(O142,Tabla6[],2,FALSE)," ")</f>
        <v>Julio</v>
      </c>
      <c r="Q142" s="10"/>
      <c r="R142" s="56" t="str">
        <f t="shared" si="13"/>
        <v>03.01 GERENCIA MACRO REGIONAL NORTEM1.06.03 ASISTENCIA TECNICA, MONITOREO Y SUPERVISION EN COBERTURA FINANCIERAM1.06.03.01 Supervisión y asistencia técnica en cobertura financiera a UDR o Unidades Ejecutoras [GMR]JulioCHICLAYO - CAJAMARCA - CHICLAYO</v>
      </c>
    </row>
    <row r="143" spans="1:18" ht="15" customHeight="1" x14ac:dyDescent="0.2">
      <c r="A143" s="8">
        <f>IFERROR(VLOOKUP(B143,Tabla1[],2,FALSE)," ")</f>
        <v>1918</v>
      </c>
      <c r="B143" s="30" t="s">
        <v>771</v>
      </c>
      <c r="C143" s="30" t="s">
        <v>2939</v>
      </c>
      <c r="D143" s="10" t="s">
        <v>3001</v>
      </c>
      <c r="E143" s="10" t="s">
        <v>2966</v>
      </c>
      <c r="F143" s="24" t="s">
        <v>717</v>
      </c>
      <c r="G143" s="25">
        <v>1</v>
      </c>
      <c r="H143" s="39" t="s">
        <v>485</v>
      </c>
      <c r="I143" s="24"/>
      <c r="J143" s="25">
        <v>1</v>
      </c>
      <c r="K143" s="34">
        <f t="shared" si="11"/>
        <v>1</v>
      </c>
      <c r="L143" s="26">
        <f t="shared" ref="L143:L206" si="14">320*K143*G143</f>
        <v>320</v>
      </c>
      <c r="M143" s="25">
        <v>100</v>
      </c>
      <c r="N143" s="38">
        <f t="shared" si="12"/>
        <v>420</v>
      </c>
      <c r="O143" s="25">
        <v>7</v>
      </c>
      <c r="P143" s="34" t="str">
        <f>IFERROR(VLOOKUP(O143,Tabla6[],2,FALSE)," ")</f>
        <v>Julio</v>
      </c>
      <c r="Q143" s="10"/>
      <c r="R143" s="56" t="str">
        <f t="shared" si="13"/>
        <v>03.01 GERENCIA MACRO REGIONAL NORTEM1.05.04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[GMR]JulioCHICLAYO - CAJAMARCA - CHICLAYO</v>
      </c>
    </row>
    <row r="144" spans="1:18" ht="15" customHeight="1" x14ac:dyDescent="0.2">
      <c r="A144" s="8">
        <f>IFERROR(VLOOKUP(B144,Tabla1[],2,FALSE)," ")</f>
        <v>1918</v>
      </c>
      <c r="B144" s="30" t="s">
        <v>771</v>
      </c>
      <c r="C144" s="30" t="s">
        <v>2932</v>
      </c>
      <c r="D144" s="10" t="s">
        <v>3000</v>
      </c>
      <c r="E144" s="10" t="s">
        <v>2956</v>
      </c>
      <c r="F144" s="24" t="s">
        <v>3582</v>
      </c>
      <c r="G144" s="25">
        <v>1</v>
      </c>
      <c r="H144" s="31" t="s">
        <v>478</v>
      </c>
      <c r="I144" s="24"/>
      <c r="J144" s="25">
        <v>2</v>
      </c>
      <c r="K144" s="34">
        <f t="shared" si="11"/>
        <v>2</v>
      </c>
      <c r="L144" s="26">
        <f t="shared" si="14"/>
        <v>640</v>
      </c>
      <c r="M144" s="25">
        <v>100</v>
      </c>
      <c r="N144" s="38">
        <f t="shared" si="12"/>
        <v>740</v>
      </c>
      <c r="O144" s="25">
        <v>7</v>
      </c>
      <c r="P144" s="34" t="str">
        <f>IFERROR(VLOOKUP(O144,Tabla6[],2,FALSE)," ")</f>
        <v>Julio</v>
      </c>
      <c r="Q144" s="10"/>
      <c r="R144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[GMR]JulioCHICLAYO-JAÉN-CHICLAYO</v>
      </c>
    </row>
    <row r="145" spans="1:18" ht="15" customHeight="1" x14ac:dyDescent="0.2">
      <c r="A145" s="8">
        <f>IFERROR(VLOOKUP(B145,Tabla1[],2,FALSE)," ")</f>
        <v>1918</v>
      </c>
      <c r="B145" s="30" t="s">
        <v>771</v>
      </c>
      <c r="C145" s="30" t="s">
        <v>2932</v>
      </c>
      <c r="D145" s="10" t="s">
        <v>3000</v>
      </c>
      <c r="E145" s="10" t="s">
        <v>2956</v>
      </c>
      <c r="F145" s="24" t="s">
        <v>3585</v>
      </c>
      <c r="G145" s="25">
        <v>1</v>
      </c>
      <c r="H145" s="31" t="s">
        <v>3586</v>
      </c>
      <c r="I145" s="24"/>
      <c r="J145" s="25">
        <v>3</v>
      </c>
      <c r="K145" s="34">
        <f t="shared" si="11"/>
        <v>3</v>
      </c>
      <c r="L145" s="26">
        <f t="shared" si="14"/>
        <v>960</v>
      </c>
      <c r="M145" s="25">
        <v>80</v>
      </c>
      <c r="N145" s="38">
        <f t="shared" si="12"/>
        <v>1040</v>
      </c>
      <c r="O145" s="25">
        <v>8</v>
      </c>
      <c r="P145" s="34" t="str">
        <f>IFERROR(VLOOKUP(O145,Tabla6[],2,FALSE)," ")</f>
        <v>Agosto</v>
      </c>
      <c r="Q145" s="10"/>
      <c r="R145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[GMR]AgostoCHICLAYO - PIURA - SULLANA - CHICLAYO</v>
      </c>
    </row>
    <row r="146" spans="1:18" ht="15" customHeight="1" x14ac:dyDescent="0.2">
      <c r="A146" s="8">
        <f>IFERROR(VLOOKUP(B146,Tabla1[],2,FALSE)," ")</f>
        <v>1918</v>
      </c>
      <c r="B146" s="30" t="s">
        <v>771</v>
      </c>
      <c r="C146" s="30" t="s">
        <v>2943</v>
      </c>
      <c r="D146" s="10" t="s">
        <v>2996</v>
      </c>
      <c r="E146" s="10" t="s">
        <v>2982</v>
      </c>
      <c r="F146" s="24" t="s">
        <v>2323</v>
      </c>
      <c r="G146" s="25">
        <v>1</v>
      </c>
      <c r="H146" s="31" t="s">
        <v>3586</v>
      </c>
      <c r="I146" s="24"/>
      <c r="J146" s="25">
        <v>3</v>
      </c>
      <c r="K146" s="34">
        <f t="shared" si="11"/>
        <v>3</v>
      </c>
      <c r="L146" s="26">
        <f t="shared" si="14"/>
        <v>960</v>
      </c>
      <c r="M146" s="25">
        <v>80</v>
      </c>
      <c r="N146" s="38">
        <f t="shared" si="12"/>
        <v>1040</v>
      </c>
      <c r="O146" s="25">
        <v>8</v>
      </c>
      <c r="P146" s="34" t="str">
        <f>IFERROR(VLOOKUP(O146,Tabla6[],2,FALSE)," ")</f>
        <v>Agosto</v>
      </c>
      <c r="Q146" s="10"/>
      <c r="R146" s="56" t="str">
        <f t="shared" si="13"/>
        <v>03.01 GERENCIA MACRO REGIONAL NORTES1.01.06 ACCIONES DE SOPORTE A LA GESTION A NIVEL DE GMRS1.01.06.03 Otras Acciones de Soporte [GMR]AgostoCHICLAYO - PIURA - SULLANA - CHICLAYO</v>
      </c>
    </row>
    <row r="147" spans="1:18" ht="15" customHeight="1" x14ac:dyDescent="0.2">
      <c r="A147" s="8">
        <f>IFERROR(VLOOKUP(B147,Tabla1[],2,FALSE)," ")</f>
        <v>1918</v>
      </c>
      <c r="B147" s="30" t="s">
        <v>771</v>
      </c>
      <c r="C147" s="30" t="s">
        <v>2943</v>
      </c>
      <c r="D147" s="10" t="s">
        <v>2996</v>
      </c>
      <c r="E147" s="10" t="s">
        <v>2981</v>
      </c>
      <c r="F147" s="24" t="s">
        <v>720</v>
      </c>
      <c r="G147" s="25">
        <v>1</v>
      </c>
      <c r="H147" s="31" t="s">
        <v>486</v>
      </c>
      <c r="I147" s="24"/>
      <c r="J147" s="25">
        <v>2</v>
      </c>
      <c r="K147" s="34">
        <f t="shared" si="11"/>
        <v>2</v>
      </c>
      <c r="L147" s="26">
        <f t="shared" si="14"/>
        <v>640</v>
      </c>
      <c r="M147" s="25">
        <v>70</v>
      </c>
      <c r="N147" s="38">
        <f t="shared" si="12"/>
        <v>710</v>
      </c>
      <c r="O147" s="25">
        <v>8</v>
      </c>
      <c r="P147" s="34" t="str">
        <f>IFERROR(VLOOKUP(O147,Tabla6[],2,FALSE)," ")</f>
        <v>Agosto</v>
      </c>
      <c r="Q147" s="10"/>
      <c r="R147" s="56" t="str">
        <f t="shared" si="13"/>
        <v>03.01 GERENCIA MACRO REGIONAL NORTES1.01.06 ACCIONES DE SOPORTE A LA GESTION A NIVEL DE GMRS1.01.06.02 Supervisión y asistencia técnica en acciones de soporte a UDR [GMR]AgostoCHICLAYO - SULLANA - CHICLAYO</v>
      </c>
    </row>
    <row r="148" spans="1:18" ht="15" customHeight="1" x14ac:dyDescent="0.2">
      <c r="A148" s="8">
        <f>IFERROR(VLOOKUP(B148,Tabla1[],2,FALSE)," ")</f>
        <v>1918</v>
      </c>
      <c r="B148" s="30" t="s">
        <v>771</v>
      </c>
      <c r="C148" s="30" t="s">
        <v>2932</v>
      </c>
      <c r="D148" s="10" t="s">
        <v>3000</v>
      </c>
      <c r="E148" s="10" t="s">
        <v>2956</v>
      </c>
      <c r="F148" s="25" t="s">
        <v>3582</v>
      </c>
      <c r="G148" s="25">
        <v>1</v>
      </c>
      <c r="H148" s="31" t="s">
        <v>3587</v>
      </c>
      <c r="I148" s="24"/>
      <c r="J148" s="25">
        <v>2</v>
      </c>
      <c r="K148" s="34">
        <f t="shared" si="11"/>
        <v>2</v>
      </c>
      <c r="L148" s="26">
        <f t="shared" si="14"/>
        <v>640</v>
      </c>
      <c r="M148" s="25">
        <v>70</v>
      </c>
      <c r="N148" s="38">
        <f t="shared" si="12"/>
        <v>710</v>
      </c>
      <c r="O148" s="25">
        <v>8</v>
      </c>
      <c r="P148" s="34" t="str">
        <f>IFERROR(VLOOKUP(O148,Tabla6[],2,FALSE)," ")</f>
        <v>Agosto</v>
      </c>
      <c r="Q148" s="10"/>
      <c r="R148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[GMR]AgostoCHICLAYO - LA LIBERTAD - CHICLAYO</v>
      </c>
    </row>
    <row r="149" spans="1:18" ht="15" customHeight="1" x14ac:dyDescent="0.2">
      <c r="A149" s="8">
        <f>IFERROR(VLOOKUP(B149,Tabla1[],2,FALSE)," ")</f>
        <v>1918</v>
      </c>
      <c r="B149" s="30" t="s">
        <v>771</v>
      </c>
      <c r="C149" s="30" t="s">
        <v>2932</v>
      </c>
      <c r="D149" s="10" t="s">
        <v>3000</v>
      </c>
      <c r="E149" s="10" t="s">
        <v>2956</v>
      </c>
      <c r="F149" s="25" t="s">
        <v>3585</v>
      </c>
      <c r="G149" s="25">
        <v>1</v>
      </c>
      <c r="H149" s="31" t="s">
        <v>479</v>
      </c>
      <c r="I149" s="24"/>
      <c r="J149" s="25">
        <v>2</v>
      </c>
      <c r="K149" s="34">
        <f t="shared" si="11"/>
        <v>2</v>
      </c>
      <c r="L149" s="26">
        <f t="shared" si="14"/>
        <v>640</v>
      </c>
      <c r="M149" s="25">
        <v>130</v>
      </c>
      <c r="N149" s="38">
        <f t="shared" si="12"/>
        <v>770</v>
      </c>
      <c r="O149" s="25">
        <v>9</v>
      </c>
      <c r="P149" s="34" t="str">
        <f>IFERROR(VLOOKUP(O149,Tabla6[],2,FALSE)," ")</f>
        <v>Setiembre</v>
      </c>
      <c r="Q149" s="10"/>
      <c r="R149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[GMR]SetiembreCHICLAYO - TUMBES - CHICLAYO</v>
      </c>
    </row>
    <row r="150" spans="1:18" ht="15" customHeight="1" x14ac:dyDescent="0.2">
      <c r="A150" s="8">
        <f>IFERROR(VLOOKUP(B150,Tabla1[],2,FALSE)," ")</f>
        <v>1918</v>
      </c>
      <c r="B150" s="30" t="s">
        <v>771</v>
      </c>
      <c r="C150" s="30" t="s">
        <v>2943</v>
      </c>
      <c r="D150" s="10" t="s">
        <v>3000</v>
      </c>
      <c r="E150" s="10" t="s">
        <v>2982</v>
      </c>
      <c r="F150" s="25" t="s">
        <v>2323</v>
      </c>
      <c r="G150" s="25">
        <v>1</v>
      </c>
      <c r="H150" s="31" t="s">
        <v>479</v>
      </c>
      <c r="I150" s="24"/>
      <c r="J150" s="25">
        <v>2</v>
      </c>
      <c r="K150" s="34">
        <f t="shared" si="11"/>
        <v>2</v>
      </c>
      <c r="L150" s="26">
        <f t="shared" si="14"/>
        <v>640</v>
      </c>
      <c r="M150" s="25">
        <v>130</v>
      </c>
      <c r="N150" s="38">
        <f t="shared" si="12"/>
        <v>770</v>
      </c>
      <c r="O150" s="25">
        <v>9</v>
      </c>
      <c r="P150" s="34" t="str">
        <f>IFERROR(VLOOKUP(O150,Tabla6[],2,FALSE)," ")</f>
        <v>Setiembre</v>
      </c>
      <c r="Q150" s="10"/>
      <c r="R150" s="56" t="str">
        <f t="shared" si="13"/>
        <v>03.01 GERENCIA MACRO REGIONAL NORTES1.01.06 ACCIONES DE SOPORTE A LA GESTION A NIVEL DE GMRS1.01.06.03 Otras Acciones de Soporte [GMR]SetiembreCHICLAYO - TUMBES - CHICLAYO</v>
      </c>
    </row>
    <row r="151" spans="1:18" ht="15" customHeight="1" x14ac:dyDescent="0.2">
      <c r="A151" s="8">
        <f>IFERROR(VLOOKUP(B151,Tabla1[],2,FALSE)," ")</f>
        <v>1918</v>
      </c>
      <c r="B151" s="30" t="s">
        <v>771</v>
      </c>
      <c r="C151" s="30" t="s">
        <v>2943</v>
      </c>
      <c r="D151" s="10" t="s">
        <v>3001</v>
      </c>
      <c r="E151" s="10" t="s">
        <v>2982</v>
      </c>
      <c r="F151" s="24" t="s">
        <v>2323</v>
      </c>
      <c r="G151" s="25">
        <v>1</v>
      </c>
      <c r="H151" s="39" t="s">
        <v>485</v>
      </c>
      <c r="I151" s="24"/>
      <c r="J151" s="25">
        <v>2</v>
      </c>
      <c r="K151" s="34">
        <f t="shared" si="11"/>
        <v>2</v>
      </c>
      <c r="L151" s="26">
        <f t="shared" si="14"/>
        <v>640</v>
      </c>
      <c r="M151" s="25">
        <v>100</v>
      </c>
      <c r="N151" s="38">
        <f t="shared" si="12"/>
        <v>740</v>
      </c>
      <c r="O151" s="25">
        <v>10</v>
      </c>
      <c r="P151" s="34" t="str">
        <f>IFERROR(VLOOKUP(O151,Tabla6[],2,FALSE)," ")</f>
        <v>Octubre</v>
      </c>
      <c r="Q151" s="10"/>
      <c r="R151" s="56" t="str">
        <f t="shared" si="13"/>
        <v>03.01 GERENCIA MACRO REGIONAL NORTES1.01.06 ACCIONES DE SOPORTE A LA GESTION A NIVEL DE GMRS1.01.06.03 Otras Acciones de Soporte [GMR]OctubreCHICLAYO - CAJAMARCA - CHICLAYO</v>
      </c>
    </row>
    <row r="152" spans="1:18" ht="15" customHeight="1" x14ac:dyDescent="0.2">
      <c r="A152" s="8">
        <f>IFERROR(VLOOKUP(B152,Tabla1[],2,FALSE)," ")</f>
        <v>1918</v>
      </c>
      <c r="B152" s="30" t="s">
        <v>771</v>
      </c>
      <c r="C152" s="30" t="s">
        <v>2932</v>
      </c>
      <c r="D152" s="10" t="s">
        <v>3001</v>
      </c>
      <c r="E152" s="10" t="s">
        <v>2956</v>
      </c>
      <c r="F152" s="24" t="s">
        <v>3582</v>
      </c>
      <c r="G152" s="25">
        <v>1</v>
      </c>
      <c r="H152" s="31" t="s">
        <v>3587</v>
      </c>
      <c r="I152" s="24"/>
      <c r="J152" s="25">
        <v>2</v>
      </c>
      <c r="K152" s="34">
        <f t="shared" si="11"/>
        <v>2</v>
      </c>
      <c r="L152" s="26">
        <f t="shared" si="14"/>
        <v>640</v>
      </c>
      <c r="M152" s="25">
        <v>35</v>
      </c>
      <c r="N152" s="38">
        <f t="shared" si="12"/>
        <v>675</v>
      </c>
      <c r="O152" s="25">
        <v>10</v>
      </c>
      <c r="P152" s="34" t="str">
        <f>IFERROR(VLOOKUP(O152,Tabla6[],2,FALSE)," ")</f>
        <v>Octubre</v>
      </c>
      <c r="Q152" s="10"/>
      <c r="R152" s="56" t="str">
        <f t="shared" si="13"/>
        <v>03.01 GERENCIA MACRO REGIONAL NORTEM1.02.01 SEGUIMIENTO Y EVALUACION DE LOS PROCESOS DE AFILIACION, PROMOCION, PROTECCION Y ATENCION A LA CIUDADANIAM1.02.01.06 Supervisión y asistencia técnica a operadores de los canales de atención [GMR]OctubreCHICLAYO - LA LIBERTAD - CHICLAYO</v>
      </c>
    </row>
    <row r="153" spans="1:18" ht="15" customHeight="1" x14ac:dyDescent="0.2">
      <c r="A153" s="8">
        <f>IFERROR(VLOOKUP(B153,Tabla1[],2,FALSE)," ")</f>
        <v>1918</v>
      </c>
      <c r="B153" s="30" t="s">
        <v>771</v>
      </c>
      <c r="C153" s="30" t="s">
        <v>2943</v>
      </c>
      <c r="D153" s="10" t="s">
        <v>3001</v>
      </c>
      <c r="E153" s="10" t="s">
        <v>2981</v>
      </c>
      <c r="F153" s="24" t="s">
        <v>720</v>
      </c>
      <c r="G153" s="25">
        <v>1</v>
      </c>
      <c r="H153" s="31" t="s">
        <v>484</v>
      </c>
      <c r="I153" s="24"/>
      <c r="J153" s="25">
        <v>1</v>
      </c>
      <c r="K153" s="34">
        <f t="shared" si="11"/>
        <v>1</v>
      </c>
      <c r="L153" s="26">
        <f t="shared" si="14"/>
        <v>320</v>
      </c>
      <c r="M153" s="25">
        <v>70</v>
      </c>
      <c r="N153" s="38">
        <f t="shared" si="12"/>
        <v>390</v>
      </c>
      <c r="O153" s="25">
        <v>10</v>
      </c>
      <c r="P153" s="34" t="str">
        <f>IFERROR(VLOOKUP(O153,Tabla6[],2,FALSE)," ")</f>
        <v>Octubre</v>
      </c>
      <c r="Q153" s="10"/>
      <c r="R153" s="56" t="str">
        <f t="shared" si="13"/>
        <v>03.01 GERENCIA MACRO REGIONAL NORTES1.01.06 ACCIONES DE SOPORTE A LA GESTION A NIVEL DE GMRS1.01.06.02 Supervisión y asistencia técnica en acciones de soporte a UDR [GMR]OctubreCHICLAYO - PIURA - CHICLAYO</v>
      </c>
    </row>
    <row r="154" spans="1:18" ht="15" customHeight="1" x14ac:dyDescent="0.2">
      <c r="A154" s="8">
        <f>IFERROR(VLOOKUP(B154,Tabla1[],2,FALSE)," ")</f>
        <v>1918</v>
      </c>
      <c r="B154" s="30" t="s">
        <v>771</v>
      </c>
      <c r="C154" s="30" t="s">
        <v>2943</v>
      </c>
      <c r="D154" s="10"/>
      <c r="E154" s="10" t="s">
        <v>2982</v>
      </c>
      <c r="F154" s="24" t="s">
        <v>2323</v>
      </c>
      <c r="G154" s="25">
        <v>1</v>
      </c>
      <c r="H154" s="31" t="s">
        <v>483</v>
      </c>
      <c r="I154" s="24"/>
      <c r="J154" s="25">
        <v>2</v>
      </c>
      <c r="K154" s="34">
        <f t="shared" si="11"/>
        <v>2</v>
      </c>
      <c r="L154" s="26">
        <f t="shared" si="14"/>
        <v>640</v>
      </c>
      <c r="M154" s="25">
        <v>70</v>
      </c>
      <c r="N154" s="38">
        <f t="shared" si="12"/>
        <v>710</v>
      </c>
      <c r="O154" s="25">
        <v>11</v>
      </c>
      <c r="P154" s="34" t="str">
        <f>IFERROR(VLOOKUP(O154,Tabla6[],2,FALSE)," ")</f>
        <v>Noviembre</v>
      </c>
      <c r="Q154" s="10"/>
      <c r="R154" s="56" t="str">
        <f t="shared" si="13"/>
        <v>03.01 GERENCIA MACRO REGIONAL NORTES1.01.06 ACCIONES DE SOPORTE A LA GESTION A NIVEL DE GMRS1.01.06.03 Otras Acciones de Soporte [GMR]NoviembreCHICLAYO - TRUJILLO - CHICLAYO</v>
      </c>
    </row>
    <row r="155" spans="1:18" ht="15" customHeight="1" x14ac:dyDescent="0.2">
      <c r="A155" s="8">
        <f>IFERROR(VLOOKUP(B155,Tabla1[],2,FALSE)," ")</f>
        <v>1918</v>
      </c>
      <c r="B155" s="30" t="s">
        <v>771</v>
      </c>
      <c r="C155" s="30" t="s">
        <v>2943</v>
      </c>
      <c r="D155" s="10"/>
      <c r="E155" s="10" t="s">
        <v>2981</v>
      </c>
      <c r="F155" s="24" t="s">
        <v>720</v>
      </c>
      <c r="G155" s="25">
        <v>1</v>
      </c>
      <c r="H155" s="31" t="s">
        <v>479</v>
      </c>
      <c r="I155" s="24"/>
      <c r="J155" s="25">
        <v>3</v>
      </c>
      <c r="K155" s="34">
        <f t="shared" si="11"/>
        <v>3</v>
      </c>
      <c r="L155" s="26">
        <f t="shared" si="14"/>
        <v>960</v>
      </c>
      <c r="M155" s="25">
        <v>130</v>
      </c>
      <c r="N155" s="38">
        <f t="shared" si="12"/>
        <v>1090</v>
      </c>
      <c r="O155" s="25">
        <v>11</v>
      </c>
      <c r="P155" s="34" t="str">
        <f>IFERROR(VLOOKUP(O155,Tabla6[],2,FALSE)," ")</f>
        <v>Noviembre</v>
      </c>
      <c r="Q155" s="10"/>
      <c r="R155" s="56" t="str">
        <f t="shared" si="13"/>
        <v>03.01 GERENCIA MACRO REGIONAL NORTES1.01.06 ACCIONES DE SOPORTE A LA GESTION A NIVEL DE GMRS1.01.06.02 Supervisión y asistencia técnica en acciones de soporte a UDR [GMR]NoviembreCHICLAYO - TUMBES - CHICLAYO</v>
      </c>
    </row>
    <row r="156" spans="1:18" ht="15" customHeight="1" x14ac:dyDescent="0.2">
      <c r="A156" s="8">
        <f>IFERROR(VLOOKUP(B156,Tabla1[],2,FALSE)," ")</f>
        <v>1918</v>
      </c>
      <c r="B156" s="30" t="s">
        <v>771</v>
      </c>
      <c r="C156" s="30" t="s">
        <v>2943</v>
      </c>
      <c r="D156" s="10"/>
      <c r="E156" s="10" t="s">
        <v>2981</v>
      </c>
      <c r="F156" s="24" t="s">
        <v>720</v>
      </c>
      <c r="G156" s="25">
        <v>1</v>
      </c>
      <c r="H156" s="31" t="s">
        <v>487</v>
      </c>
      <c r="I156" s="24"/>
      <c r="J156" s="25">
        <v>2</v>
      </c>
      <c r="K156" s="34">
        <f t="shared" si="11"/>
        <v>2</v>
      </c>
      <c r="L156" s="26">
        <f t="shared" si="14"/>
        <v>640</v>
      </c>
      <c r="M156" s="25">
        <v>50</v>
      </c>
      <c r="N156" s="38">
        <f t="shared" si="12"/>
        <v>690</v>
      </c>
      <c r="O156" s="25">
        <v>11</v>
      </c>
      <c r="P156" s="34" t="str">
        <f>IFERROR(VLOOKUP(O156,Tabla6[],2,FALSE)," ")</f>
        <v>Noviembre</v>
      </c>
      <c r="Q156" s="10"/>
      <c r="R156" s="56" t="str">
        <f t="shared" si="13"/>
        <v>03.01 GERENCIA MACRO REGIONAL NORTES1.01.06 ACCIONES DE SOPORTE A LA GESTION A NIVEL DE GMRS1.01.06.02 Supervisión y asistencia técnica en acciones de soporte a UDR [GMR]NoviembreCHICLAYO - CUTERVO - CHICLAYO</v>
      </c>
    </row>
    <row r="157" spans="1:18" ht="15" customHeight="1" x14ac:dyDescent="0.2">
      <c r="A157" s="8">
        <f>IFERROR(VLOOKUP(B157,Tabla1[],2,FALSE)," ")</f>
        <v>1918</v>
      </c>
      <c r="B157" s="30" t="s">
        <v>771</v>
      </c>
      <c r="C157" s="30" t="s">
        <v>2943</v>
      </c>
      <c r="D157" s="10"/>
      <c r="E157" s="10" t="s">
        <v>2981</v>
      </c>
      <c r="F157" s="24" t="s">
        <v>720</v>
      </c>
      <c r="G157" s="25">
        <v>1</v>
      </c>
      <c r="H157" s="31" t="s">
        <v>483</v>
      </c>
      <c r="I157" s="24"/>
      <c r="J157" s="25">
        <v>2</v>
      </c>
      <c r="K157" s="34">
        <f t="shared" si="11"/>
        <v>2</v>
      </c>
      <c r="L157" s="26">
        <f t="shared" si="14"/>
        <v>640</v>
      </c>
      <c r="M157" s="25">
        <v>70</v>
      </c>
      <c r="N157" s="38">
        <f t="shared" si="12"/>
        <v>710</v>
      </c>
      <c r="O157" s="25">
        <v>12</v>
      </c>
      <c r="P157" s="34" t="str">
        <f>IFERROR(VLOOKUP(O157,Tabla6[],2,FALSE)," ")</f>
        <v>Diciembre</v>
      </c>
      <c r="Q157" s="10"/>
      <c r="R157" s="56" t="str">
        <f t="shared" si="13"/>
        <v>03.01 GERENCIA MACRO REGIONAL NORTES1.01.06 ACCIONES DE SOPORTE A LA GESTION A NIVEL DE GMRS1.01.06.02 Supervisión y asistencia técnica en acciones de soporte a UDR [GMR]DiciembreCHICLAYO - TRUJILLO - CHICLAYO</v>
      </c>
    </row>
    <row r="158" spans="1:18" ht="15" customHeight="1" x14ac:dyDescent="0.2">
      <c r="A158" s="8">
        <f>IFERROR(VLOOKUP(B158,Tabla1[],2,FALSE)," ")</f>
        <v>1906</v>
      </c>
      <c r="B158" s="30" t="s">
        <v>774</v>
      </c>
      <c r="C158" s="30" t="s">
        <v>2940</v>
      </c>
      <c r="D158" s="10" t="s">
        <v>3002</v>
      </c>
      <c r="E158" s="10" t="s">
        <v>2970</v>
      </c>
      <c r="F158" s="10" t="s">
        <v>722</v>
      </c>
      <c r="G158" s="11">
        <v>1</v>
      </c>
      <c r="H158" s="31" t="s">
        <v>494</v>
      </c>
      <c r="I158" s="10"/>
      <c r="J158" s="11">
        <v>4</v>
      </c>
      <c r="K158" s="8">
        <v>0</v>
      </c>
      <c r="L158" s="16">
        <f t="shared" si="14"/>
        <v>0</v>
      </c>
      <c r="M158" s="25">
        <v>0</v>
      </c>
      <c r="N158" s="17">
        <f t="shared" si="12"/>
        <v>0</v>
      </c>
      <c r="O158" s="11">
        <v>1</v>
      </c>
      <c r="P158" s="8" t="str">
        <f>IFERROR(VLOOKUP(O158,Tabla6[],2,FALSE)," ")</f>
        <v>Enero</v>
      </c>
      <c r="Q158" s="10"/>
      <c r="R158" s="56" t="str">
        <f t="shared" si="13"/>
        <v>03.01.01 UDR CAJAMARCAM1.05.05 EJECUCION DE ACCIONES DE AUDITORIAM1.05.05.08 Ejecutar acciones correspondientes a la Auditoria Asistida por Machine Learning [UDR]EneroHOSPITAL REGIONAL DOCENTE CAJAMARCA</v>
      </c>
    </row>
    <row r="159" spans="1:18" ht="15" customHeight="1" x14ac:dyDescent="0.2">
      <c r="A159" s="8">
        <f>IFERROR(VLOOKUP(B159,Tabla1[],2,FALSE)," ")</f>
        <v>1906</v>
      </c>
      <c r="B159" s="30" t="s">
        <v>774</v>
      </c>
      <c r="C159" s="30" t="s">
        <v>2944</v>
      </c>
      <c r="D159" s="10" t="s">
        <v>773</v>
      </c>
      <c r="E159" s="10" t="s">
        <v>2983</v>
      </c>
      <c r="F159" s="10" t="s">
        <v>723</v>
      </c>
      <c r="G159" s="25">
        <v>1</v>
      </c>
      <c r="H159" s="31" t="s">
        <v>502</v>
      </c>
      <c r="I159" s="10"/>
      <c r="J159" s="25">
        <v>3</v>
      </c>
      <c r="K159" s="8">
        <f t="shared" ref="K159:K169" si="15">J159</f>
        <v>3</v>
      </c>
      <c r="L159" s="26">
        <f t="shared" si="14"/>
        <v>960</v>
      </c>
      <c r="M159" s="25">
        <v>100</v>
      </c>
      <c r="N159" s="38">
        <f t="shared" si="12"/>
        <v>1060</v>
      </c>
      <c r="O159" s="25">
        <v>4</v>
      </c>
      <c r="P159" s="34" t="str">
        <f>IFERROR(VLOOKUP(O159,Tabla6[],2,FALSE)," ")</f>
        <v>Abril</v>
      </c>
      <c r="Q159" s="24"/>
      <c r="R159" s="56" t="str">
        <f t="shared" si="13"/>
        <v>03.01.01 UDR CAJAMARCAS1.01.07 ACCIONES DE SOPORTE A LA GESTION A NIVEL DE UDRS1.01.07.02 Supervisión y asistencia técnica en acciones de soporte a IPRESS [UDR]AbrilCajamarca - San Miguel - San Pablo - Quinden Bajo - Cajamarca</v>
      </c>
    </row>
    <row r="160" spans="1:18" ht="15" customHeight="1" x14ac:dyDescent="0.2">
      <c r="A160" s="8">
        <f>IFERROR(VLOOKUP(B160,Tabla1[],2,FALSE)," ")</f>
        <v>1906</v>
      </c>
      <c r="B160" s="30" t="s">
        <v>774</v>
      </c>
      <c r="C160" s="30" t="s">
        <v>2942</v>
      </c>
      <c r="D160" s="10" t="s">
        <v>773</v>
      </c>
      <c r="E160" s="10" t="s">
        <v>2975</v>
      </c>
      <c r="F160" s="10" t="s">
        <v>3633</v>
      </c>
      <c r="G160" s="25">
        <v>2</v>
      </c>
      <c r="H160" s="31" t="s">
        <v>517</v>
      </c>
      <c r="I160" s="10"/>
      <c r="J160" s="25">
        <v>5</v>
      </c>
      <c r="K160" s="8">
        <f t="shared" si="15"/>
        <v>5</v>
      </c>
      <c r="L160" s="26">
        <f t="shared" si="14"/>
        <v>3200</v>
      </c>
      <c r="M160" s="25">
        <v>100</v>
      </c>
      <c r="N160" s="38">
        <f t="shared" si="12"/>
        <v>3300</v>
      </c>
      <c r="O160" s="25">
        <v>5</v>
      </c>
      <c r="P160" s="34" t="str">
        <f>IFERROR(VLOOKUP(O160,Tabla6[],2,FALSE)," ")</f>
        <v>Mayo</v>
      </c>
      <c r="Q160" s="24"/>
      <c r="R160" s="56" t="str">
        <f t="shared" si="13"/>
        <v>03.01.01 UDR CAJAMARCAM1.06.04 SUPERVISION FINANCIERA A UNIDADES EJECUTORASM1.06.04.02 Supervisión Financiera Presencial a las Unidades Ejecutoras-UE [UDR]MayoCAJAMARCA - RED DE SALUD CAJABAMBA - CAJAMARCA</v>
      </c>
    </row>
    <row r="161" spans="1:18" ht="15" customHeight="1" x14ac:dyDescent="0.2">
      <c r="A161" s="8">
        <f>IFERROR(VLOOKUP(B161,Tabla1[],2,FALSE)," ")</f>
        <v>1906</v>
      </c>
      <c r="B161" s="30" t="s">
        <v>774</v>
      </c>
      <c r="C161" s="30" t="s">
        <v>2942</v>
      </c>
      <c r="D161" s="10" t="s">
        <v>773</v>
      </c>
      <c r="E161" s="10" t="s">
        <v>2975</v>
      </c>
      <c r="F161" s="10" t="s">
        <v>3633</v>
      </c>
      <c r="G161" s="25">
        <v>2</v>
      </c>
      <c r="H161" s="31" t="s">
        <v>517</v>
      </c>
      <c r="I161" s="10"/>
      <c r="J161" s="25">
        <v>3</v>
      </c>
      <c r="K161" s="8">
        <f t="shared" si="15"/>
        <v>3</v>
      </c>
      <c r="L161" s="26">
        <f t="shared" si="14"/>
        <v>1920</v>
      </c>
      <c r="M161" s="25">
        <v>100</v>
      </c>
      <c r="N161" s="38">
        <f t="shared" si="12"/>
        <v>2020</v>
      </c>
      <c r="O161" s="25">
        <v>7</v>
      </c>
      <c r="P161" s="34" t="str">
        <f>IFERROR(VLOOKUP(O161,Tabla6[],2,FALSE)," ")</f>
        <v>Julio</v>
      </c>
      <c r="Q161" s="24"/>
      <c r="R161" s="56" t="str">
        <f t="shared" si="13"/>
        <v>03.01.01 UDR CAJAMARCAM1.06.04 SUPERVISION FINANCIERA A UNIDADES EJECUTORASM1.06.04.02 Supervisión Financiera Presencial a las Unidades Ejecutoras-UE [UDR]JulioCAJAMARCA - RED DE SALUD CAJABAMBA - CAJAMARCA</v>
      </c>
    </row>
    <row r="162" spans="1:18" ht="15" customHeight="1" x14ac:dyDescent="0.2">
      <c r="A162" s="8">
        <f>IFERROR(VLOOKUP(B162,Tabla1[],2,FALSE)," ")</f>
        <v>1906</v>
      </c>
      <c r="B162" s="30" t="s">
        <v>774</v>
      </c>
      <c r="C162" s="30" t="s">
        <v>2942</v>
      </c>
      <c r="D162" s="10" t="s">
        <v>773</v>
      </c>
      <c r="E162" s="10" t="s">
        <v>2975</v>
      </c>
      <c r="F162" s="10" t="s">
        <v>3633</v>
      </c>
      <c r="G162" s="25">
        <v>2</v>
      </c>
      <c r="H162" s="31" t="s">
        <v>517</v>
      </c>
      <c r="I162" s="10"/>
      <c r="J162" s="25">
        <v>5</v>
      </c>
      <c r="K162" s="8">
        <f t="shared" si="15"/>
        <v>5</v>
      </c>
      <c r="L162" s="26">
        <f t="shared" si="14"/>
        <v>3200</v>
      </c>
      <c r="M162" s="25">
        <v>100</v>
      </c>
      <c r="N162" s="38">
        <f t="shared" si="12"/>
        <v>3300</v>
      </c>
      <c r="O162" s="25">
        <v>10</v>
      </c>
      <c r="P162" s="34" t="str">
        <f>IFERROR(VLOOKUP(O162,Tabla6[],2,FALSE)," ")</f>
        <v>Octubre</v>
      </c>
      <c r="Q162" s="24"/>
      <c r="R162" s="56" t="str">
        <f t="shared" si="13"/>
        <v>03.01.01 UDR CAJAMARCAM1.06.04 SUPERVISION FINANCIERA A UNIDADES EJECUTORASM1.06.04.02 Supervisión Financiera Presencial a las Unidades Ejecutoras-UE [UDR]OctubreCAJAMARCA - RED DE SALUD CAJABAMBA - CAJAMARCA</v>
      </c>
    </row>
    <row r="163" spans="1:18" ht="15" customHeight="1" x14ac:dyDescent="0.2">
      <c r="A163" s="8">
        <f>IFERROR(VLOOKUP(B163,Tabla1[],2,FALSE)," ")</f>
        <v>1906</v>
      </c>
      <c r="B163" s="30" t="s">
        <v>774</v>
      </c>
      <c r="C163" s="30" t="s">
        <v>2942</v>
      </c>
      <c r="D163" s="10" t="s">
        <v>773</v>
      </c>
      <c r="E163" s="10" t="s">
        <v>3634</v>
      </c>
      <c r="F163" s="10" t="s">
        <v>3636</v>
      </c>
      <c r="G163" s="11">
        <v>1</v>
      </c>
      <c r="H163" s="30" t="s">
        <v>3643</v>
      </c>
      <c r="I163" s="10"/>
      <c r="J163" s="11">
        <v>3</v>
      </c>
      <c r="K163" s="8">
        <f t="shared" si="15"/>
        <v>3</v>
      </c>
      <c r="L163" s="26">
        <f t="shared" si="14"/>
        <v>960</v>
      </c>
      <c r="M163" s="25">
        <v>100</v>
      </c>
      <c r="N163" s="17">
        <f t="shared" si="12"/>
        <v>1060</v>
      </c>
      <c r="O163" s="11">
        <v>3</v>
      </c>
      <c r="P163" s="8" t="str">
        <f>IFERROR(VLOOKUP(O163,Tabla6[],2,FALSE)," ")</f>
        <v>Marzo</v>
      </c>
      <c r="Q163" s="10"/>
      <c r="R163" s="56" t="str">
        <f t="shared" si="13"/>
        <v>03.01.01 UDR CAJAMARCAM1.06.04 SUPERVISION FINANCIERA A UNIDADES EJECUTORASM1.06.04.02 Supervisión Financiera Presencial a las Unidades Ejecutoras-UEMarzoCAJAMARCA - CAJABAMBA - CAJAMARCA</v>
      </c>
    </row>
    <row r="164" spans="1:18" ht="15" customHeight="1" x14ac:dyDescent="0.2">
      <c r="A164" s="8">
        <f>IFERROR(VLOOKUP(B164,Tabla1[],2,FALSE)," ")</f>
        <v>1906</v>
      </c>
      <c r="B164" s="30" t="s">
        <v>774</v>
      </c>
      <c r="C164" s="30" t="s">
        <v>2942</v>
      </c>
      <c r="D164" s="10" t="s">
        <v>773</v>
      </c>
      <c r="E164" s="10" t="s">
        <v>3634</v>
      </c>
      <c r="F164" s="10" t="s">
        <v>3637</v>
      </c>
      <c r="G164" s="11">
        <v>1</v>
      </c>
      <c r="H164" s="30" t="s">
        <v>3643</v>
      </c>
      <c r="I164" s="10"/>
      <c r="J164" s="11">
        <v>3</v>
      </c>
      <c r="K164" s="8">
        <f t="shared" si="15"/>
        <v>3</v>
      </c>
      <c r="L164" s="26">
        <f t="shared" si="14"/>
        <v>960</v>
      </c>
      <c r="M164" s="25">
        <v>100</v>
      </c>
      <c r="N164" s="17">
        <f t="shared" si="12"/>
        <v>1060</v>
      </c>
      <c r="O164" s="11">
        <v>6</v>
      </c>
      <c r="P164" s="8" t="str">
        <f>IFERROR(VLOOKUP(O164,Tabla6[],2,FALSE)," ")</f>
        <v>Junio</v>
      </c>
      <c r="Q164" s="10"/>
      <c r="R164" s="56" t="str">
        <f t="shared" si="13"/>
        <v>03.01.01 UDR CAJAMARCAM1.06.04 SUPERVISION FINANCIERA A UNIDADES EJECUTORASM1.06.04.02 Supervisión Financiera Presencial a las Unidades Ejecutoras-UEJunioCAJAMARCA - CAJABAMBA - CAJAMARCA</v>
      </c>
    </row>
    <row r="165" spans="1:18" ht="15" customHeight="1" x14ac:dyDescent="0.2">
      <c r="A165" s="8">
        <f>IFERROR(VLOOKUP(B165,Tabla1[],2,FALSE)," ")</f>
        <v>1906</v>
      </c>
      <c r="B165" s="30" t="s">
        <v>774</v>
      </c>
      <c r="C165" s="30" t="s">
        <v>2944</v>
      </c>
      <c r="D165" s="10" t="s">
        <v>773</v>
      </c>
      <c r="E165" s="10" t="s">
        <v>3635</v>
      </c>
      <c r="F165" s="10" t="s">
        <v>3638</v>
      </c>
      <c r="G165" s="11">
        <v>1</v>
      </c>
      <c r="H165" s="30" t="s">
        <v>488</v>
      </c>
      <c r="I165" s="10"/>
      <c r="J165" s="11">
        <v>3</v>
      </c>
      <c r="K165" s="8">
        <f t="shared" si="15"/>
        <v>3</v>
      </c>
      <c r="L165" s="26">
        <f t="shared" si="14"/>
        <v>960</v>
      </c>
      <c r="M165" s="25">
        <v>140</v>
      </c>
      <c r="N165" s="17">
        <f t="shared" si="12"/>
        <v>1100</v>
      </c>
      <c r="O165" s="11">
        <v>7</v>
      </c>
      <c r="P165" s="8" t="str">
        <f>IFERROR(VLOOKUP(O165,Tabla6[],2,FALSE)," ")</f>
        <v>Julio</v>
      </c>
      <c r="Q165" s="10"/>
      <c r="R165" s="56" t="str">
        <f t="shared" si="13"/>
        <v>03.01.01 UDR CAJAMARCAS1.01.07 ACCIONES DE SOPORTE A LA GESTION A NIVEL DE UDRS1.01.07.03 Otras Acciones de SoporteJulioCajamarca - CHICLAYO -Cajamarca</v>
      </c>
    </row>
    <row r="166" spans="1:18" ht="15" customHeight="1" x14ac:dyDescent="0.2">
      <c r="A166" s="8">
        <f>IFERROR(VLOOKUP(B166,Tabla1[],2,FALSE)," ")</f>
        <v>1906</v>
      </c>
      <c r="B166" s="30" t="s">
        <v>774</v>
      </c>
      <c r="C166" s="30" t="s">
        <v>2944</v>
      </c>
      <c r="D166" s="10" t="s">
        <v>773</v>
      </c>
      <c r="E166" s="10" t="s">
        <v>3635</v>
      </c>
      <c r="F166" s="10" t="s">
        <v>3639</v>
      </c>
      <c r="G166" s="11">
        <v>1</v>
      </c>
      <c r="H166" s="30" t="s">
        <v>488</v>
      </c>
      <c r="I166" s="10"/>
      <c r="J166" s="11">
        <v>3</v>
      </c>
      <c r="K166" s="8">
        <f t="shared" si="15"/>
        <v>3</v>
      </c>
      <c r="L166" s="26">
        <f t="shared" si="14"/>
        <v>960</v>
      </c>
      <c r="M166" s="25">
        <v>140</v>
      </c>
      <c r="N166" s="17">
        <f t="shared" si="12"/>
        <v>1100</v>
      </c>
      <c r="O166" s="11">
        <v>7</v>
      </c>
      <c r="P166" s="8" t="str">
        <f>IFERROR(VLOOKUP(O166,Tabla6[],2,FALSE)," ")</f>
        <v>Julio</v>
      </c>
      <c r="Q166" s="10"/>
      <c r="R166" s="56" t="str">
        <f t="shared" si="13"/>
        <v>03.01.01 UDR CAJAMARCAS1.01.07 ACCIONES DE SOPORTE A LA GESTION A NIVEL DE UDRS1.01.07.03 Otras Acciones de SoporteJulioCajamarca - CHICLAYO -Cajamarca</v>
      </c>
    </row>
    <row r="167" spans="1:18" ht="15" customHeight="1" x14ac:dyDescent="0.2">
      <c r="A167" s="8">
        <f>IFERROR(VLOOKUP(B167,Tabla1[],2,FALSE)," ")</f>
        <v>1906</v>
      </c>
      <c r="B167" s="30" t="s">
        <v>774</v>
      </c>
      <c r="C167" s="30" t="s">
        <v>2944</v>
      </c>
      <c r="D167" s="10" t="s">
        <v>3006</v>
      </c>
      <c r="E167" s="10" t="s">
        <v>3635</v>
      </c>
      <c r="F167" s="10" t="s">
        <v>3640</v>
      </c>
      <c r="G167" s="11">
        <v>1</v>
      </c>
      <c r="H167" s="30" t="s">
        <v>488</v>
      </c>
      <c r="I167" s="10"/>
      <c r="J167" s="11">
        <v>3</v>
      </c>
      <c r="K167" s="8">
        <f t="shared" si="15"/>
        <v>3</v>
      </c>
      <c r="L167" s="26">
        <f t="shared" si="14"/>
        <v>960</v>
      </c>
      <c r="M167" s="25">
        <v>140</v>
      </c>
      <c r="N167" s="17">
        <f t="shared" si="12"/>
        <v>1100</v>
      </c>
      <c r="O167" s="11">
        <v>7</v>
      </c>
      <c r="P167" s="8" t="str">
        <f>IFERROR(VLOOKUP(O167,Tabla6[],2,FALSE)," ")</f>
        <v>Julio</v>
      </c>
      <c r="Q167" s="10"/>
      <c r="R167" s="56" t="str">
        <f t="shared" si="13"/>
        <v>03.01.01 UDR CAJAMARCAS1.01.07 ACCIONES DE SOPORTE A LA GESTION A NIVEL DE UDRS1.01.07.03 Otras Acciones de SoporteJulioCajamarca - CHICLAYO -Cajamarca</v>
      </c>
    </row>
    <row r="168" spans="1:18" ht="15" customHeight="1" x14ac:dyDescent="0.2">
      <c r="A168" s="8">
        <f>IFERROR(VLOOKUP(B168,Tabla1[],2,FALSE)," ")</f>
        <v>1906</v>
      </c>
      <c r="B168" s="30" t="s">
        <v>774</v>
      </c>
      <c r="C168" s="30" t="s">
        <v>2944</v>
      </c>
      <c r="D168" s="10" t="s">
        <v>773</v>
      </c>
      <c r="E168" s="10" t="s">
        <v>3635</v>
      </c>
      <c r="F168" s="10" t="s">
        <v>3641</v>
      </c>
      <c r="G168" s="11">
        <v>1</v>
      </c>
      <c r="H168" s="30" t="s">
        <v>488</v>
      </c>
      <c r="I168" s="10"/>
      <c r="J168" s="11">
        <v>3</v>
      </c>
      <c r="K168" s="8">
        <f t="shared" si="15"/>
        <v>3</v>
      </c>
      <c r="L168" s="26">
        <f t="shared" si="14"/>
        <v>960</v>
      </c>
      <c r="M168" s="25">
        <v>140</v>
      </c>
      <c r="N168" s="17">
        <f t="shared" si="12"/>
        <v>1100</v>
      </c>
      <c r="O168" s="11">
        <v>7</v>
      </c>
      <c r="P168" s="8" t="str">
        <f>IFERROR(VLOOKUP(O168,Tabla6[],2,FALSE)," ")</f>
        <v>Julio</v>
      </c>
      <c r="Q168" s="10"/>
      <c r="R168" s="56" t="str">
        <f t="shared" si="13"/>
        <v>03.01.01 UDR CAJAMARCAS1.01.07 ACCIONES DE SOPORTE A LA GESTION A NIVEL DE UDRS1.01.07.03 Otras Acciones de SoporteJulioCajamarca - CHICLAYO -Cajamarca</v>
      </c>
    </row>
    <row r="169" spans="1:18" ht="15" customHeight="1" x14ac:dyDescent="0.2">
      <c r="A169" s="8">
        <f>IFERROR(VLOOKUP(B169,Tabla1[],2,FALSE)," ")</f>
        <v>1906</v>
      </c>
      <c r="B169" s="30" t="s">
        <v>774</v>
      </c>
      <c r="C169" s="30" t="s">
        <v>2944</v>
      </c>
      <c r="D169" s="10" t="s">
        <v>773</v>
      </c>
      <c r="E169" s="10" t="s">
        <v>3635</v>
      </c>
      <c r="F169" s="10" t="s">
        <v>3642</v>
      </c>
      <c r="G169" s="11">
        <v>1</v>
      </c>
      <c r="H169" s="30" t="s">
        <v>488</v>
      </c>
      <c r="I169" s="10"/>
      <c r="J169" s="11">
        <v>3</v>
      </c>
      <c r="K169" s="8">
        <f t="shared" si="15"/>
        <v>3</v>
      </c>
      <c r="L169" s="26">
        <f t="shared" si="14"/>
        <v>960</v>
      </c>
      <c r="M169" s="25">
        <v>120</v>
      </c>
      <c r="N169" s="17">
        <f t="shared" si="12"/>
        <v>1080</v>
      </c>
      <c r="O169" s="11">
        <v>7</v>
      </c>
      <c r="P169" s="8" t="str">
        <f>IFERROR(VLOOKUP(O169,Tabla6[],2,FALSE)," ")</f>
        <v>Julio</v>
      </c>
      <c r="Q169" s="10"/>
      <c r="R169" s="56" t="str">
        <f t="shared" si="13"/>
        <v>03.01.01 UDR CAJAMARCAS1.01.07 ACCIONES DE SOPORTE A LA GESTION A NIVEL DE UDRS1.01.07.03 Otras Acciones de SoporteJulioCajamarca - CHICLAYO -Cajamarca</v>
      </c>
    </row>
    <row r="170" spans="1:18" ht="15" customHeight="1" x14ac:dyDescent="0.2">
      <c r="A170" s="8">
        <f>IFERROR(VLOOKUP(B170,Tabla1[],2,FALSE)," ")</f>
        <v>1906</v>
      </c>
      <c r="B170" s="30" t="s">
        <v>774</v>
      </c>
      <c r="C170" s="30" t="s">
        <v>2944</v>
      </c>
      <c r="D170" s="10" t="s">
        <v>3003</v>
      </c>
      <c r="E170" s="10" t="s">
        <v>2984</v>
      </c>
      <c r="F170" s="10" t="s">
        <v>721</v>
      </c>
      <c r="G170" s="25">
        <v>1</v>
      </c>
      <c r="H170" s="31" t="s">
        <v>488</v>
      </c>
      <c r="I170" s="10"/>
      <c r="J170" s="25">
        <v>2</v>
      </c>
      <c r="K170" s="8">
        <f>J170</f>
        <v>2</v>
      </c>
      <c r="L170" s="26">
        <f t="shared" si="14"/>
        <v>640</v>
      </c>
      <c r="M170" s="25">
        <v>100</v>
      </c>
      <c r="N170" s="38">
        <f t="shared" si="12"/>
        <v>740</v>
      </c>
      <c r="O170" s="25">
        <v>2</v>
      </c>
      <c r="P170" s="34" t="str">
        <f>IFERROR(VLOOKUP(O170,Tabla6[],2,FALSE)," ")</f>
        <v>Febrero</v>
      </c>
      <c r="Q170" s="24"/>
      <c r="R170" s="56" t="str">
        <f t="shared" si="13"/>
        <v>03.01.01 UDR CAJAMARCAS1.01.07 ACCIONES DE SOPORTE A LA GESTION A NIVEL DE UDRS1.01.07.03 Otras Acciones de Soporte [UDR]FebreroCajamarca - CHICLAYO -Cajamarca</v>
      </c>
    </row>
    <row r="171" spans="1:18" ht="15" customHeight="1" x14ac:dyDescent="0.2">
      <c r="A171" s="8">
        <f>IFERROR(VLOOKUP(B171,Tabla1[],2,FALSE)," ")</f>
        <v>1906</v>
      </c>
      <c r="B171" s="30" t="s">
        <v>774</v>
      </c>
      <c r="C171" s="30" t="s">
        <v>2940</v>
      </c>
      <c r="D171" s="10" t="s">
        <v>3004</v>
      </c>
      <c r="E171" s="10" t="s">
        <v>2967</v>
      </c>
      <c r="F171" s="10" t="s">
        <v>721</v>
      </c>
      <c r="G171" s="25">
        <v>1</v>
      </c>
      <c r="H171" s="31" t="s">
        <v>489</v>
      </c>
      <c r="I171" s="10"/>
      <c r="J171" s="25">
        <v>2</v>
      </c>
      <c r="K171" s="8">
        <f>J171</f>
        <v>2</v>
      </c>
      <c r="L171" s="26">
        <f t="shared" si="14"/>
        <v>640</v>
      </c>
      <c r="M171" s="25">
        <v>100</v>
      </c>
      <c r="N171" s="38">
        <f t="shared" si="12"/>
        <v>740</v>
      </c>
      <c r="O171" s="25">
        <v>2</v>
      </c>
      <c r="P171" s="34" t="str">
        <f>IFERROR(VLOOKUP(O171,Tabla6[],2,FALSE)," ")</f>
        <v>Febrero</v>
      </c>
      <c r="Q171" s="24"/>
      <c r="R171" s="56" t="str">
        <f t="shared" si="13"/>
        <v>03.01.01 UDR CAJAMARCAM1.05.05 EJECUCION DE ACCIONES DE AUDITORIAM1.05.05.02 Gestionar a los actores locales para fortalecer el acceso y calidad de servicios de salud [UDR]FebreroCAJAMARCA-CELENDÍN-CAJAMARCA</v>
      </c>
    </row>
    <row r="172" spans="1:18" ht="15" customHeight="1" x14ac:dyDescent="0.2">
      <c r="A172" s="8">
        <f>IFERROR(VLOOKUP(B172,Tabla1[],2,FALSE)," ")</f>
        <v>1906</v>
      </c>
      <c r="B172" s="30" t="s">
        <v>774</v>
      </c>
      <c r="C172" s="30" t="s">
        <v>2940</v>
      </c>
      <c r="D172" s="10" t="s">
        <v>3002</v>
      </c>
      <c r="E172" s="10" t="s">
        <v>2970</v>
      </c>
      <c r="F172" s="10" t="s">
        <v>722</v>
      </c>
      <c r="G172" s="25">
        <v>1</v>
      </c>
      <c r="H172" s="31" t="s">
        <v>495</v>
      </c>
      <c r="I172" s="10"/>
      <c r="J172" s="25">
        <v>4</v>
      </c>
      <c r="K172" s="8">
        <v>4</v>
      </c>
      <c r="L172" s="26">
        <f t="shared" si="14"/>
        <v>1280</v>
      </c>
      <c r="M172" s="25">
        <v>0</v>
      </c>
      <c r="N172" s="38">
        <f t="shared" si="12"/>
        <v>1280</v>
      </c>
      <c r="O172" s="25">
        <v>2</v>
      </c>
      <c r="P172" s="34" t="str">
        <f>IFERROR(VLOOKUP(O172,Tabla6[],2,FALSE)," ")</f>
        <v>Febrero</v>
      </c>
      <c r="Q172" s="24"/>
      <c r="R172" s="56" t="str">
        <f t="shared" si="13"/>
        <v>03.01.01 UDR CAJAMARCAM1.05.05 EJECUCION DE ACCIONES DE AUDITORIAM1.05.05.08 Ejecutar acciones correspondientes a la Auditoria Asistida por Machine Learning [UDR]FebreroHOSPITAL DE APOYO CELENDIN</v>
      </c>
    </row>
    <row r="173" spans="1:18" ht="15" customHeight="1" x14ac:dyDescent="0.2">
      <c r="A173" s="8">
        <f>IFERROR(VLOOKUP(B173,Tabla1[],2,FALSE)," ")</f>
        <v>1906</v>
      </c>
      <c r="B173" s="30" t="s">
        <v>774</v>
      </c>
      <c r="C173" s="30" t="s">
        <v>2940</v>
      </c>
      <c r="D173" s="10" t="s">
        <v>3002</v>
      </c>
      <c r="E173" s="10" t="s">
        <v>2970</v>
      </c>
      <c r="F173" s="10" t="s">
        <v>722</v>
      </c>
      <c r="G173" s="25">
        <v>1</v>
      </c>
      <c r="H173" s="31" t="s">
        <v>496</v>
      </c>
      <c r="I173" s="10"/>
      <c r="J173" s="25">
        <v>4</v>
      </c>
      <c r="K173" s="8">
        <v>4</v>
      </c>
      <c r="L173" s="26">
        <f t="shared" si="14"/>
        <v>1280</v>
      </c>
      <c r="M173" s="25">
        <v>90</v>
      </c>
      <c r="N173" s="38">
        <f t="shared" si="12"/>
        <v>1370</v>
      </c>
      <c r="O173" s="25">
        <v>2</v>
      </c>
      <c r="P173" s="34" t="str">
        <f>IFERROR(VLOOKUP(O173,Tabla6[],2,FALSE)," ")</f>
        <v>Febrero</v>
      </c>
      <c r="Q173" s="24"/>
      <c r="R173" s="56" t="str">
        <f t="shared" si="13"/>
        <v>03.01.01 UDR CAJAMARCAM1.05.05 EJECUCION DE ACCIONES DE AUDITORIAM1.05.05.08 Ejecutar acciones correspondientes a la Auditoria Asistida por Machine Learning [UDR]FebreroHOSPITAL DE APOYO CAJABAMBA</v>
      </c>
    </row>
    <row r="174" spans="1:18" ht="15" customHeight="1" x14ac:dyDescent="0.2">
      <c r="A174" s="8">
        <f>IFERROR(VLOOKUP(B174,Tabla1[],2,FALSE)," ")</f>
        <v>1906</v>
      </c>
      <c r="B174" s="30" t="s">
        <v>774</v>
      </c>
      <c r="C174" s="30" t="s">
        <v>2940</v>
      </c>
      <c r="D174" s="10" t="s">
        <v>3002</v>
      </c>
      <c r="E174" s="10" t="s">
        <v>2970</v>
      </c>
      <c r="F174" s="10" t="s">
        <v>722</v>
      </c>
      <c r="G174" s="25">
        <v>1</v>
      </c>
      <c r="H174" s="31" t="s">
        <v>494</v>
      </c>
      <c r="I174" s="10"/>
      <c r="J174" s="25">
        <v>4</v>
      </c>
      <c r="K174" s="8">
        <v>0</v>
      </c>
      <c r="L174" s="26">
        <f t="shared" si="14"/>
        <v>0</v>
      </c>
      <c r="M174" s="25">
        <v>0</v>
      </c>
      <c r="N174" s="38">
        <f t="shared" si="12"/>
        <v>0</v>
      </c>
      <c r="O174" s="25">
        <v>2</v>
      </c>
      <c r="P174" s="34" t="str">
        <f>IFERROR(VLOOKUP(O174,Tabla6[],2,FALSE)," ")</f>
        <v>Febrero</v>
      </c>
      <c r="Q174" s="24"/>
      <c r="R174" s="56" t="str">
        <f t="shared" si="13"/>
        <v>03.01.01 UDR CAJAMARCAM1.05.05 EJECUCION DE ACCIONES DE AUDITORIAM1.05.05.08 Ejecutar acciones correspondientes a la Auditoria Asistida por Machine Learning [UDR]FebreroHOSPITAL REGIONAL DOCENTE CAJAMARCA</v>
      </c>
    </row>
    <row r="175" spans="1:18" ht="15" customHeight="1" x14ac:dyDescent="0.2">
      <c r="A175" s="8">
        <f>IFERROR(VLOOKUP(B175,Tabla1[],2,FALSE)," ")</f>
        <v>1906</v>
      </c>
      <c r="B175" s="30" t="s">
        <v>774</v>
      </c>
      <c r="C175" s="30" t="s">
        <v>2940</v>
      </c>
      <c r="D175" s="10" t="s">
        <v>3005</v>
      </c>
      <c r="E175" s="10" t="s">
        <v>2971</v>
      </c>
      <c r="F175" s="10" t="s">
        <v>722</v>
      </c>
      <c r="G175" s="25">
        <v>1</v>
      </c>
      <c r="H175" s="31" t="s">
        <v>494</v>
      </c>
      <c r="I175" s="10"/>
      <c r="J175" s="25">
        <v>2</v>
      </c>
      <c r="K175" s="8">
        <v>0</v>
      </c>
      <c r="L175" s="26">
        <f t="shared" si="14"/>
        <v>0</v>
      </c>
      <c r="M175" s="25">
        <v>0</v>
      </c>
      <c r="N175" s="38">
        <f t="shared" si="12"/>
        <v>0</v>
      </c>
      <c r="O175" s="25">
        <v>2</v>
      </c>
      <c r="P175" s="34" t="str">
        <f>IFERROR(VLOOKUP(O175,Tabla6[],2,FALSE)," ")</f>
        <v>Febrero</v>
      </c>
      <c r="Q175" s="24"/>
      <c r="R175" s="56" t="str">
        <f t="shared" si="13"/>
        <v>03.01.01 UDR CAJAMARCAM1.05.05 EJECUCION DE ACCIONES DE AUDITORIAM1.05.05.09 Ejecutar acciones correspondientes a la Auditoria Concurrente [UDR]FebreroHOSPITAL REGIONAL DOCENTE CAJAMARCA</v>
      </c>
    </row>
    <row r="176" spans="1:18" ht="15" customHeight="1" x14ac:dyDescent="0.2">
      <c r="A176" s="8">
        <f>IFERROR(VLOOKUP(B176,Tabla1[],2,FALSE)," ")</f>
        <v>1906</v>
      </c>
      <c r="B176" s="30" t="s">
        <v>774</v>
      </c>
      <c r="C176" s="30" t="s">
        <v>2933</v>
      </c>
      <c r="D176" s="10" t="s">
        <v>3007</v>
      </c>
      <c r="E176" s="10" t="s">
        <v>2958</v>
      </c>
      <c r="F176" s="10" t="s">
        <v>726</v>
      </c>
      <c r="G176" s="11">
        <v>1</v>
      </c>
      <c r="H176" s="30" t="s">
        <v>521</v>
      </c>
      <c r="I176" s="10"/>
      <c r="J176" s="11">
        <v>2</v>
      </c>
      <c r="K176" s="8">
        <f>J176</f>
        <v>2</v>
      </c>
      <c r="L176" s="16">
        <f t="shared" si="14"/>
        <v>640</v>
      </c>
      <c r="M176" s="25">
        <v>90</v>
      </c>
      <c r="N176" s="17">
        <f t="shared" si="12"/>
        <v>730</v>
      </c>
      <c r="O176" s="11">
        <v>4</v>
      </c>
      <c r="P176" s="8" t="str">
        <f>IFERROR(VLOOKUP(O176,Tabla6[],2,FALSE)," ")</f>
        <v>Abril</v>
      </c>
      <c r="Q176" s="10"/>
      <c r="R176" s="56" t="str">
        <f t="shared" si="13"/>
        <v>03.01.01 UDR CAJAMARCAM1.02.02 ACCIONES DE AFILIACIONM1.02.02.05 Supervisión y asistencia técnica en materia de afiliaciones [UDR]AbrilCAJAMARCA - COSPAN - ASUNCIOIN - CAJAMARCA</v>
      </c>
    </row>
    <row r="177" spans="1:18" ht="15" customHeight="1" x14ac:dyDescent="0.2">
      <c r="A177" s="8">
        <f>IFERROR(VLOOKUP(B177,Tabla1[],2,FALSE)," ")</f>
        <v>1906</v>
      </c>
      <c r="B177" s="30" t="s">
        <v>774</v>
      </c>
      <c r="C177" s="30" t="s">
        <v>2935</v>
      </c>
      <c r="D177" s="10" t="s">
        <v>3008</v>
      </c>
      <c r="E177" s="10" t="s">
        <v>2962</v>
      </c>
      <c r="F177" s="10" t="s">
        <v>726</v>
      </c>
      <c r="G177" s="11">
        <v>1</v>
      </c>
      <c r="H177" s="30" t="s">
        <v>522</v>
      </c>
      <c r="I177" s="10"/>
      <c r="J177" s="11">
        <v>1</v>
      </c>
      <c r="K177" s="8">
        <f>J177</f>
        <v>1</v>
      </c>
      <c r="L177" s="16">
        <f t="shared" si="14"/>
        <v>320</v>
      </c>
      <c r="M177" s="25">
        <v>90</v>
      </c>
      <c r="N177" s="17">
        <f t="shared" si="12"/>
        <v>410</v>
      </c>
      <c r="O177" s="11">
        <v>4</v>
      </c>
      <c r="P177" s="8" t="str">
        <f>IFERROR(VLOOKUP(O177,Tabla6[],2,FALSE)," ")</f>
        <v>Abril</v>
      </c>
      <c r="Q177" s="10"/>
      <c r="R177" s="56" t="str">
        <f t="shared" si="13"/>
        <v>03.01.01 UDR CAJAMARCAM1.04.01 ACCIONES DE PROMOCION Y PROTECCION DE DERECHOSM1.04.01.08 Evaluar el Indicador de Gratuidad (IG) de la atención al asegurado [UDR]AbrilCAJAMARCA - SAN PABLO -CAJAMARCA</v>
      </c>
    </row>
    <row r="178" spans="1:18" ht="15" customHeight="1" x14ac:dyDescent="0.2">
      <c r="A178" s="8">
        <f>IFERROR(VLOOKUP(B178,Tabla1[],2,FALSE)," ")</f>
        <v>1906</v>
      </c>
      <c r="B178" s="30" t="s">
        <v>774</v>
      </c>
      <c r="C178" s="30" t="s">
        <v>2935</v>
      </c>
      <c r="D178" s="10" t="s">
        <v>3008</v>
      </c>
      <c r="E178" s="10" t="s">
        <v>2962</v>
      </c>
      <c r="F178" s="10" t="s">
        <v>726</v>
      </c>
      <c r="G178" s="11">
        <v>1</v>
      </c>
      <c r="H178" s="30" t="s">
        <v>523</v>
      </c>
      <c r="I178" s="10"/>
      <c r="J178" s="11">
        <v>1</v>
      </c>
      <c r="K178" s="8">
        <f>J178</f>
        <v>1</v>
      </c>
      <c r="L178" s="16">
        <f t="shared" si="14"/>
        <v>320</v>
      </c>
      <c r="M178" s="25">
        <v>90</v>
      </c>
      <c r="N178" s="17">
        <f t="shared" si="12"/>
        <v>410</v>
      </c>
      <c r="O178" s="11">
        <v>4</v>
      </c>
      <c r="P178" s="8" t="str">
        <f>IFERROR(VLOOKUP(O178,Tabla6[],2,FALSE)," ")</f>
        <v>Abril</v>
      </c>
      <c r="Q178" s="10"/>
      <c r="R178" s="56" t="str">
        <f t="shared" si="13"/>
        <v>03.01.01 UDR CAJAMARCAM1.04.01 ACCIONES DE PROMOCION Y PROTECCION DE DERECHOSM1.04.01.08 Evaluar el Indicador de Gratuidad (IG) de la atención al asegurado [UDR]AbrilCAJAMARCA - CHILETE  -CAJAMARCA</v>
      </c>
    </row>
    <row r="179" spans="1:18" ht="15" customHeight="1" x14ac:dyDescent="0.2">
      <c r="A179" s="8">
        <f>IFERROR(VLOOKUP(B179,Tabla1[],2,FALSE)," ")</f>
        <v>1906</v>
      </c>
      <c r="B179" s="30" t="s">
        <v>774</v>
      </c>
      <c r="C179" s="30" t="s">
        <v>2935</v>
      </c>
      <c r="D179" s="10" t="s">
        <v>3008</v>
      </c>
      <c r="E179" s="10" t="s">
        <v>2962</v>
      </c>
      <c r="F179" s="10" t="s">
        <v>726</v>
      </c>
      <c r="G179" s="11">
        <v>1</v>
      </c>
      <c r="H179" s="30" t="s">
        <v>524</v>
      </c>
      <c r="I179" s="10"/>
      <c r="J179" s="11">
        <v>1</v>
      </c>
      <c r="K179" s="8">
        <f>J179</f>
        <v>1</v>
      </c>
      <c r="L179" s="16">
        <f t="shared" si="14"/>
        <v>320</v>
      </c>
      <c r="M179" s="25">
        <v>90</v>
      </c>
      <c r="N179" s="17">
        <f t="shared" si="12"/>
        <v>410</v>
      </c>
      <c r="O179" s="11">
        <v>4</v>
      </c>
      <c r="P179" s="8" t="str">
        <f>IFERROR(VLOOKUP(O179,Tabla6[],2,FALSE)," ")</f>
        <v>Abril</v>
      </c>
      <c r="Q179" s="10"/>
      <c r="R179" s="56" t="str">
        <f t="shared" si="13"/>
        <v>03.01.01 UDR CAJAMARCAM1.04.01 ACCIONES DE PROMOCION Y PROTECCION DE DERECHOSM1.04.01.08 Evaluar el Indicador de Gratuidad (IG) de la atención al asegurado [UDR]AbrilCAJAMARCA - CONTUMAZA -CAJAMARCA</v>
      </c>
    </row>
    <row r="180" spans="1:18" ht="15" customHeight="1" x14ac:dyDescent="0.2">
      <c r="A180" s="8">
        <f>IFERROR(VLOOKUP(B180,Tabla1[],2,FALSE)," ")</f>
        <v>1906</v>
      </c>
      <c r="B180" s="30" t="s">
        <v>774</v>
      </c>
      <c r="C180" s="30" t="s">
        <v>2940</v>
      </c>
      <c r="D180" s="10" t="s">
        <v>3004</v>
      </c>
      <c r="E180" s="10" t="s">
        <v>2967</v>
      </c>
      <c r="F180" s="10" t="s">
        <v>721</v>
      </c>
      <c r="G180" s="11">
        <v>1</v>
      </c>
      <c r="H180" s="31" t="s">
        <v>490</v>
      </c>
      <c r="I180" s="10"/>
      <c r="J180" s="25">
        <v>2</v>
      </c>
      <c r="K180" s="8">
        <f>J180</f>
        <v>2</v>
      </c>
      <c r="L180" s="26">
        <f t="shared" si="14"/>
        <v>640</v>
      </c>
      <c r="M180" s="25">
        <v>90</v>
      </c>
      <c r="N180" s="38">
        <f t="shared" si="12"/>
        <v>730</v>
      </c>
      <c r="O180" s="25">
        <v>4</v>
      </c>
      <c r="P180" s="34" t="str">
        <f>IFERROR(VLOOKUP(O180,Tabla6[],2,FALSE)," ")</f>
        <v>Abril</v>
      </c>
      <c r="Q180" s="10"/>
      <c r="R180" s="56" t="str">
        <f t="shared" si="13"/>
        <v>03.01.01 UDR CAJAMARCAM1.05.05 EJECUCION DE ACCIONES DE AUDITORIAM1.05.05.02 Gestionar a los actores locales para fortalecer el acceso y calidad de servicios de salud [UDR]AbrilCAJAMARCA-CAJABAMBA-CAJAMARCA</v>
      </c>
    </row>
    <row r="181" spans="1:18" ht="15" customHeight="1" x14ac:dyDescent="0.2">
      <c r="A181" s="8">
        <f>IFERROR(VLOOKUP(B181,Tabla1[],2,FALSE)," ")</f>
        <v>1906</v>
      </c>
      <c r="B181" s="30" t="s">
        <v>774</v>
      </c>
      <c r="C181" s="30" t="s">
        <v>2940</v>
      </c>
      <c r="D181" s="10" t="s">
        <v>3002</v>
      </c>
      <c r="E181" s="10" t="s">
        <v>2970</v>
      </c>
      <c r="F181" s="10" t="s">
        <v>722</v>
      </c>
      <c r="G181" s="11">
        <v>1</v>
      </c>
      <c r="H181" s="31" t="s">
        <v>494</v>
      </c>
      <c r="I181" s="10"/>
      <c r="J181" s="25">
        <v>4</v>
      </c>
      <c r="K181" s="8">
        <v>0</v>
      </c>
      <c r="L181" s="26">
        <f t="shared" si="14"/>
        <v>0</v>
      </c>
      <c r="M181" s="25">
        <v>0</v>
      </c>
      <c r="N181" s="38">
        <f t="shared" si="12"/>
        <v>0</v>
      </c>
      <c r="O181" s="25">
        <v>4</v>
      </c>
      <c r="P181" s="34" t="str">
        <f>IFERROR(VLOOKUP(O181,Tabla6[],2,FALSE)," ")</f>
        <v>Abril</v>
      </c>
      <c r="Q181" s="10"/>
      <c r="R181" s="56" t="str">
        <f t="shared" si="13"/>
        <v>03.01.01 UDR CAJAMARCAM1.05.05 EJECUCION DE ACCIONES DE AUDITORIAM1.05.05.08 Ejecutar acciones correspondientes a la Auditoria Asistida por Machine Learning [UDR]AbrilHOSPITAL REGIONAL DOCENTE CAJAMARCA</v>
      </c>
    </row>
    <row r="182" spans="1:18" ht="15" customHeight="1" x14ac:dyDescent="0.2">
      <c r="A182" s="8">
        <f>IFERROR(VLOOKUP(B182,Tabla1[],2,FALSE)," ")</f>
        <v>1906</v>
      </c>
      <c r="B182" s="30" t="s">
        <v>774</v>
      </c>
      <c r="C182" s="30" t="s">
        <v>2940</v>
      </c>
      <c r="D182" s="10" t="s">
        <v>3002</v>
      </c>
      <c r="E182" s="10" t="s">
        <v>2970</v>
      </c>
      <c r="F182" s="10" t="s">
        <v>722</v>
      </c>
      <c r="G182" s="11">
        <v>1</v>
      </c>
      <c r="H182" s="31" t="s">
        <v>494</v>
      </c>
      <c r="I182" s="10"/>
      <c r="J182" s="25">
        <v>4</v>
      </c>
      <c r="K182" s="8">
        <v>0</v>
      </c>
      <c r="L182" s="26">
        <f t="shared" si="14"/>
        <v>0</v>
      </c>
      <c r="M182" s="25">
        <v>0</v>
      </c>
      <c r="N182" s="38">
        <f t="shared" si="12"/>
        <v>0</v>
      </c>
      <c r="O182" s="25">
        <v>4</v>
      </c>
      <c r="P182" s="34" t="str">
        <f>IFERROR(VLOOKUP(O182,Tabla6[],2,FALSE)," ")</f>
        <v>Abril</v>
      </c>
      <c r="Q182" s="10"/>
      <c r="R182" s="56" t="str">
        <f t="shared" si="13"/>
        <v>03.01.01 UDR CAJAMARCAM1.05.05 EJECUCION DE ACCIONES DE AUDITORIAM1.05.05.08 Ejecutar acciones correspondientes a la Auditoria Asistida por Machine Learning [UDR]AbrilHOSPITAL REGIONAL DOCENTE CAJAMARCA</v>
      </c>
    </row>
    <row r="183" spans="1:18" ht="15" customHeight="1" x14ac:dyDescent="0.2">
      <c r="A183" s="8">
        <f>IFERROR(VLOOKUP(B183,Tabla1[],2,FALSE)," ")</f>
        <v>1906</v>
      </c>
      <c r="B183" s="30" t="s">
        <v>774</v>
      </c>
      <c r="C183" s="30" t="s">
        <v>2940</v>
      </c>
      <c r="D183" s="10" t="s">
        <v>3002</v>
      </c>
      <c r="E183" s="10" t="s">
        <v>2970</v>
      </c>
      <c r="F183" s="10" t="s">
        <v>725</v>
      </c>
      <c r="G183" s="11">
        <v>1</v>
      </c>
      <c r="H183" s="31" t="s">
        <v>496</v>
      </c>
      <c r="I183" s="10"/>
      <c r="J183" s="25">
        <v>4</v>
      </c>
      <c r="K183" s="8">
        <v>4</v>
      </c>
      <c r="L183" s="26">
        <f t="shared" si="14"/>
        <v>1280</v>
      </c>
      <c r="M183" s="25">
        <v>90</v>
      </c>
      <c r="N183" s="38">
        <f t="shared" si="12"/>
        <v>1370</v>
      </c>
      <c r="O183" s="25">
        <v>4</v>
      </c>
      <c r="P183" s="34" t="str">
        <f>IFERROR(VLOOKUP(O183,Tabla6[],2,FALSE)," ")</f>
        <v>Abril</v>
      </c>
      <c r="Q183" s="10"/>
      <c r="R183" s="56" t="str">
        <f t="shared" si="13"/>
        <v>03.01.01 UDR CAJAMARCAM1.05.05 EJECUCION DE ACCIONES DE AUDITORIAM1.05.05.08 Ejecutar acciones correspondientes a la Auditoria Asistida por Machine Learning [UDR]AbrilHOSPITAL DE APOYO CAJABAMBA</v>
      </c>
    </row>
    <row r="184" spans="1:18" ht="15" customHeight="1" x14ac:dyDescent="0.2">
      <c r="A184" s="8">
        <f>IFERROR(VLOOKUP(B184,Tabla1[],2,FALSE)," ")</f>
        <v>1906</v>
      </c>
      <c r="B184" s="30" t="s">
        <v>774</v>
      </c>
      <c r="C184" s="30" t="s">
        <v>2942</v>
      </c>
      <c r="D184" s="10" t="s">
        <v>773</v>
      </c>
      <c r="E184" s="10" t="s">
        <v>2975</v>
      </c>
      <c r="F184" s="10" t="s">
        <v>724</v>
      </c>
      <c r="G184" s="11">
        <v>2</v>
      </c>
      <c r="H184" s="30" t="s">
        <v>516</v>
      </c>
      <c r="I184" s="10"/>
      <c r="J184" s="11">
        <v>5</v>
      </c>
      <c r="K184" s="8">
        <v>0</v>
      </c>
      <c r="L184" s="16">
        <f t="shared" si="14"/>
        <v>0</v>
      </c>
      <c r="M184" s="25">
        <v>0</v>
      </c>
      <c r="N184" s="17">
        <f t="shared" si="12"/>
        <v>0</v>
      </c>
      <c r="O184" s="11">
        <v>4</v>
      </c>
      <c r="P184" s="8" t="str">
        <f>IFERROR(VLOOKUP(O184,Tabla6[],2,FALSE)," ")</f>
        <v>Abril</v>
      </c>
      <c r="Q184" s="10"/>
      <c r="R184" s="56" t="str">
        <f t="shared" si="13"/>
        <v>03.01.01 UDR CAJAMARCAM1.06.04 SUPERVISION FINANCIERA A UNIDADES EJECUTORASM1.06.04.02 Supervisión Financiera Presencial a las Unidades Ejecutoras-UE [UDR]AbrilRIS CAJAMARCA</v>
      </c>
    </row>
    <row r="185" spans="1:18" ht="15" customHeight="1" x14ac:dyDescent="0.2">
      <c r="A185" s="8">
        <f>IFERROR(VLOOKUP(B185,Tabla1[],2,FALSE)," ")</f>
        <v>1906</v>
      </c>
      <c r="B185" s="30" t="s">
        <v>774</v>
      </c>
      <c r="C185" s="30" t="s">
        <v>2944</v>
      </c>
      <c r="D185" s="10" t="s">
        <v>3006</v>
      </c>
      <c r="E185" s="10" t="s">
        <v>2983</v>
      </c>
      <c r="F185" s="10" t="s">
        <v>723</v>
      </c>
      <c r="G185" s="11">
        <v>1</v>
      </c>
      <c r="H185" s="30" t="s">
        <v>503</v>
      </c>
      <c r="I185" s="10"/>
      <c r="J185" s="11">
        <v>3</v>
      </c>
      <c r="K185" s="8">
        <f t="shared" ref="K185:K192" si="16">J185</f>
        <v>3</v>
      </c>
      <c r="L185" s="16">
        <f t="shared" si="14"/>
        <v>960</v>
      </c>
      <c r="M185" s="25">
        <v>200</v>
      </c>
      <c r="N185" s="17">
        <f t="shared" si="12"/>
        <v>1160</v>
      </c>
      <c r="O185" s="11">
        <v>4</v>
      </c>
      <c r="P185" s="8" t="str">
        <f>IFERROR(VLOOKUP(O185,Tabla6[],2,FALSE)," ")</f>
        <v>Abril</v>
      </c>
      <c r="Q185" s="10"/>
      <c r="R185" s="56" t="str">
        <f t="shared" si="13"/>
        <v>03.01.01 UDR CAJAMARCAS1.01.07 ACCIONES DE SOPORTE A LA GESTION A NIVEL DE UDRS1.01.07.02 Supervisión y asistencia técnica en acciones de soporte a IPRESS [UDR]AbrilCajamarca - Virgen del Rosario - Malcas - HA Cajabamba - Cajamarca</v>
      </c>
    </row>
    <row r="186" spans="1:18" ht="15" customHeight="1" x14ac:dyDescent="0.2">
      <c r="A186" s="8">
        <f>IFERROR(VLOOKUP(B186,Tabla1[],2,FALSE)," ")</f>
        <v>1906</v>
      </c>
      <c r="B186" s="30" t="s">
        <v>774</v>
      </c>
      <c r="C186" s="30" t="s">
        <v>2944</v>
      </c>
      <c r="D186" s="10" t="s">
        <v>3006</v>
      </c>
      <c r="E186" s="10" t="s">
        <v>2983</v>
      </c>
      <c r="F186" s="10" t="s">
        <v>723</v>
      </c>
      <c r="G186" s="11">
        <v>1</v>
      </c>
      <c r="H186" s="30" t="s">
        <v>504</v>
      </c>
      <c r="I186" s="10"/>
      <c r="J186" s="11">
        <v>3</v>
      </c>
      <c r="K186" s="8">
        <f t="shared" si="16"/>
        <v>3</v>
      </c>
      <c r="L186" s="16">
        <f t="shared" si="14"/>
        <v>960</v>
      </c>
      <c r="M186" s="25">
        <v>200</v>
      </c>
      <c r="N186" s="17">
        <f t="shared" si="12"/>
        <v>1160</v>
      </c>
      <c r="O186" s="11">
        <v>4</v>
      </c>
      <c r="P186" s="8" t="str">
        <f>IFERROR(VLOOKUP(O186,Tabla6[],2,FALSE)," ")</f>
        <v>Abril</v>
      </c>
      <c r="Q186" s="10"/>
      <c r="R186" s="56" t="str">
        <f t="shared" si="13"/>
        <v>03.01.01 UDR CAJAMARCAS1.01.07 ACCIONES DE SOPORTE A LA GESTION A NIVEL DE UDRS1.01.07.02 Supervisión y asistencia técnica en acciones de soporte a IPRESS [UDR]AbrilCajamarca - Celendin - Sucre - Sorochuco - Cajamarca</v>
      </c>
    </row>
    <row r="187" spans="1:18" ht="15" customHeight="1" x14ac:dyDescent="0.2">
      <c r="A187" s="8">
        <f>IFERROR(VLOOKUP(B187,Tabla1[],2,FALSE)," ")</f>
        <v>1906</v>
      </c>
      <c r="B187" s="30" t="s">
        <v>774</v>
      </c>
      <c r="C187" s="30" t="s">
        <v>2944</v>
      </c>
      <c r="D187" s="10" t="s">
        <v>3006</v>
      </c>
      <c r="E187" s="10" t="s">
        <v>2983</v>
      </c>
      <c r="F187" s="10" t="s">
        <v>723</v>
      </c>
      <c r="G187" s="25">
        <v>1</v>
      </c>
      <c r="H187" s="31" t="s">
        <v>498</v>
      </c>
      <c r="I187" s="10"/>
      <c r="J187" s="25">
        <v>3</v>
      </c>
      <c r="K187" s="8">
        <f t="shared" si="16"/>
        <v>3</v>
      </c>
      <c r="L187" s="26">
        <f t="shared" si="14"/>
        <v>960</v>
      </c>
      <c r="M187" s="25">
        <v>100</v>
      </c>
      <c r="N187" s="38">
        <f t="shared" si="12"/>
        <v>1060</v>
      </c>
      <c r="O187" s="25">
        <v>2</v>
      </c>
      <c r="P187" s="34" t="str">
        <f>IFERROR(VLOOKUP(O187,Tabla6[],2,FALSE)," ")</f>
        <v>Febrero</v>
      </c>
      <c r="Q187" s="24"/>
      <c r="R187" s="56" t="str">
        <f t="shared" si="13"/>
        <v>03.01.01 UDR CAJAMARCAS1.01.07 ACCIONES DE SOPORTE A LA GESTION A NIVEL DE UDRS1.01.07.02 Supervisión y asistencia técnica en acciones de soporte a IPRESS [UDR]FebreroCajamarca - Tongod - Catilluc - Cajamarca</v>
      </c>
    </row>
    <row r="188" spans="1:18" ht="15" customHeight="1" x14ac:dyDescent="0.2">
      <c r="A188" s="8">
        <f>IFERROR(VLOOKUP(B188,Tabla1[],2,FALSE)," ")</f>
        <v>1906</v>
      </c>
      <c r="B188" s="30" t="s">
        <v>774</v>
      </c>
      <c r="C188" s="30" t="s">
        <v>2944</v>
      </c>
      <c r="D188" s="10" t="s">
        <v>3006</v>
      </c>
      <c r="E188" s="10" t="s">
        <v>2983</v>
      </c>
      <c r="F188" s="10" t="s">
        <v>723</v>
      </c>
      <c r="G188" s="25">
        <v>1</v>
      </c>
      <c r="H188" s="31" t="s">
        <v>499</v>
      </c>
      <c r="I188" s="10"/>
      <c r="J188" s="25">
        <v>3</v>
      </c>
      <c r="K188" s="8">
        <f t="shared" si="16"/>
        <v>3</v>
      </c>
      <c r="L188" s="26">
        <f t="shared" si="14"/>
        <v>960</v>
      </c>
      <c r="M188" s="25">
        <v>140</v>
      </c>
      <c r="N188" s="38">
        <f t="shared" si="12"/>
        <v>1100</v>
      </c>
      <c r="O188" s="25">
        <v>2</v>
      </c>
      <c r="P188" s="34" t="str">
        <f>IFERROR(VLOOKUP(O188,Tabla6[],2,FALSE)," ")</f>
        <v>Febrero</v>
      </c>
      <c r="Q188" s="24"/>
      <c r="R188" s="56" t="str">
        <f t="shared" si="13"/>
        <v>03.01.01 UDR CAJAMARCAS1.01.07 ACCIONES DE SOPORTE A LA GESTION A NIVEL DE UDRS1.01.07.02 Supervisión y asistencia técnica en acciones de soporte a IPRESS [UDR]FebreroCajamarca - Cajababamba - Malcas - Chuquibamba - Cajamarca</v>
      </c>
    </row>
    <row r="189" spans="1:18" ht="15" customHeight="1" x14ac:dyDescent="0.2">
      <c r="A189" s="8">
        <f>IFERROR(VLOOKUP(B189,Tabla1[],2,FALSE)," ")</f>
        <v>1906</v>
      </c>
      <c r="B189" s="30" t="s">
        <v>774</v>
      </c>
      <c r="C189" s="30" t="s">
        <v>2944</v>
      </c>
      <c r="D189" s="10" t="s">
        <v>3006</v>
      </c>
      <c r="E189" s="10" t="s">
        <v>2983</v>
      </c>
      <c r="F189" s="10" t="s">
        <v>723</v>
      </c>
      <c r="G189" s="25">
        <v>1</v>
      </c>
      <c r="H189" s="31" t="s">
        <v>500</v>
      </c>
      <c r="I189" s="10"/>
      <c r="J189" s="25">
        <v>3</v>
      </c>
      <c r="K189" s="8">
        <f t="shared" si="16"/>
        <v>3</v>
      </c>
      <c r="L189" s="26">
        <f t="shared" si="14"/>
        <v>960</v>
      </c>
      <c r="M189" s="25">
        <v>240</v>
      </c>
      <c r="N189" s="38">
        <f t="shared" si="12"/>
        <v>1200</v>
      </c>
      <c r="O189" s="25">
        <v>2</v>
      </c>
      <c r="P189" s="34" t="str">
        <f>IFERROR(VLOOKUP(O189,Tabla6[],2,FALSE)," ")</f>
        <v>Febrero</v>
      </c>
      <c r="Q189" s="24"/>
      <c r="R189" s="56" t="str">
        <f t="shared" si="13"/>
        <v>03.01.01 UDR CAJAMARCAS1.01.07 ACCIONES DE SOPORTE A LA GESTION A NIVEL DE UDRS1.01.07.02 Supervisión y asistencia técnica en acciones de soporte a IPRESS [UDR]FebreroCajamarca - Asunción - Cospan - Magdalena - Cajamarca</v>
      </c>
    </row>
    <row r="190" spans="1:18" ht="15" customHeight="1" x14ac:dyDescent="0.2">
      <c r="A190" s="8">
        <f>IFERROR(VLOOKUP(B190,Tabla1[],2,FALSE)," ")</f>
        <v>1906</v>
      </c>
      <c r="B190" s="30" t="s">
        <v>774</v>
      </c>
      <c r="C190" s="30" t="s">
        <v>2944</v>
      </c>
      <c r="D190" s="10" t="s">
        <v>3006</v>
      </c>
      <c r="E190" s="10" t="s">
        <v>2983</v>
      </c>
      <c r="F190" s="10" t="s">
        <v>723</v>
      </c>
      <c r="G190" s="25">
        <v>1</v>
      </c>
      <c r="H190" s="31" t="s">
        <v>3036</v>
      </c>
      <c r="I190" s="10"/>
      <c r="J190" s="25">
        <v>3</v>
      </c>
      <c r="K190" s="8">
        <f t="shared" si="16"/>
        <v>3</v>
      </c>
      <c r="L190" s="26">
        <f t="shared" si="14"/>
        <v>960</v>
      </c>
      <c r="M190" s="25">
        <v>140</v>
      </c>
      <c r="N190" s="38">
        <f t="shared" si="12"/>
        <v>1100</v>
      </c>
      <c r="O190" s="25">
        <v>3</v>
      </c>
      <c r="P190" s="34" t="str">
        <f>IFERROR(VLOOKUP(O190,Tabla6[],2,FALSE)," ")</f>
        <v>Marzo</v>
      </c>
      <c r="Q190" s="24"/>
      <c r="R190" s="56" t="str">
        <f t="shared" si="13"/>
        <v>03.01.01 UDR CAJAMARCAS1.01.07 ACCIONES DE SOPORTE A LA GESTION A NIVEL DE UDRS1.01.07.02 Supervisión y asistencia técnica en acciones de soporte a IPRESS [UDR]MarzoCajamarca - San Marcos - Cajabamba - Chuquibamba -  Cajamarca</v>
      </c>
    </row>
    <row r="191" spans="1:18" ht="15" customHeight="1" x14ac:dyDescent="0.2">
      <c r="A191" s="8">
        <f>IFERROR(VLOOKUP(B191,Tabla1[],2,FALSE)," ")</f>
        <v>1906</v>
      </c>
      <c r="B191" s="30" t="s">
        <v>774</v>
      </c>
      <c r="C191" s="30" t="s">
        <v>2944</v>
      </c>
      <c r="D191" s="10" t="s">
        <v>3006</v>
      </c>
      <c r="E191" s="10" t="s">
        <v>2983</v>
      </c>
      <c r="F191" s="10" t="s">
        <v>723</v>
      </c>
      <c r="G191" s="25">
        <v>1</v>
      </c>
      <c r="H191" s="31" t="s">
        <v>3037</v>
      </c>
      <c r="I191" s="10"/>
      <c r="J191" s="25">
        <v>3</v>
      </c>
      <c r="K191" s="8">
        <f t="shared" si="16"/>
        <v>3</v>
      </c>
      <c r="L191" s="26">
        <f t="shared" si="14"/>
        <v>960</v>
      </c>
      <c r="M191" s="25">
        <v>140</v>
      </c>
      <c r="N191" s="38">
        <f t="shared" si="12"/>
        <v>1100</v>
      </c>
      <c r="O191" s="25">
        <v>3</v>
      </c>
      <c r="P191" s="34" t="str">
        <f>IFERROR(VLOOKUP(O191,Tabla6[],2,FALSE)," ")</f>
        <v>Marzo</v>
      </c>
      <c r="Q191" s="24"/>
      <c r="R191" s="56" t="str">
        <f t="shared" si="13"/>
        <v>03.01.01 UDR CAJAMARCAS1.01.07 ACCIONES DE SOPORTE A LA GESTION A NIVEL DE UDRS1.01.07.02 Supervisión y asistencia técnica en acciones de soporte a IPRESS [UDR]MarzoCajamarca - Chilete - Tembladera - Contumaza - Cajamarca</v>
      </c>
    </row>
    <row r="192" spans="1:18" ht="15" customHeight="1" x14ac:dyDescent="0.2">
      <c r="A192" s="8">
        <f>IFERROR(VLOOKUP(B192,Tabla1[],2,FALSE)," ")</f>
        <v>1906</v>
      </c>
      <c r="B192" s="30" t="s">
        <v>774</v>
      </c>
      <c r="C192" s="30" t="s">
        <v>2933</v>
      </c>
      <c r="D192" s="10" t="s">
        <v>3007</v>
      </c>
      <c r="E192" s="10" t="s">
        <v>2958</v>
      </c>
      <c r="F192" s="10" t="s">
        <v>726</v>
      </c>
      <c r="G192" s="25">
        <v>1</v>
      </c>
      <c r="H192" s="31" t="s">
        <v>520</v>
      </c>
      <c r="I192" s="10"/>
      <c r="J192" s="25">
        <v>2</v>
      </c>
      <c r="K192" s="8">
        <f t="shared" si="16"/>
        <v>2</v>
      </c>
      <c r="L192" s="26">
        <f t="shared" si="14"/>
        <v>640</v>
      </c>
      <c r="M192" s="25">
        <v>90</v>
      </c>
      <c r="N192" s="38">
        <f t="shared" si="12"/>
        <v>730</v>
      </c>
      <c r="O192" s="25">
        <v>3</v>
      </c>
      <c r="P192" s="34" t="str">
        <f>IFERROR(VLOOKUP(O192,Tabla6[],2,FALSE)," ")</f>
        <v>Marzo</v>
      </c>
      <c r="Q192" s="24"/>
      <c r="R192" s="56" t="str">
        <f t="shared" si="13"/>
        <v>03.01.01 UDR CAJAMARCAM1.02.02 ACCIONES DE AFILIACIONM1.02.02.05 Supervisión y asistencia técnica en materia de afiliaciones [UDR]MarzoCAJAMARCA - SAN PABLO (CS. SAN PABLO - PS. JANCOS) - CAJAMARCA</v>
      </c>
    </row>
    <row r="193" spans="1:18" ht="15" customHeight="1" x14ac:dyDescent="0.2">
      <c r="A193" s="8">
        <f>IFERROR(VLOOKUP(B193,Tabla1[],2,FALSE)," ")</f>
        <v>1906</v>
      </c>
      <c r="B193" s="30" t="s">
        <v>774</v>
      </c>
      <c r="C193" s="30" t="s">
        <v>2940</v>
      </c>
      <c r="D193" s="10" t="s">
        <v>3002</v>
      </c>
      <c r="E193" s="10" t="s">
        <v>2970</v>
      </c>
      <c r="F193" s="10" t="s">
        <v>722</v>
      </c>
      <c r="G193" s="25">
        <v>1</v>
      </c>
      <c r="H193" s="31" t="s">
        <v>494</v>
      </c>
      <c r="I193" s="10"/>
      <c r="J193" s="25">
        <v>4</v>
      </c>
      <c r="K193" s="8">
        <v>0</v>
      </c>
      <c r="L193" s="26">
        <f t="shared" si="14"/>
        <v>0</v>
      </c>
      <c r="M193" s="25">
        <v>0</v>
      </c>
      <c r="N193" s="38">
        <f t="shared" si="12"/>
        <v>0</v>
      </c>
      <c r="O193" s="25">
        <v>3</v>
      </c>
      <c r="P193" s="34" t="str">
        <f>IFERROR(VLOOKUP(O193,Tabla6[],2,FALSE)," ")</f>
        <v>Marzo</v>
      </c>
      <c r="Q193" s="24"/>
      <c r="R193" s="56" t="str">
        <f t="shared" si="13"/>
        <v>03.01.01 UDR CAJAMARCAM1.05.05 EJECUCION DE ACCIONES DE AUDITORIAM1.05.05.08 Ejecutar acciones correspondientes a la Auditoria Asistida por Machine Learning [UDR]MarzoHOSPITAL REGIONAL DOCENTE CAJAMARCA</v>
      </c>
    </row>
    <row r="194" spans="1:18" ht="15" customHeight="1" x14ac:dyDescent="0.2">
      <c r="A194" s="8">
        <f>IFERROR(VLOOKUP(B194,Tabla1[],2,FALSE)," ")</f>
        <v>1906</v>
      </c>
      <c r="B194" s="30" t="s">
        <v>774</v>
      </c>
      <c r="C194" s="30" t="s">
        <v>2940</v>
      </c>
      <c r="D194" s="10" t="s">
        <v>3002</v>
      </c>
      <c r="E194" s="10" t="s">
        <v>2970</v>
      </c>
      <c r="F194" s="10" t="s">
        <v>725</v>
      </c>
      <c r="G194" s="25">
        <v>1</v>
      </c>
      <c r="H194" s="31" t="s">
        <v>496</v>
      </c>
      <c r="I194" s="10"/>
      <c r="J194" s="25">
        <v>4</v>
      </c>
      <c r="K194" s="8">
        <v>4</v>
      </c>
      <c r="L194" s="26">
        <f t="shared" si="14"/>
        <v>1280</v>
      </c>
      <c r="M194" s="25">
        <v>90</v>
      </c>
      <c r="N194" s="38">
        <f t="shared" ref="N194:N257" si="17">L194+M194</f>
        <v>1370</v>
      </c>
      <c r="O194" s="25">
        <v>3</v>
      </c>
      <c r="P194" s="34" t="str">
        <f>IFERROR(VLOOKUP(O194,Tabla6[],2,FALSE)," ")</f>
        <v>Marzo</v>
      </c>
      <c r="Q194" s="24"/>
      <c r="R194" s="56" t="str">
        <f t="shared" ref="R194:R257" si="18">+CONCATENATE(B194,C194,E194,P194,H194)</f>
        <v>03.01.01 UDR CAJAMARCAM1.05.05 EJECUCION DE ACCIONES DE AUDITORIAM1.05.05.08 Ejecutar acciones correspondientes a la Auditoria Asistida por Machine Learning [UDR]MarzoHOSPITAL DE APOYO CAJABAMBA</v>
      </c>
    </row>
    <row r="195" spans="1:18" ht="15" customHeight="1" x14ac:dyDescent="0.2">
      <c r="A195" s="8">
        <f>IFERROR(VLOOKUP(B195,Tabla1[],2,FALSE)," ")</f>
        <v>1906</v>
      </c>
      <c r="B195" s="30" t="s">
        <v>774</v>
      </c>
      <c r="C195" s="30" t="s">
        <v>2942</v>
      </c>
      <c r="D195" s="10" t="s">
        <v>773</v>
      </c>
      <c r="E195" s="10" t="s">
        <v>2975</v>
      </c>
      <c r="F195" s="10" t="s">
        <v>724</v>
      </c>
      <c r="G195" s="25">
        <v>2</v>
      </c>
      <c r="H195" s="31" t="s">
        <v>515</v>
      </c>
      <c r="I195" s="10"/>
      <c r="J195" s="25">
        <v>5</v>
      </c>
      <c r="K195" s="8">
        <v>0</v>
      </c>
      <c r="L195" s="26">
        <f t="shared" si="14"/>
        <v>0</v>
      </c>
      <c r="M195" s="25">
        <v>0</v>
      </c>
      <c r="N195" s="38">
        <f t="shared" si="17"/>
        <v>0</v>
      </c>
      <c r="O195" s="25">
        <v>3</v>
      </c>
      <c r="P195" s="34" t="str">
        <f>IFERROR(VLOOKUP(O195,Tabla6[],2,FALSE)," ")</f>
        <v>Marzo</v>
      </c>
      <c r="Q195" s="24"/>
      <c r="R195" s="56" t="str">
        <f t="shared" si="18"/>
        <v>03.01.01 UDR CAJAMARCAM1.06.04 SUPERVISION FINANCIERA A UNIDADES EJECUTORASM1.06.04.02 Supervisión Financiera Presencial a las Unidades Ejecutoras-UE [UDR]MarzoHOSPITAL REGIONAL CAJAMARCA</v>
      </c>
    </row>
    <row r="196" spans="1:18" ht="15" customHeight="1" x14ac:dyDescent="0.2">
      <c r="A196" s="8">
        <f>IFERROR(VLOOKUP(B196,Tabla1[],2,FALSE)," ")</f>
        <v>1906</v>
      </c>
      <c r="B196" s="30" t="s">
        <v>774</v>
      </c>
      <c r="C196" s="30" t="s">
        <v>2944</v>
      </c>
      <c r="D196" s="10" t="s">
        <v>3006</v>
      </c>
      <c r="E196" s="10" t="s">
        <v>2983</v>
      </c>
      <c r="F196" s="10" t="s">
        <v>723</v>
      </c>
      <c r="G196" s="11">
        <v>1</v>
      </c>
      <c r="H196" s="30" t="s">
        <v>501</v>
      </c>
      <c r="I196" s="10"/>
      <c r="J196" s="11">
        <v>3</v>
      </c>
      <c r="K196" s="8">
        <f t="shared" ref="K196:K201" si="19">J196</f>
        <v>3</v>
      </c>
      <c r="L196" s="16">
        <f t="shared" si="14"/>
        <v>960</v>
      </c>
      <c r="M196" s="25">
        <v>140</v>
      </c>
      <c r="N196" s="17">
        <f t="shared" si="17"/>
        <v>1100</v>
      </c>
      <c r="O196" s="11">
        <v>3</v>
      </c>
      <c r="P196" s="8" t="str">
        <f>IFERROR(VLOOKUP(O196,Tabla6[],2,FALSE)," ")</f>
        <v>Marzo</v>
      </c>
      <c r="Q196" s="10"/>
      <c r="R196" s="56" t="str">
        <f t="shared" si="18"/>
        <v>03.01.01 UDR CAJAMARCAS1.01.07 ACCIONES DE SOPORTE A LA GESTION A NIVEL DE UDRS1.01.07.02 Supervisión y asistencia técnica en acciones de soporte a IPRESS [UDR]MarzoCajamarca - Contumaza - Chilete - Tembladera - Cajamarca</v>
      </c>
    </row>
    <row r="197" spans="1:18" ht="15" customHeight="1" x14ac:dyDescent="0.2">
      <c r="A197" s="8">
        <f>IFERROR(VLOOKUP(B197,Tabla1[],2,FALSE)," ")</f>
        <v>1906</v>
      </c>
      <c r="B197" s="30" t="s">
        <v>774</v>
      </c>
      <c r="C197" s="30" t="s">
        <v>2933</v>
      </c>
      <c r="D197" s="10" t="s">
        <v>3007</v>
      </c>
      <c r="E197" s="10" t="s">
        <v>2958</v>
      </c>
      <c r="F197" s="10" t="s">
        <v>726</v>
      </c>
      <c r="G197" s="11">
        <v>1</v>
      </c>
      <c r="H197" s="30" t="s">
        <v>529</v>
      </c>
      <c r="I197" s="10"/>
      <c r="J197" s="11">
        <v>2</v>
      </c>
      <c r="K197" s="8">
        <f t="shared" si="19"/>
        <v>2</v>
      </c>
      <c r="L197" s="16">
        <f t="shared" si="14"/>
        <v>640</v>
      </c>
      <c r="M197" s="25">
        <v>90</v>
      </c>
      <c r="N197" s="17">
        <f t="shared" si="17"/>
        <v>730</v>
      </c>
      <c r="O197" s="11">
        <v>5</v>
      </c>
      <c r="P197" s="8" t="str">
        <f>IFERROR(VLOOKUP(O197,Tabla6[],2,FALSE)," ")</f>
        <v>Mayo</v>
      </c>
      <c r="Q197" s="10"/>
      <c r="R197" s="56" t="str">
        <f t="shared" si="18"/>
        <v>03.01.01 UDR CAJAMARCAM1.02.02 ACCIONES DE AFILIACIONM1.02.02.05 Supervisión y asistencia técnica en materia de afiliaciones [UDR]MayoCAJAMARCA - SAN MIGUEL (CS SAN MIGUEL - CS. LLAPA) - CAJAMARCA</v>
      </c>
    </row>
    <row r="198" spans="1:18" ht="15" customHeight="1" x14ac:dyDescent="0.2">
      <c r="A198" s="8">
        <f>IFERROR(VLOOKUP(B198,Tabla1[],2,FALSE)," ")</f>
        <v>1906</v>
      </c>
      <c r="B198" s="30" t="s">
        <v>774</v>
      </c>
      <c r="C198" s="30" t="s">
        <v>2935</v>
      </c>
      <c r="D198" s="10" t="s">
        <v>3008</v>
      </c>
      <c r="E198" s="10" t="s">
        <v>2962</v>
      </c>
      <c r="F198" s="10" t="s">
        <v>726</v>
      </c>
      <c r="G198" s="11">
        <v>1</v>
      </c>
      <c r="H198" s="30" t="s">
        <v>525</v>
      </c>
      <c r="I198" s="10"/>
      <c r="J198" s="11">
        <v>1</v>
      </c>
      <c r="K198" s="8">
        <f t="shared" si="19"/>
        <v>1</v>
      </c>
      <c r="L198" s="16">
        <f t="shared" si="14"/>
        <v>320</v>
      </c>
      <c r="M198" s="25">
        <v>90</v>
      </c>
      <c r="N198" s="17">
        <f t="shared" si="17"/>
        <v>410</v>
      </c>
      <c r="O198" s="11">
        <v>5</v>
      </c>
      <c r="P198" s="8" t="str">
        <f>IFERROR(VLOOKUP(O198,Tabla6[],2,FALSE)," ")</f>
        <v>Mayo</v>
      </c>
      <c r="Q198" s="10"/>
      <c r="R198" s="56" t="str">
        <f t="shared" si="18"/>
        <v>03.01.01 UDR CAJAMARCAM1.04.01 ACCIONES DE PROMOCION Y PROTECCION DE DERECHOSM1.04.01.08 Evaluar el Indicador de Gratuidad (IG) de la atención al asegurado [UDR]MayoCAJAMARCA - TEMBLADERA -CAJAMARCA</v>
      </c>
    </row>
    <row r="199" spans="1:18" ht="15" customHeight="1" x14ac:dyDescent="0.2">
      <c r="A199" s="8">
        <f>IFERROR(VLOOKUP(B199,Tabla1[],2,FALSE)," ")</f>
        <v>1906</v>
      </c>
      <c r="B199" s="30" t="s">
        <v>774</v>
      </c>
      <c r="C199" s="30" t="s">
        <v>2935</v>
      </c>
      <c r="D199" s="10" t="s">
        <v>3008</v>
      </c>
      <c r="E199" s="10" t="s">
        <v>2962</v>
      </c>
      <c r="F199" s="10" t="s">
        <v>726</v>
      </c>
      <c r="G199" s="11">
        <v>1</v>
      </c>
      <c r="H199" s="30" t="s">
        <v>526</v>
      </c>
      <c r="I199" s="10"/>
      <c r="J199" s="11">
        <v>1</v>
      </c>
      <c r="K199" s="8">
        <f t="shared" si="19"/>
        <v>1</v>
      </c>
      <c r="L199" s="16">
        <f t="shared" si="14"/>
        <v>320</v>
      </c>
      <c r="M199" s="25">
        <v>90</v>
      </c>
      <c r="N199" s="17">
        <f t="shared" si="17"/>
        <v>410</v>
      </c>
      <c r="O199" s="11">
        <v>5</v>
      </c>
      <c r="P199" s="8" t="str">
        <f>IFERROR(VLOOKUP(O199,Tabla6[],2,FALSE)," ")</f>
        <v>Mayo</v>
      </c>
      <c r="Q199" s="10"/>
      <c r="R199" s="56" t="str">
        <f t="shared" si="18"/>
        <v>03.01.01 UDR CAJAMARCAM1.04.01 ACCIONES DE PROMOCION Y PROTECCION DE DERECHOSM1.04.01.08 Evaluar el Indicador de Gratuidad (IG) de la atención al asegurado [UDR]MayoCAJAMARCA - SAN MARCOS - CAJAMARCA</v>
      </c>
    </row>
    <row r="200" spans="1:18" ht="15" customHeight="1" x14ac:dyDescent="0.2">
      <c r="A200" s="8">
        <f>IFERROR(VLOOKUP(B200,Tabla1[],2,FALSE)," ")</f>
        <v>1906</v>
      </c>
      <c r="B200" s="30" t="s">
        <v>774</v>
      </c>
      <c r="C200" s="30" t="s">
        <v>2935</v>
      </c>
      <c r="D200" s="10" t="s">
        <v>3008</v>
      </c>
      <c r="E200" s="10" t="s">
        <v>2962</v>
      </c>
      <c r="F200" s="10" t="s">
        <v>726</v>
      </c>
      <c r="G200" s="11">
        <v>1</v>
      </c>
      <c r="H200" s="30" t="s">
        <v>527</v>
      </c>
      <c r="I200" s="10"/>
      <c r="J200" s="11">
        <v>1</v>
      </c>
      <c r="K200" s="8">
        <f t="shared" si="19"/>
        <v>1</v>
      </c>
      <c r="L200" s="16">
        <f t="shared" si="14"/>
        <v>320</v>
      </c>
      <c r="M200" s="25">
        <v>90</v>
      </c>
      <c r="N200" s="17">
        <f t="shared" si="17"/>
        <v>410</v>
      </c>
      <c r="O200" s="11">
        <v>5</v>
      </c>
      <c r="P200" s="8" t="str">
        <f>IFERROR(VLOOKUP(O200,Tabla6[],2,FALSE)," ")</f>
        <v>Mayo</v>
      </c>
      <c r="Q200" s="10"/>
      <c r="R200" s="56" t="str">
        <f t="shared" si="18"/>
        <v>03.01.01 UDR CAJAMARCAM1.04.01 ACCIONES DE PROMOCION Y PROTECCION DE DERECHOSM1.04.01.08 Evaluar el Indicador de Gratuidad (IG) de la atención al asegurado [UDR]MayoCAJAMARCA - CAJABAMBA -CAJAMARCA</v>
      </c>
    </row>
    <row r="201" spans="1:18" ht="15" customHeight="1" x14ac:dyDescent="0.2">
      <c r="A201" s="8">
        <f>IFERROR(VLOOKUP(B201,Tabla1[],2,FALSE)," ")</f>
        <v>1906</v>
      </c>
      <c r="B201" s="30" t="s">
        <v>774</v>
      </c>
      <c r="C201" s="30" t="s">
        <v>2935</v>
      </c>
      <c r="D201" s="10" t="s">
        <v>3008</v>
      </c>
      <c r="E201" s="10" t="s">
        <v>2962</v>
      </c>
      <c r="F201" s="10" t="s">
        <v>726</v>
      </c>
      <c r="G201" s="11">
        <v>1</v>
      </c>
      <c r="H201" s="30" t="s">
        <v>528</v>
      </c>
      <c r="I201" s="10"/>
      <c r="J201" s="11">
        <v>1</v>
      </c>
      <c r="K201" s="8">
        <f t="shared" si="19"/>
        <v>1</v>
      </c>
      <c r="L201" s="16">
        <f t="shared" si="14"/>
        <v>320</v>
      </c>
      <c r="M201" s="25">
        <v>90</v>
      </c>
      <c r="N201" s="17">
        <f t="shared" si="17"/>
        <v>410</v>
      </c>
      <c r="O201" s="11">
        <v>5</v>
      </c>
      <c r="P201" s="8" t="str">
        <f>IFERROR(VLOOKUP(O201,Tabla6[],2,FALSE)," ")</f>
        <v>Mayo</v>
      </c>
      <c r="Q201" s="10"/>
      <c r="R201" s="56" t="str">
        <f t="shared" si="18"/>
        <v>03.01.01 UDR CAJAMARCAM1.04.01 ACCIONES DE PROMOCION Y PROTECCION DE DERECHOSM1.04.01.08 Evaluar el Indicador de Gratuidad (IG) de la atención al asegurado [UDR]MayoCAJAMARCA  CELENDIN -CAJAMARCA</v>
      </c>
    </row>
    <row r="202" spans="1:18" ht="15" customHeight="1" x14ac:dyDescent="0.2">
      <c r="A202" s="8">
        <f>IFERROR(VLOOKUP(B202,Tabla1[],2,FALSE)," ")</f>
        <v>1906</v>
      </c>
      <c r="B202" s="30" t="s">
        <v>774</v>
      </c>
      <c r="C202" s="30" t="s">
        <v>2940</v>
      </c>
      <c r="D202" s="10" t="s">
        <v>3005</v>
      </c>
      <c r="E202" s="10" t="s">
        <v>2971</v>
      </c>
      <c r="F202" s="10" t="s">
        <v>722</v>
      </c>
      <c r="G202" s="11">
        <v>1</v>
      </c>
      <c r="H202" s="31" t="s">
        <v>497</v>
      </c>
      <c r="I202" s="10"/>
      <c r="J202" s="25">
        <v>2</v>
      </c>
      <c r="K202" s="8">
        <v>0</v>
      </c>
      <c r="L202" s="26">
        <f t="shared" si="14"/>
        <v>0</v>
      </c>
      <c r="M202" s="25">
        <v>0</v>
      </c>
      <c r="N202" s="38">
        <f t="shared" si="17"/>
        <v>0</v>
      </c>
      <c r="O202" s="25">
        <v>5</v>
      </c>
      <c r="P202" s="34" t="str">
        <f>IFERROR(VLOOKUP(O202,Tabla6[],2,FALSE)," ")</f>
        <v>Mayo</v>
      </c>
      <c r="Q202" s="10"/>
      <c r="R202" s="56" t="str">
        <f t="shared" si="18"/>
        <v>03.01.01 UDR CAJAMARCAM1.05.05 EJECUCION DE ACCIONES DE AUDITORIAM1.05.05.09 Ejecutar acciones correspondientes a la Auditoria Concurrente [UDR]MayoHOSPITAL SIMON BOLIVAR</v>
      </c>
    </row>
    <row r="203" spans="1:18" ht="15" customHeight="1" x14ac:dyDescent="0.2">
      <c r="A203" s="8">
        <f>IFERROR(VLOOKUP(B203,Tabla1[],2,FALSE)," ")</f>
        <v>1906</v>
      </c>
      <c r="B203" s="30" t="s">
        <v>774</v>
      </c>
      <c r="C203" s="30" t="s">
        <v>2944</v>
      </c>
      <c r="D203" s="10" t="s">
        <v>3006</v>
      </c>
      <c r="E203" s="10" t="s">
        <v>2983</v>
      </c>
      <c r="F203" s="10" t="s">
        <v>723</v>
      </c>
      <c r="G203" s="11">
        <v>1</v>
      </c>
      <c r="H203" s="30" t="s">
        <v>505</v>
      </c>
      <c r="I203" s="10"/>
      <c r="J203" s="11">
        <v>3</v>
      </c>
      <c r="K203" s="8">
        <f>J203</f>
        <v>3</v>
      </c>
      <c r="L203" s="16">
        <f t="shared" si="14"/>
        <v>960</v>
      </c>
      <c r="M203" s="25">
        <v>200</v>
      </c>
      <c r="N203" s="17">
        <f t="shared" si="17"/>
        <v>1160</v>
      </c>
      <c r="O203" s="11">
        <v>5</v>
      </c>
      <c r="P203" s="8" t="str">
        <f>IFERROR(VLOOKUP(O203,Tabla6[],2,FALSE)," ")</f>
        <v>Mayo</v>
      </c>
      <c r="Q203" s="10"/>
      <c r="R203" s="56" t="str">
        <f t="shared" si="18"/>
        <v>03.01.01 UDR CAJAMARCAS1.01.07 ACCIONES DE SOPORTE A LA GESTION A NIVEL DE UDRS1.01.07.02 Supervisión y asistencia técnica en acciones de soporte a IPRESS [UDR]MayoCajamarca - San Marcos - Ichocan - José Sabogal - Cajamarca</v>
      </c>
    </row>
    <row r="204" spans="1:18" ht="15" customHeight="1" x14ac:dyDescent="0.2">
      <c r="A204" s="8">
        <f>IFERROR(VLOOKUP(B204,Tabla1[],2,FALSE)," ")</f>
        <v>1906</v>
      </c>
      <c r="B204" s="30" t="s">
        <v>774</v>
      </c>
      <c r="C204" s="30" t="s">
        <v>2944</v>
      </c>
      <c r="D204" s="10" t="s">
        <v>3006</v>
      </c>
      <c r="E204" s="10" t="s">
        <v>2983</v>
      </c>
      <c r="F204" s="10" t="s">
        <v>723</v>
      </c>
      <c r="G204" s="11">
        <v>1</v>
      </c>
      <c r="H204" s="30" t="s">
        <v>506</v>
      </c>
      <c r="I204" s="10"/>
      <c r="J204" s="11">
        <v>3</v>
      </c>
      <c r="K204" s="8">
        <f>J204</f>
        <v>3</v>
      </c>
      <c r="L204" s="16">
        <f t="shared" si="14"/>
        <v>960</v>
      </c>
      <c r="M204" s="25">
        <v>240</v>
      </c>
      <c r="N204" s="17">
        <f t="shared" si="17"/>
        <v>1200</v>
      </c>
      <c r="O204" s="11">
        <v>5</v>
      </c>
      <c r="P204" s="8" t="str">
        <f>IFERROR(VLOOKUP(O204,Tabla6[],2,FALSE)," ")</f>
        <v>Mayo</v>
      </c>
      <c r="Q204" s="10"/>
      <c r="R204" s="56" t="str">
        <f t="shared" si="18"/>
        <v>03.01.01 UDR CAJAMARCAS1.01.07 ACCIONES DE SOPORTE A LA GESTION A NIVEL DE UDRS1.01.07.02 Supervisión y asistencia técnica en acciones de soporte a IPRESS [UDR]MayoCajamarca - Miguel Iglesias - Cortegana - Cajamarca</v>
      </c>
    </row>
    <row r="205" spans="1:18" ht="15" customHeight="1" x14ac:dyDescent="0.2">
      <c r="A205" s="8">
        <f>IFERROR(VLOOKUP(B205,Tabla1[],2,FALSE)," ")</f>
        <v>1906</v>
      </c>
      <c r="B205" s="30" t="s">
        <v>774</v>
      </c>
      <c r="C205" s="30" t="s">
        <v>2940</v>
      </c>
      <c r="D205" s="10" t="s">
        <v>3004</v>
      </c>
      <c r="E205" s="10" t="s">
        <v>2967</v>
      </c>
      <c r="F205" s="10" t="s">
        <v>721</v>
      </c>
      <c r="G205" s="11">
        <v>1</v>
      </c>
      <c r="H205" s="31" t="s">
        <v>491</v>
      </c>
      <c r="I205" s="10"/>
      <c r="J205" s="25">
        <v>2</v>
      </c>
      <c r="K205" s="8">
        <f>J205</f>
        <v>2</v>
      </c>
      <c r="L205" s="26">
        <f t="shared" si="14"/>
        <v>640</v>
      </c>
      <c r="M205" s="25">
        <v>90</v>
      </c>
      <c r="N205" s="38">
        <f t="shared" si="17"/>
        <v>730</v>
      </c>
      <c r="O205" s="25">
        <v>6</v>
      </c>
      <c r="P205" s="34" t="str">
        <f>IFERROR(VLOOKUP(O205,Tabla6[],2,FALSE)," ")</f>
        <v>Junio</v>
      </c>
      <c r="Q205" s="10"/>
      <c r="R205" s="56" t="str">
        <f t="shared" si="18"/>
        <v>03.01.01 UDR CAJAMARCAM1.05.05 EJECUCION DE ACCIONES DE AUDITORIAM1.05.05.02 Gestionar a los actores locales para fortalecer el acceso y calidad de servicios de salud [UDR]JunioCAJAMARCA-CONTUMAZÁ-CAJAMARCA</v>
      </c>
    </row>
    <row r="206" spans="1:18" ht="15" customHeight="1" x14ac:dyDescent="0.2">
      <c r="A206" s="8">
        <f>IFERROR(VLOOKUP(B206,Tabla1[],2,FALSE)," ")</f>
        <v>1906</v>
      </c>
      <c r="B206" s="30" t="s">
        <v>774</v>
      </c>
      <c r="C206" s="30" t="s">
        <v>2940</v>
      </c>
      <c r="D206" s="10" t="s">
        <v>3002</v>
      </c>
      <c r="E206" s="10" t="s">
        <v>2970</v>
      </c>
      <c r="F206" s="10" t="s">
        <v>722</v>
      </c>
      <c r="G206" s="11">
        <v>1</v>
      </c>
      <c r="H206" s="31" t="s">
        <v>495</v>
      </c>
      <c r="I206" s="10"/>
      <c r="J206" s="25">
        <v>4</v>
      </c>
      <c r="K206" s="8">
        <v>4</v>
      </c>
      <c r="L206" s="26">
        <f t="shared" si="14"/>
        <v>1280</v>
      </c>
      <c r="M206" s="25">
        <v>90</v>
      </c>
      <c r="N206" s="38">
        <f t="shared" si="17"/>
        <v>1370</v>
      </c>
      <c r="O206" s="25">
        <v>6</v>
      </c>
      <c r="P206" s="34" t="str">
        <f>IFERROR(VLOOKUP(O206,Tabla6[],2,FALSE)," ")</f>
        <v>Junio</v>
      </c>
      <c r="Q206" s="10"/>
      <c r="R206" s="56" t="str">
        <f t="shared" si="18"/>
        <v>03.01.01 UDR CAJAMARCAM1.05.05 EJECUCION DE ACCIONES DE AUDITORIAM1.05.05.08 Ejecutar acciones correspondientes a la Auditoria Asistida por Machine Learning [UDR]JunioHOSPITAL DE APOYO CELENDIN</v>
      </c>
    </row>
    <row r="207" spans="1:18" ht="15" customHeight="1" x14ac:dyDescent="0.2">
      <c r="A207" s="8">
        <f>IFERROR(VLOOKUP(B207,Tabla1[],2,FALSE)," ")</f>
        <v>1906</v>
      </c>
      <c r="B207" s="30" t="s">
        <v>774</v>
      </c>
      <c r="C207" s="30" t="s">
        <v>2940</v>
      </c>
      <c r="D207" s="10" t="s">
        <v>3002</v>
      </c>
      <c r="E207" s="10" t="s">
        <v>2970</v>
      </c>
      <c r="F207" s="10" t="s">
        <v>725</v>
      </c>
      <c r="G207" s="11">
        <v>1</v>
      </c>
      <c r="H207" s="31" t="s">
        <v>494</v>
      </c>
      <c r="I207" s="10"/>
      <c r="J207" s="25">
        <v>4</v>
      </c>
      <c r="K207" s="8">
        <v>0</v>
      </c>
      <c r="L207" s="26">
        <f t="shared" ref="L207:L270" si="20">320*K207*G207</f>
        <v>0</v>
      </c>
      <c r="M207" s="25">
        <v>0</v>
      </c>
      <c r="N207" s="38">
        <f t="shared" si="17"/>
        <v>0</v>
      </c>
      <c r="O207" s="25">
        <v>6</v>
      </c>
      <c r="P207" s="34" t="str">
        <f>IFERROR(VLOOKUP(O207,Tabla6[],2,FALSE)," ")</f>
        <v>Junio</v>
      </c>
      <c r="Q207" s="10"/>
      <c r="R207" s="56" t="str">
        <f t="shared" si="18"/>
        <v>03.01.01 UDR CAJAMARCAM1.05.05 EJECUCION DE ACCIONES DE AUDITORIAM1.05.05.08 Ejecutar acciones correspondientes a la Auditoria Asistida por Machine Learning [UDR]JunioHOSPITAL REGIONAL DOCENTE CAJAMARCA</v>
      </c>
    </row>
    <row r="208" spans="1:18" ht="15" customHeight="1" x14ac:dyDescent="0.2">
      <c r="A208" s="8">
        <f>IFERROR(VLOOKUP(B208,Tabla1[],2,FALSE)," ")</f>
        <v>1906</v>
      </c>
      <c r="B208" s="30" t="s">
        <v>774</v>
      </c>
      <c r="C208" s="30" t="s">
        <v>2942</v>
      </c>
      <c r="D208" s="10" t="s">
        <v>773</v>
      </c>
      <c r="E208" s="10" t="s">
        <v>2975</v>
      </c>
      <c r="F208" s="10" t="s">
        <v>724</v>
      </c>
      <c r="G208" s="11">
        <v>2</v>
      </c>
      <c r="H208" s="30" t="s">
        <v>518</v>
      </c>
      <c r="I208" s="10"/>
      <c r="J208" s="11">
        <v>5</v>
      </c>
      <c r="K208" s="8">
        <v>0</v>
      </c>
      <c r="L208" s="16">
        <f t="shared" si="20"/>
        <v>0</v>
      </c>
      <c r="M208" s="25">
        <v>0</v>
      </c>
      <c r="N208" s="17">
        <f t="shared" si="17"/>
        <v>0</v>
      </c>
      <c r="O208" s="11">
        <v>6</v>
      </c>
      <c r="P208" s="8" t="str">
        <f>IFERROR(VLOOKUP(O208,Tabla6[],2,FALSE)," ")</f>
        <v>Junio</v>
      </c>
      <c r="Q208" s="10"/>
      <c r="R208" s="56" t="str">
        <f t="shared" si="18"/>
        <v>03.01.01 UDR CAJAMARCAM1.06.04 SUPERVISION FINANCIERA A UNIDADES EJECUTORASM1.06.04.02 Supervisión Financiera Presencial a las Unidades Ejecutoras-UE [UDR]JunioDIRESA CAJAMARCA</v>
      </c>
    </row>
    <row r="209" spans="1:18" ht="15" customHeight="1" x14ac:dyDescent="0.2">
      <c r="A209" s="8">
        <f>IFERROR(VLOOKUP(B209,Tabla1[],2,FALSE)," ")</f>
        <v>1906</v>
      </c>
      <c r="B209" s="30" t="s">
        <v>774</v>
      </c>
      <c r="C209" s="30" t="s">
        <v>2944</v>
      </c>
      <c r="D209" s="10" t="s">
        <v>3006</v>
      </c>
      <c r="E209" s="10" t="s">
        <v>2983</v>
      </c>
      <c r="F209" s="10" t="s">
        <v>723</v>
      </c>
      <c r="G209" s="11">
        <v>1</v>
      </c>
      <c r="H209" s="30" t="s">
        <v>507</v>
      </c>
      <c r="I209" s="10"/>
      <c r="J209" s="11">
        <v>2</v>
      </c>
      <c r="K209" s="8">
        <f>J209</f>
        <v>2</v>
      </c>
      <c r="L209" s="16">
        <f t="shared" si="20"/>
        <v>640</v>
      </c>
      <c r="M209" s="25">
        <v>100</v>
      </c>
      <c r="N209" s="17">
        <f t="shared" si="17"/>
        <v>740</v>
      </c>
      <c r="O209" s="11">
        <v>6</v>
      </c>
      <c r="P209" s="8" t="str">
        <f>IFERROR(VLOOKUP(O209,Tabla6[],2,FALSE)," ")</f>
        <v>Junio</v>
      </c>
      <c r="Q209" s="10"/>
      <c r="R209" s="56" t="str">
        <f t="shared" si="18"/>
        <v>03.01.01 UDR CAJAMARCAS1.01.07 ACCIONES DE SOPORTE A LA GESTION A NIVEL DE UDRS1.01.07.02 Supervisión y asistencia técnica en acciones de soporte a IPRESS [UDR]JunioCajamaca - San Marcos (CSM) - Cajabamba (CSM) - Cajamarca</v>
      </c>
    </row>
    <row r="210" spans="1:18" ht="15" customHeight="1" x14ac:dyDescent="0.2">
      <c r="A210" s="8">
        <f>IFERROR(VLOOKUP(B210,Tabla1[],2,FALSE)," ")</f>
        <v>1906</v>
      </c>
      <c r="B210" s="30" t="s">
        <v>774</v>
      </c>
      <c r="C210" s="30" t="s">
        <v>2944</v>
      </c>
      <c r="D210" s="10" t="s">
        <v>3006</v>
      </c>
      <c r="E210" s="10" t="s">
        <v>2983</v>
      </c>
      <c r="F210" s="10" t="s">
        <v>723</v>
      </c>
      <c r="G210" s="11">
        <v>1</v>
      </c>
      <c r="H210" s="30" t="s">
        <v>508</v>
      </c>
      <c r="I210" s="10"/>
      <c r="J210" s="11">
        <v>3</v>
      </c>
      <c r="K210" s="8">
        <f>J210</f>
        <v>3</v>
      </c>
      <c r="L210" s="16">
        <f t="shared" si="20"/>
        <v>960</v>
      </c>
      <c r="M210" s="25">
        <v>20</v>
      </c>
      <c r="N210" s="17">
        <f t="shared" si="17"/>
        <v>980</v>
      </c>
      <c r="O210" s="11">
        <v>6</v>
      </c>
      <c r="P210" s="8" t="str">
        <f>IFERROR(VLOOKUP(O210,Tabla6[],2,FALSE)," ")</f>
        <v>Junio</v>
      </c>
      <c r="Q210" s="10"/>
      <c r="R210" s="56" t="str">
        <f t="shared" si="18"/>
        <v xml:space="preserve">03.01.01 UDR CAJAMARCAS1.01.07 ACCIONES DE SOPORTE A LA GESTION A NIVEL DE UDRS1.01.07.02 Supervisión y asistencia técnica en acciones de soporte a IPRESS [UDR]JunioCajamarca - Celendin (CSM) - Hospital Apoyo Celendin - Huasmin - Cajamarca </v>
      </c>
    </row>
    <row r="211" spans="1:18" ht="15" customHeight="1" x14ac:dyDescent="0.2">
      <c r="A211" s="8">
        <f>IFERROR(VLOOKUP(B211,Tabla1[],2,FALSE)," ")</f>
        <v>1906</v>
      </c>
      <c r="B211" s="30" t="s">
        <v>774</v>
      </c>
      <c r="C211" s="30" t="s">
        <v>2933</v>
      </c>
      <c r="D211" s="10" t="s">
        <v>3007</v>
      </c>
      <c r="E211" s="10" t="s">
        <v>2958</v>
      </c>
      <c r="F211" s="10" t="s">
        <v>726</v>
      </c>
      <c r="G211" s="11">
        <v>1</v>
      </c>
      <c r="H211" s="30" t="s">
        <v>530</v>
      </c>
      <c r="I211" s="10"/>
      <c r="J211" s="11">
        <v>2</v>
      </c>
      <c r="K211" s="8">
        <f>J211</f>
        <v>2</v>
      </c>
      <c r="L211" s="16">
        <f t="shared" si="20"/>
        <v>640</v>
      </c>
      <c r="M211" s="25">
        <v>90</v>
      </c>
      <c r="N211" s="17">
        <f t="shared" si="17"/>
        <v>730</v>
      </c>
      <c r="O211" s="11">
        <v>7</v>
      </c>
      <c r="P211" s="8" t="str">
        <f>IFERROR(VLOOKUP(O211,Tabla6[],2,FALSE)," ")</f>
        <v>Julio</v>
      </c>
      <c r="Q211" s="10"/>
      <c r="R211" s="56" t="str">
        <f t="shared" si="18"/>
        <v>03.01.01 UDR CAJAMARCAM1.02.02 ACCIONES DE AFILIACIONM1.02.02.05 Supervisión y asistencia técnica en materia de afiliaciones [UDR]JulioCAJAMARCA - CELENDIN (HOSPITAL DE APOYO CELENDIN - PS. EUGENIOPAMPA)-CAJAMARCA</v>
      </c>
    </row>
    <row r="212" spans="1:18" ht="15" customHeight="1" x14ac:dyDescent="0.2">
      <c r="A212" s="8">
        <f>IFERROR(VLOOKUP(B212,Tabla1[],2,FALSE)," ")</f>
        <v>1906</v>
      </c>
      <c r="B212" s="30" t="s">
        <v>774</v>
      </c>
      <c r="C212" s="30" t="s">
        <v>2940</v>
      </c>
      <c r="D212" s="10" t="s">
        <v>3002</v>
      </c>
      <c r="E212" s="10" t="s">
        <v>2970</v>
      </c>
      <c r="F212" s="10" t="s">
        <v>725</v>
      </c>
      <c r="G212" s="11">
        <v>1</v>
      </c>
      <c r="H212" s="31" t="s">
        <v>496</v>
      </c>
      <c r="I212" s="10"/>
      <c r="J212" s="25">
        <v>4</v>
      </c>
      <c r="K212" s="8">
        <v>4</v>
      </c>
      <c r="L212" s="26">
        <f t="shared" si="20"/>
        <v>1280</v>
      </c>
      <c r="M212" s="25">
        <v>90</v>
      </c>
      <c r="N212" s="38">
        <f t="shared" si="17"/>
        <v>1370</v>
      </c>
      <c r="O212" s="25">
        <v>7</v>
      </c>
      <c r="P212" s="34" t="str">
        <f>IFERROR(VLOOKUP(O212,Tabla6[],2,FALSE)," ")</f>
        <v>Julio</v>
      </c>
      <c r="Q212" s="10"/>
      <c r="R212" s="56" t="str">
        <f t="shared" si="18"/>
        <v>03.01.01 UDR CAJAMARCAM1.05.05 EJECUCION DE ACCIONES DE AUDITORIAM1.05.05.08 Ejecutar acciones correspondientes a la Auditoria Asistida por Machine Learning [UDR]JulioHOSPITAL DE APOYO CAJABAMBA</v>
      </c>
    </row>
    <row r="213" spans="1:18" ht="15" customHeight="1" x14ac:dyDescent="0.2">
      <c r="A213" s="8">
        <f>IFERROR(VLOOKUP(B213,Tabla1[],2,FALSE)," ")</f>
        <v>1906</v>
      </c>
      <c r="B213" s="30" t="s">
        <v>774</v>
      </c>
      <c r="C213" s="30" t="s">
        <v>2940</v>
      </c>
      <c r="D213" s="10" t="s">
        <v>3002</v>
      </c>
      <c r="E213" s="10" t="s">
        <v>2970</v>
      </c>
      <c r="F213" s="10" t="s">
        <v>725</v>
      </c>
      <c r="G213" s="11">
        <v>1</v>
      </c>
      <c r="H213" s="31" t="s">
        <v>497</v>
      </c>
      <c r="I213" s="10"/>
      <c r="J213" s="25">
        <v>4</v>
      </c>
      <c r="K213" s="8">
        <v>0</v>
      </c>
      <c r="L213" s="26">
        <f t="shared" si="20"/>
        <v>0</v>
      </c>
      <c r="M213" s="25">
        <v>0</v>
      </c>
      <c r="N213" s="38">
        <f t="shared" si="17"/>
        <v>0</v>
      </c>
      <c r="O213" s="25">
        <v>7</v>
      </c>
      <c r="P213" s="34" t="str">
        <f>IFERROR(VLOOKUP(O213,Tabla6[],2,FALSE)," ")</f>
        <v>Julio</v>
      </c>
      <c r="Q213" s="10"/>
      <c r="R213" s="56" t="str">
        <f t="shared" si="18"/>
        <v>03.01.01 UDR CAJAMARCAM1.05.05 EJECUCION DE ACCIONES DE AUDITORIAM1.05.05.08 Ejecutar acciones correspondientes a la Auditoria Asistida por Machine Learning [UDR]JulioHOSPITAL SIMON BOLIVAR</v>
      </c>
    </row>
    <row r="214" spans="1:18" ht="15" customHeight="1" x14ac:dyDescent="0.2">
      <c r="A214" s="8">
        <f>IFERROR(VLOOKUP(B214,Tabla1[],2,FALSE)," ")</f>
        <v>1906</v>
      </c>
      <c r="B214" s="30" t="s">
        <v>774</v>
      </c>
      <c r="C214" s="30" t="s">
        <v>2940</v>
      </c>
      <c r="D214" s="10" t="s">
        <v>3002</v>
      </c>
      <c r="E214" s="10" t="s">
        <v>2970</v>
      </c>
      <c r="F214" s="10" t="s">
        <v>725</v>
      </c>
      <c r="G214" s="11">
        <v>1</v>
      </c>
      <c r="H214" s="31" t="s">
        <v>494</v>
      </c>
      <c r="I214" s="10"/>
      <c r="J214" s="25">
        <v>4</v>
      </c>
      <c r="K214" s="8">
        <v>0</v>
      </c>
      <c r="L214" s="26">
        <f t="shared" si="20"/>
        <v>0</v>
      </c>
      <c r="M214" s="25">
        <v>0</v>
      </c>
      <c r="N214" s="38">
        <f t="shared" si="17"/>
        <v>0</v>
      </c>
      <c r="O214" s="25">
        <v>7</v>
      </c>
      <c r="P214" s="34" t="str">
        <f>IFERROR(VLOOKUP(O214,Tabla6[],2,FALSE)," ")</f>
        <v>Julio</v>
      </c>
      <c r="Q214" s="10"/>
      <c r="R214" s="56" t="str">
        <f t="shared" si="18"/>
        <v>03.01.01 UDR CAJAMARCAM1.05.05 EJECUCION DE ACCIONES DE AUDITORIAM1.05.05.08 Ejecutar acciones correspondientes a la Auditoria Asistida por Machine Learning [UDR]JulioHOSPITAL REGIONAL DOCENTE CAJAMARCA</v>
      </c>
    </row>
    <row r="215" spans="1:18" ht="15" customHeight="1" x14ac:dyDescent="0.2">
      <c r="A215" s="8">
        <f>IFERROR(VLOOKUP(B215,Tabla1[],2,FALSE)," ")</f>
        <v>1906</v>
      </c>
      <c r="B215" s="30" t="s">
        <v>774</v>
      </c>
      <c r="C215" s="30" t="s">
        <v>2933</v>
      </c>
      <c r="D215" s="10" t="s">
        <v>3007</v>
      </c>
      <c r="E215" s="10" t="s">
        <v>2958</v>
      </c>
      <c r="F215" s="10" t="s">
        <v>726</v>
      </c>
      <c r="G215" s="11">
        <v>1</v>
      </c>
      <c r="H215" s="30" t="s">
        <v>531</v>
      </c>
      <c r="I215" s="10"/>
      <c r="J215" s="11">
        <v>2</v>
      </c>
      <c r="K215" s="8">
        <f>J215</f>
        <v>2</v>
      </c>
      <c r="L215" s="16">
        <f t="shared" si="20"/>
        <v>640</v>
      </c>
      <c r="M215" s="25">
        <v>90</v>
      </c>
      <c r="N215" s="17">
        <f t="shared" si="17"/>
        <v>730</v>
      </c>
      <c r="O215" s="11">
        <v>8</v>
      </c>
      <c r="P215" s="8" t="str">
        <f>IFERROR(VLOOKUP(O215,Tabla6[],2,FALSE)," ")</f>
        <v>Agosto</v>
      </c>
      <c r="Q215" s="10"/>
      <c r="R215" s="56" t="str">
        <f t="shared" si="18"/>
        <v>03.01.01 UDR CAJAMARCAM1.02.02 ACCIONES DE AFILIACIONM1.02.02.05 Supervisión y asistencia técnica en materia de afiliaciones [UDR]AgostoCAJAMARCA - SAN MARCOS (CS. ICHOCAN - PS. CHANCAY) - CAJAMARCA</v>
      </c>
    </row>
    <row r="216" spans="1:18" ht="15" customHeight="1" x14ac:dyDescent="0.2">
      <c r="A216" s="8">
        <f>IFERROR(VLOOKUP(B216,Tabla1[],2,FALSE)," ")</f>
        <v>1906</v>
      </c>
      <c r="B216" s="30" t="s">
        <v>774</v>
      </c>
      <c r="C216" s="30" t="s">
        <v>2940</v>
      </c>
      <c r="D216" s="10" t="s">
        <v>3004</v>
      </c>
      <c r="E216" s="10" t="s">
        <v>2967</v>
      </c>
      <c r="F216" s="10" t="s">
        <v>721</v>
      </c>
      <c r="G216" s="11">
        <v>1</v>
      </c>
      <c r="H216" s="30" t="s">
        <v>492</v>
      </c>
      <c r="I216" s="10"/>
      <c r="J216" s="11">
        <v>2</v>
      </c>
      <c r="K216" s="8">
        <f>J216</f>
        <v>2</v>
      </c>
      <c r="L216" s="16">
        <f t="shared" si="20"/>
        <v>640</v>
      </c>
      <c r="M216" s="25">
        <v>90</v>
      </c>
      <c r="N216" s="17">
        <f t="shared" si="17"/>
        <v>730</v>
      </c>
      <c r="O216" s="11">
        <v>8</v>
      </c>
      <c r="P216" s="8" t="str">
        <f>IFERROR(VLOOKUP(O216,Tabla6[],2,FALSE)," ")</f>
        <v>Agosto</v>
      </c>
      <c r="Q216" s="10"/>
      <c r="R216" s="56" t="str">
        <f t="shared" si="18"/>
        <v>03.01.01 UDR CAJAMARCAM1.05.05 EJECUCION DE ACCIONES DE AUDITORIAM1.05.05.02 Gestionar a los actores locales para fortalecer el acceso y calidad de servicios de salud [UDR]AgostoCAJAMARCA-SAN MARCOS-CAJAMARCA</v>
      </c>
    </row>
    <row r="217" spans="1:18" ht="15" customHeight="1" x14ac:dyDescent="0.2">
      <c r="A217" s="8">
        <f>IFERROR(VLOOKUP(B217,Tabla1[],2,FALSE)," ")</f>
        <v>1906</v>
      </c>
      <c r="B217" s="30" t="s">
        <v>774</v>
      </c>
      <c r="C217" s="30" t="s">
        <v>2940</v>
      </c>
      <c r="D217" s="10" t="s">
        <v>3002</v>
      </c>
      <c r="E217" s="10" t="s">
        <v>2970</v>
      </c>
      <c r="F217" s="10" t="s">
        <v>725</v>
      </c>
      <c r="G217" s="11">
        <v>1</v>
      </c>
      <c r="H217" s="31" t="s">
        <v>497</v>
      </c>
      <c r="I217" s="10"/>
      <c r="J217" s="11">
        <v>4</v>
      </c>
      <c r="K217" s="8">
        <v>0</v>
      </c>
      <c r="L217" s="16">
        <f t="shared" si="20"/>
        <v>0</v>
      </c>
      <c r="M217" s="25">
        <v>0</v>
      </c>
      <c r="N217" s="17">
        <f t="shared" si="17"/>
        <v>0</v>
      </c>
      <c r="O217" s="11">
        <v>8</v>
      </c>
      <c r="P217" s="8" t="str">
        <f>IFERROR(VLOOKUP(O217,Tabla6[],2,FALSE)," ")</f>
        <v>Agosto</v>
      </c>
      <c r="Q217" s="10"/>
      <c r="R217" s="56" t="str">
        <f t="shared" si="18"/>
        <v>03.01.01 UDR CAJAMARCAM1.05.05 EJECUCION DE ACCIONES DE AUDITORIAM1.05.05.08 Ejecutar acciones correspondientes a la Auditoria Asistida por Machine Learning [UDR]AgostoHOSPITAL SIMON BOLIVAR</v>
      </c>
    </row>
    <row r="218" spans="1:18" ht="15" customHeight="1" x14ac:dyDescent="0.2">
      <c r="A218" s="8">
        <f>IFERROR(VLOOKUP(B218,Tabla1[],2,FALSE)," ")</f>
        <v>1906</v>
      </c>
      <c r="B218" s="30" t="s">
        <v>774</v>
      </c>
      <c r="C218" s="30" t="s">
        <v>2940</v>
      </c>
      <c r="D218" s="10" t="s">
        <v>3005</v>
      </c>
      <c r="E218" s="10" t="s">
        <v>2971</v>
      </c>
      <c r="F218" s="10" t="s">
        <v>722</v>
      </c>
      <c r="G218" s="11">
        <v>1</v>
      </c>
      <c r="H218" s="30" t="s">
        <v>496</v>
      </c>
      <c r="I218" s="10"/>
      <c r="J218" s="11">
        <v>2</v>
      </c>
      <c r="K218" s="8">
        <f>J218</f>
        <v>2</v>
      </c>
      <c r="L218" s="16">
        <f t="shared" si="20"/>
        <v>640</v>
      </c>
      <c r="M218" s="25">
        <v>90</v>
      </c>
      <c r="N218" s="17">
        <f t="shared" si="17"/>
        <v>730</v>
      </c>
      <c r="O218" s="11">
        <v>8</v>
      </c>
      <c r="P218" s="8" t="str">
        <f>IFERROR(VLOOKUP(O218,Tabla6[],2,FALSE)," ")</f>
        <v>Agosto</v>
      </c>
      <c r="Q218" s="10"/>
      <c r="R218" s="56" t="str">
        <f t="shared" si="18"/>
        <v>03.01.01 UDR CAJAMARCAM1.05.05 EJECUCION DE ACCIONES DE AUDITORIAM1.05.05.09 Ejecutar acciones correspondientes a la Auditoria Concurrente [UDR]AgostoHOSPITAL DE APOYO CAJABAMBA</v>
      </c>
    </row>
    <row r="219" spans="1:18" ht="15" customHeight="1" x14ac:dyDescent="0.2">
      <c r="A219" s="8">
        <f>IFERROR(VLOOKUP(B219,Tabla1[],2,FALSE)," ")</f>
        <v>1906</v>
      </c>
      <c r="B219" s="30" t="s">
        <v>774</v>
      </c>
      <c r="C219" s="30" t="s">
        <v>2942</v>
      </c>
      <c r="D219" s="10" t="s">
        <v>773</v>
      </c>
      <c r="E219" s="10" t="s">
        <v>2975</v>
      </c>
      <c r="F219" s="10" t="s">
        <v>724</v>
      </c>
      <c r="G219" s="11">
        <v>2</v>
      </c>
      <c r="H219" s="30" t="s">
        <v>515</v>
      </c>
      <c r="I219" s="10"/>
      <c r="J219" s="11">
        <v>5</v>
      </c>
      <c r="K219" s="8">
        <v>0</v>
      </c>
      <c r="L219" s="16">
        <f t="shared" si="20"/>
        <v>0</v>
      </c>
      <c r="M219" s="25">
        <v>0</v>
      </c>
      <c r="N219" s="17">
        <f t="shared" si="17"/>
        <v>0</v>
      </c>
      <c r="O219" s="11">
        <v>8</v>
      </c>
      <c r="P219" s="8" t="str">
        <f>IFERROR(VLOOKUP(O219,Tabla6[],2,FALSE)," ")</f>
        <v>Agosto</v>
      </c>
      <c r="Q219" s="10"/>
      <c r="R219" s="56" t="str">
        <f t="shared" si="18"/>
        <v>03.01.01 UDR CAJAMARCAM1.06.04 SUPERVISION FINANCIERA A UNIDADES EJECUTORASM1.06.04.02 Supervisión Financiera Presencial a las Unidades Ejecutoras-UE [UDR]AgostoHOSPITAL REGIONAL CAJAMARCA</v>
      </c>
    </row>
    <row r="220" spans="1:18" ht="15" customHeight="1" x14ac:dyDescent="0.2">
      <c r="A220" s="8">
        <f>IFERROR(VLOOKUP(B220,Tabla1[],2,FALSE)," ")</f>
        <v>1906</v>
      </c>
      <c r="B220" s="30" t="s">
        <v>774</v>
      </c>
      <c r="C220" s="30" t="s">
        <v>2944</v>
      </c>
      <c r="D220" s="10" t="s">
        <v>3006</v>
      </c>
      <c r="E220" s="10" t="s">
        <v>2983</v>
      </c>
      <c r="F220" s="10" t="s">
        <v>723</v>
      </c>
      <c r="G220" s="11">
        <v>1</v>
      </c>
      <c r="H220" s="30" t="s">
        <v>511</v>
      </c>
      <c r="I220" s="10"/>
      <c r="J220" s="11">
        <v>2</v>
      </c>
      <c r="K220" s="8">
        <f>J220</f>
        <v>2</v>
      </c>
      <c r="L220" s="16">
        <f t="shared" si="20"/>
        <v>640</v>
      </c>
      <c r="M220" s="25">
        <v>100</v>
      </c>
      <c r="N220" s="17">
        <f t="shared" si="17"/>
        <v>740</v>
      </c>
      <c r="O220" s="11">
        <v>8</v>
      </c>
      <c r="P220" s="8" t="str">
        <f>IFERROR(VLOOKUP(O220,Tabla6[],2,FALSE)," ")</f>
        <v>Agosto</v>
      </c>
      <c r="Q220" s="10"/>
      <c r="R220" s="56" t="str">
        <f t="shared" si="18"/>
        <v>03.01.01 UDR CAJAMARCAS1.01.07 ACCIONES DE SOPORTE A LA GESTION A NIVEL DE UDRS1.01.07.02 Supervisión y asistencia técnica en acciones de soporte a IPRESS [UDR]AgostoCajamarca - La Libertad de Pallan - Cajamarca - Sucre - Cajamarca</v>
      </c>
    </row>
    <row r="221" spans="1:18" ht="15" customHeight="1" x14ac:dyDescent="0.2">
      <c r="A221" s="8">
        <f>IFERROR(VLOOKUP(B221,Tabla1[],2,FALSE)," ")</f>
        <v>1906</v>
      </c>
      <c r="B221" s="30" t="s">
        <v>774</v>
      </c>
      <c r="C221" s="30" t="s">
        <v>2944</v>
      </c>
      <c r="D221" s="10" t="s">
        <v>3006</v>
      </c>
      <c r="E221" s="10" t="s">
        <v>2983</v>
      </c>
      <c r="F221" s="10" t="s">
        <v>723</v>
      </c>
      <c r="G221" s="11">
        <v>1</v>
      </c>
      <c r="H221" s="30" t="s">
        <v>512</v>
      </c>
      <c r="I221" s="10"/>
      <c r="J221" s="11">
        <v>2</v>
      </c>
      <c r="K221" s="8">
        <f>J221</f>
        <v>2</v>
      </c>
      <c r="L221" s="16">
        <f t="shared" si="20"/>
        <v>640</v>
      </c>
      <c r="M221" s="25">
        <v>100</v>
      </c>
      <c r="N221" s="17">
        <f t="shared" si="17"/>
        <v>740</v>
      </c>
      <c r="O221" s="11">
        <v>8</v>
      </c>
      <c r="P221" s="8" t="str">
        <f>IFERROR(VLOOKUP(O221,Tabla6[],2,FALSE)," ")</f>
        <v>Agosto</v>
      </c>
      <c r="Q221" s="10"/>
      <c r="R221" s="56" t="str">
        <f t="shared" si="18"/>
        <v>03.01.01 UDR CAJAMARCAS1.01.07 ACCIONES DE SOPORTE A LA GESTION A NIVEL DE UDRS1.01.07.02 Supervisión y asistencia técnica en acciones de soporte a IPRESS [UDR]AgostoCajamarca - Lluchubamba  - Cajabamba - Cajamarca</v>
      </c>
    </row>
    <row r="222" spans="1:18" ht="15" customHeight="1" x14ac:dyDescent="0.2">
      <c r="A222" s="8">
        <f>IFERROR(VLOOKUP(B222,Tabla1[],2,FALSE)," ")</f>
        <v>1906</v>
      </c>
      <c r="B222" s="30" t="s">
        <v>774</v>
      </c>
      <c r="C222" s="30" t="s">
        <v>2933</v>
      </c>
      <c r="D222" s="10" t="s">
        <v>3007</v>
      </c>
      <c r="E222" s="10" t="s">
        <v>2958</v>
      </c>
      <c r="F222" s="10" t="s">
        <v>726</v>
      </c>
      <c r="G222" s="11">
        <v>1</v>
      </c>
      <c r="H222" s="30" t="s">
        <v>532</v>
      </c>
      <c r="I222" s="10"/>
      <c r="J222" s="11">
        <v>2</v>
      </c>
      <c r="K222" s="8">
        <f>J222</f>
        <v>2</v>
      </c>
      <c r="L222" s="16">
        <f t="shared" si="20"/>
        <v>640</v>
      </c>
      <c r="M222" s="25">
        <v>90</v>
      </c>
      <c r="N222" s="17">
        <f t="shared" si="17"/>
        <v>730</v>
      </c>
      <c r="O222" s="11">
        <v>9</v>
      </c>
      <c r="P222" s="8" t="str">
        <f>IFERROR(VLOOKUP(O222,Tabla6[],2,FALSE)," ")</f>
        <v>Setiembre</v>
      </c>
      <c r="Q222" s="10"/>
      <c r="R222" s="56" t="str">
        <f t="shared" si="18"/>
        <v>03.01.01 UDR CAJAMARCAM1.02.02 ACCIONES DE AFILIACIONM1.02.02.05 Supervisión y asistencia técnica en materia de afiliaciones [UDR]SetiembreCAJAMARCA - CAJABAMBA(HOSPITAL CAJABAMBA - CS. VIRGEN DEL ROSARIO) - CAJAMARCA</v>
      </c>
    </row>
    <row r="223" spans="1:18" ht="15" customHeight="1" x14ac:dyDescent="0.2">
      <c r="A223" s="8">
        <f>IFERROR(VLOOKUP(B223,Tabla1[],2,FALSE)," ")</f>
        <v>1906</v>
      </c>
      <c r="B223" s="30" t="s">
        <v>774</v>
      </c>
      <c r="C223" s="30" t="s">
        <v>2940</v>
      </c>
      <c r="D223" s="10" t="s">
        <v>3004</v>
      </c>
      <c r="E223" s="10" t="s">
        <v>2967</v>
      </c>
      <c r="F223" s="10" t="s">
        <v>721</v>
      </c>
      <c r="G223" s="11">
        <v>1</v>
      </c>
      <c r="H223" s="30" t="s">
        <v>493</v>
      </c>
      <c r="I223" s="10"/>
      <c r="J223" s="11">
        <v>2</v>
      </c>
      <c r="K223" s="8">
        <f>J223</f>
        <v>2</v>
      </c>
      <c r="L223" s="16">
        <f t="shared" si="20"/>
        <v>640</v>
      </c>
      <c r="M223" s="25">
        <v>90</v>
      </c>
      <c r="N223" s="17">
        <f t="shared" si="17"/>
        <v>730</v>
      </c>
      <c r="O223" s="11">
        <v>9</v>
      </c>
      <c r="P223" s="8" t="str">
        <f>IFERROR(VLOOKUP(O223,Tabla6[],2,FALSE)," ")</f>
        <v>Setiembre</v>
      </c>
      <c r="Q223" s="10"/>
      <c r="R223" s="56" t="str">
        <f t="shared" si="18"/>
        <v>03.01.01 UDR CAJAMARCAM1.05.05 EJECUCION DE ACCIONES DE AUDITORIAM1.05.05.02 Gestionar a los actores locales para fortalecer el acceso y calidad de servicios de salud [UDR]SetiembreCAJAMARCA-SAN PABLO-CAJAMARCA</v>
      </c>
    </row>
    <row r="224" spans="1:18" ht="15" customHeight="1" x14ac:dyDescent="0.2">
      <c r="A224" s="8">
        <f>IFERROR(VLOOKUP(B224,Tabla1[],2,FALSE)," ")</f>
        <v>1906</v>
      </c>
      <c r="B224" s="30" t="s">
        <v>774</v>
      </c>
      <c r="C224" s="30" t="s">
        <v>2942</v>
      </c>
      <c r="D224" s="10" t="s">
        <v>773</v>
      </c>
      <c r="E224" s="10" t="s">
        <v>2975</v>
      </c>
      <c r="F224" s="10" t="s">
        <v>724</v>
      </c>
      <c r="G224" s="11">
        <v>2</v>
      </c>
      <c r="H224" s="30" t="s">
        <v>519</v>
      </c>
      <c r="I224" s="10"/>
      <c r="J224" s="11">
        <v>5</v>
      </c>
      <c r="K224" s="8">
        <v>0</v>
      </c>
      <c r="L224" s="16">
        <f t="shared" si="20"/>
        <v>0</v>
      </c>
      <c r="M224" s="25">
        <v>0</v>
      </c>
      <c r="N224" s="17">
        <f t="shared" si="17"/>
        <v>0</v>
      </c>
      <c r="O224" s="11">
        <v>9</v>
      </c>
      <c r="P224" s="8" t="str">
        <f>IFERROR(VLOOKUP(O224,Tabla6[],2,FALSE)," ")</f>
        <v>Setiembre</v>
      </c>
      <c r="Q224" s="10"/>
      <c r="R224" s="56" t="str">
        <f t="shared" si="18"/>
        <v>03.01.01 UDR CAJAMARCAM1.06.04 SUPERVISION FINANCIERA A UNIDADES EJECUTORASM1.06.04.02 Supervisión Financiera Presencial a las Unidades Ejecutoras-UE [UDR]SetiembreGOB. REG. DPTO. CAJAMARCA-SALUD CAJAMARCA- CAJAMARCA</v>
      </c>
    </row>
    <row r="225" spans="1:18" ht="15" customHeight="1" x14ac:dyDescent="0.2">
      <c r="A225" s="8">
        <f>IFERROR(VLOOKUP(B225,Tabla1[],2,FALSE)," ")</f>
        <v>1906</v>
      </c>
      <c r="B225" s="30" t="s">
        <v>774</v>
      </c>
      <c r="C225" s="30" t="s">
        <v>2944</v>
      </c>
      <c r="D225" s="10" t="s">
        <v>3006</v>
      </c>
      <c r="E225" s="10" t="s">
        <v>2983</v>
      </c>
      <c r="F225" s="10" t="s">
        <v>723</v>
      </c>
      <c r="G225" s="11">
        <v>1</v>
      </c>
      <c r="H225" s="30" t="s">
        <v>513</v>
      </c>
      <c r="I225" s="10"/>
      <c r="J225" s="11">
        <v>2</v>
      </c>
      <c r="K225" s="8">
        <f>J225</f>
        <v>2</v>
      </c>
      <c r="L225" s="16">
        <f t="shared" si="20"/>
        <v>640</v>
      </c>
      <c r="M225" s="25">
        <v>140</v>
      </c>
      <c r="N225" s="17">
        <f t="shared" si="17"/>
        <v>780</v>
      </c>
      <c r="O225" s="11">
        <v>9</v>
      </c>
      <c r="P225" s="8" t="str">
        <f>IFERROR(VLOOKUP(O225,Tabla6[],2,FALSE)," ")</f>
        <v>Setiembre</v>
      </c>
      <c r="Q225" s="10"/>
      <c r="R225" s="56" t="str">
        <f t="shared" si="18"/>
        <v>03.01.01 UDR CAJAMARCAS1.01.07 ACCIONES DE SOPORTE A LA GESTION A NIVEL DE UDRS1.01.07.02 Supervisión y asistencia técnica en acciones de soporte a IPRESS [UDR]SetiembreCajamarca - La Florida - Nanchoc - Cajamarca</v>
      </c>
    </row>
    <row r="226" spans="1:18" ht="15" customHeight="1" x14ac:dyDescent="0.2">
      <c r="A226" s="8">
        <f>IFERROR(VLOOKUP(B226,Tabla1[],2,FALSE)," ")</f>
        <v>1906</v>
      </c>
      <c r="B226" s="30" t="s">
        <v>774</v>
      </c>
      <c r="C226" s="30" t="s">
        <v>2944</v>
      </c>
      <c r="D226" s="10" t="s">
        <v>3006</v>
      </c>
      <c r="E226" s="10" t="s">
        <v>2983</v>
      </c>
      <c r="F226" s="10" t="s">
        <v>723</v>
      </c>
      <c r="G226" s="11">
        <v>1</v>
      </c>
      <c r="H226" s="30" t="s">
        <v>514</v>
      </c>
      <c r="I226" s="10"/>
      <c r="J226" s="11">
        <v>2</v>
      </c>
      <c r="K226" s="8">
        <f>J226</f>
        <v>2</v>
      </c>
      <c r="L226" s="16">
        <f t="shared" si="20"/>
        <v>640</v>
      </c>
      <c r="M226" s="25">
        <v>140</v>
      </c>
      <c r="N226" s="17">
        <f t="shared" si="17"/>
        <v>780</v>
      </c>
      <c r="O226" s="11">
        <v>9</v>
      </c>
      <c r="P226" s="8" t="str">
        <f>IFERROR(VLOOKUP(O226,Tabla6[],2,FALSE)," ")</f>
        <v>Setiembre</v>
      </c>
      <c r="Q226" s="10"/>
      <c r="R226" s="56" t="str">
        <f t="shared" si="18"/>
        <v>03.01.01 UDR CAJAMARCAS1.01.07 ACCIONES DE SOPORTE A LA GESTION A NIVEL DE UDRS1.01.07.02 Supervisión y asistencia técnica en acciones de soporte a IPRESS [UDR]SetiembreCajamarca - San Miguel - San Pablo - Contumaza - Cajamarca</v>
      </c>
    </row>
    <row r="227" spans="1:18" ht="15" customHeight="1" x14ac:dyDescent="0.2">
      <c r="A227" s="8">
        <f>IFERROR(VLOOKUP(B227,Tabla1[],2,FALSE)," ")</f>
        <v>1906</v>
      </c>
      <c r="B227" s="30" t="s">
        <v>774</v>
      </c>
      <c r="C227" s="30" t="s">
        <v>2944</v>
      </c>
      <c r="D227" s="10" t="s">
        <v>3006</v>
      </c>
      <c r="E227" s="10" t="s">
        <v>2983</v>
      </c>
      <c r="F227" s="10" t="s">
        <v>723</v>
      </c>
      <c r="G227" s="11">
        <v>1</v>
      </c>
      <c r="H227" s="30" t="s">
        <v>509</v>
      </c>
      <c r="I227" s="10"/>
      <c r="J227" s="11">
        <v>3</v>
      </c>
      <c r="K227" s="8">
        <f>J227</f>
        <v>3</v>
      </c>
      <c r="L227" s="16">
        <f t="shared" si="20"/>
        <v>960</v>
      </c>
      <c r="M227" s="25">
        <v>140</v>
      </c>
      <c r="N227" s="17">
        <f t="shared" si="17"/>
        <v>1100</v>
      </c>
      <c r="O227" s="11">
        <v>7</v>
      </c>
      <c r="P227" s="8" t="str">
        <f>IFERROR(VLOOKUP(O227,Tabla6[],2,FALSE)," ")</f>
        <v>Julio</v>
      </c>
      <c r="Q227" s="10"/>
      <c r="R227" s="56" t="str">
        <f t="shared" si="18"/>
        <v>03.01.01 UDR CAJAMARCAS1.01.07 ACCIONES DE SOPORTE A LA GESTION A NIVEL DE UDRS1.01.07.02 Supervisión y asistencia técnica en acciones de soporte a IPRESS [UDR]JulioCajamarca - Llapa - Unión Agua Blanca - San Silvestre de Cochan -  Cajamarca</v>
      </c>
    </row>
    <row r="228" spans="1:18" ht="15" customHeight="1" x14ac:dyDescent="0.2">
      <c r="A228" s="8">
        <f>IFERROR(VLOOKUP(B228,Tabla1[],2,FALSE)," ")</f>
        <v>1906</v>
      </c>
      <c r="B228" s="30" t="s">
        <v>774</v>
      </c>
      <c r="C228" s="30" t="s">
        <v>2944</v>
      </c>
      <c r="D228" s="10" t="s">
        <v>3006</v>
      </c>
      <c r="E228" s="10" t="s">
        <v>2983</v>
      </c>
      <c r="F228" s="10" t="s">
        <v>723</v>
      </c>
      <c r="G228" s="11">
        <v>1</v>
      </c>
      <c r="H228" s="30" t="s">
        <v>510</v>
      </c>
      <c r="I228" s="10"/>
      <c r="J228" s="11">
        <v>2</v>
      </c>
      <c r="K228" s="8">
        <f>J228</f>
        <v>2</v>
      </c>
      <c r="L228" s="16">
        <f t="shared" si="20"/>
        <v>640</v>
      </c>
      <c r="M228" s="25">
        <v>200</v>
      </c>
      <c r="N228" s="17">
        <f t="shared" si="17"/>
        <v>840</v>
      </c>
      <c r="O228" s="11">
        <v>7</v>
      </c>
      <c r="P228" s="8" t="str">
        <f>IFERROR(VLOOKUP(O228,Tabla6[],2,FALSE)," ")</f>
        <v>Julio</v>
      </c>
      <c r="Q228" s="10"/>
      <c r="R228" s="56" t="str">
        <f t="shared" si="18"/>
        <v xml:space="preserve">03.01.01 UDR CAJAMARCAS1.01.07 ACCIONES DE SOPORTE A LA GESTION A NIVEL DE UDRS1.01.07.02 Supervisión y asistencia técnica en acciones de soporte a IPRESS [UDR]JulioCajamarca - Cachachi - Cauday - Cajamarca </v>
      </c>
    </row>
    <row r="229" spans="1:18" ht="15" customHeight="1" x14ac:dyDescent="0.2">
      <c r="A229" s="8">
        <f>IFERROR(VLOOKUP(B229,Tabla1[],2,FALSE)," ")</f>
        <v>1906</v>
      </c>
      <c r="B229" s="30" t="s">
        <v>774</v>
      </c>
      <c r="C229" s="30" t="s">
        <v>2940</v>
      </c>
      <c r="D229" s="10" t="s">
        <v>3002</v>
      </c>
      <c r="E229" s="10" t="s">
        <v>2970</v>
      </c>
      <c r="F229" s="10" t="s">
        <v>2199</v>
      </c>
      <c r="G229" s="11">
        <v>1</v>
      </c>
      <c r="H229" s="31" t="s">
        <v>496</v>
      </c>
      <c r="I229" s="10"/>
      <c r="J229" s="11">
        <v>4</v>
      </c>
      <c r="K229" s="8">
        <v>0</v>
      </c>
      <c r="L229" s="16">
        <f t="shared" si="20"/>
        <v>0</v>
      </c>
      <c r="M229" s="25">
        <v>0</v>
      </c>
      <c r="N229" s="17">
        <f t="shared" si="17"/>
        <v>0</v>
      </c>
      <c r="O229" s="11">
        <v>10</v>
      </c>
      <c r="P229" s="8" t="str">
        <f>IFERROR(VLOOKUP(O229,Tabla6[],2,FALSE)," ")</f>
        <v>Octubre</v>
      </c>
      <c r="Q229" s="10"/>
      <c r="R229" s="56" t="str">
        <f t="shared" si="18"/>
        <v>03.01.01 UDR CAJAMARCAM1.05.05 EJECUCION DE ACCIONES DE AUDITORIAM1.05.05.08 Ejecutar acciones correspondientes a la Auditoria Asistida por Machine Learning [UDR]OctubreHOSPITAL DE APOYO CAJABAMBA</v>
      </c>
    </row>
    <row r="230" spans="1:18" ht="15" customHeight="1" x14ac:dyDescent="0.2">
      <c r="A230" s="8">
        <f>IFERROR(VLOOKUP(B230,Tabla1[],2,FALSE)," ")</f>
        <v>1906</v>
      </c>
      <c r="B230" s="30" t="s">
        <v>774</v>
      </c>
      <c r="C230" s="30" t="s">
        <v>2940</v>
      </c>
      <c r="D230" s="10" t="s">
        <v>3002</v>
      </c>
      <c r="E230" s="10" t="s">
        <v>2970</v>
      </c>
      <c r="F230" s="10" t="s">
        <v>2199</v>
      </c>
      <c r="G230" s="11">
        <v>1</v>
      </c>
      <c r="H230" s="31" t="s">
        <v>496</v>
      </c>
      <c r="I230" s="10"/>
      <c r="J230" s="11">
        <v>4</v>
      </c>
      <c r="K230" s="8">
        <v>0</v>
      </c>
      <c r="L230" s="16">
        <f t="shared" si="20"/>
        <v>0</v>
      </c>
      <c r="M230" s="25">
        <v>0</v>
      </c>
      <c r="N230" s="17">
        <f t="shared" si="17"/>
        <v>0</v>
      </c>
      <c r="O230" s="11">
        <v>11</v>
      </c>
      <c r="P230" s="8" t="str">
        <f>IFERROR(VLOOKUP(O230,Tabla6[],2,FALSE)," ")</f>
        <v>Noviembre</v>
      </c>
      <c r="Q230" s="10"/>
      <c r="R230" s="56" t="str">
        <f t="shared" si="18"/>
        <v>03.01.01 UDR CAJAMARCAM1.05.05 EJECUCION DE ACCIONES DE AUDITORIAM1.05.05.08 Ejecutar acciones correspondientes a la Auditoria Asistida por Machine Learning [UDR]NoviembreHOSPITAL DE APOYO CAJABAMBA</v>
      </c>
    </row>
    <row r="231" spans="1:18" ht="15" customHeight="1" x14ac:dyDescent="0.2">
      <c r="A231" s="8">
        <f>IFERROR(VLOOKUP(B231,Tabla1[],2,FALSE)," ")</f>
        <v>1906</v>
      </c>
      <c r="B231" s="30" t="s">
        <v>774</v>
      </c>
      <c r="C231" s="30" t="s">
        <v>2940</v>
      </c>
      <c r="D231" s="10" t="s">
        <v>3005</v>
      </c>
      <c r="E231" s="10" t="s">
        <v>2971</v>
      </c>
      <c r="F231" s="10" t="s">
        <v>2199</v>
      </c>
      <c r="G231" s="11">
        <v>1</v>
      </c>
      <c r="H231" s="30" t="s">
        <v>495</v>
      </c>
      <c r="I231" s="10"/>
      <c r="J231" s="11">
        <v>2</v>
      </c>
      <c r="K231" s="8">
        <v>0</v>
      </c>
      <c r="L231" s="16">
        <f t="shared" si="20"/>
        <v>0</v>
      </c>
      <c r="M231" s="25">
        <v>0</v>
      </c>
      <c r="N231" s="17">
        <f t="shared" si="17"/>
        <v>0</v>
      </c>
      <c r="O231" s="11">
        <v>11</v>
      </c>
      <c r="P231" s="8" t="str">
        <f>IFERROR(VLOOKUP(O231,Tabla6[],2,FALSE)," ")</f>
        <v>Noviembre</v>
      </c>
      <c r="Q231" s="10"/>
      <c r="R231" s="56" t="str">
        <f t="shared" si="18"/>
        <v>03.01.01 UDR CAJAMARCAM1.05.05 EJECUCION DE ACCIONES DE AUDITORIAM1.05.05.09 Ejecutar acciones correspondientes a la Auditoria Concurrente [UDR]NoviembreHOSPITAL DE APOYO CELENDIN</v>
      </c>
    </row>
    <row r="232" spans="1:18" ht="15" customHeight="1" x14ac:dyDescent="0.2">
      <c r="A232" s="8">
        <f>IFERROR(VLOOKUP(B232,Tabla1[],2,FALSE)," ")</f>
        <v>1906</v>
      </c>
      <c r="B232" s="30" t="s">
        <v>774</v>
      </c>
      <c r="C232" s="30" t="s">
        <v>2942</v>
      </c>
      <c r="D232" s="10" t="s">
        <v>773</v>
      </c>
      <c r="E232" s="10" t="s">
        <v>2975</v>
      </c>
      <c r="F232" s="10" t="s">
        <v>724</v>
      </c>
      <c r="G232" s="11">
        <v>2</v>
      </c>
      <c r="H232" s="30" t="s">
        <v>518</v>
      </c>
      <c r="I232" s="10"/>
      <c r="J232" s="11">
        <v>5</v>
      </c>
      <c r="K232" s="8">
        <v>0</v>
      </c>
      <c r="L232" s="16">
        <f t="shared" si="20"/>
        <v>0</v>
      </c>
      <c r="M232" s="25">
        <v>0</v>
      </c>
      <c r="N232" s="17">
        <f t="shared" si="17"/>
        <v>0</v>
      </c>
      <c r="O232" s="11">
        <v>11</v>
      </c>
      <c r="P232" s="8" t="str">
        <f>IFERROR(VLOOKUP(O232,Tabla6[],2,FALSE)," ")</f>
        <v>Noviembre</v>
      </c>
      <c r="Q232" s="10"/>
      <c r="R232" s="56" t="str">
        <f t="shared" si="18"/>
        <v>03.01.01 UDR CAJAMARCAM1.06.04 SUPERVISION FINANCIERA A UNIDADES EJECUTORASM1.06.04.02 Supervisión Financiera Presencial a las Unidades Ejecutoras-UE [UDR]NoviembreDIRESA CAJAMARCA</v>
      </c>
    </row>
    <row r="233" spans="1:18" ht="15" customHeight="1" x14ac:dyDescent="0.2">
      <c r="A233" s="8">
        <f>IFERROR(VLOOKUP(B233,Tabla1[],2,FALSE)," ")</f>
        <v>1907</v>
      </c>
      <c r="B233" s="30" t="s">
        <v>775</v>
      </c>
      <c r="C233" s="30" t="s">
        <v>2940</v>
      </c>
      <c r="D233" s="10" t="s">
        <v>3004</v>
      </c>
      <c r="E233" s="10" t="s">
        <v>2967</v>
      </c>
      <c r="F233" s="10" t="s">
        <v>728</v>
      </c>
      <c r="G233" s="11">
        <v>1</v>
      </c>
      <c r="H233" s="30" t="s">
        <v>534</v>
      </c>
      <c r="I233" s="10"/>
      <c r="J233" s="11">
        <v>1</v>
      </c>
      <c r="K233" s="8">
        <v>0</v>
      </c>
      <c r="L233" s="16">
        <f t="shared" si="20"/>
        <v>0</v>
      </c>
      <c r="M233" s="25">
        <v>0</v>
      </c>
      <c r="N233" s="17">
        <f t="shared" si="17"/>
        <v>0</v>
      </c>
      <c r="O233" s="11">
        <v>1</v>
      </c>
      <c r="P233" s="8" t="str">
        <f>IFERROR(VLOOKUP(O233,Tabla6[],2,FALSE)," ")</f>
        <v>Enero</v>
      </c>
      <c r="Q233" s="10"/>
      <c r="R233" s="56" t="str">
        <f t="shared" si="18"/>
        <v>03.01.02 UDR CHOTAM1.05.05 EJECUCION DE ACCIONES DE AUDITORIAM1.05.05.02 Gestionar a los actores locales para fortalecer el acceso y calidad de servicios de salud [UDR]EneroLOCAL (CHOTA)</v>
      </c>
    </row>
    <row r="234" spans="1:18" ht="15" customHeight="1" x14ac:dyDescent="0.2">
      <c r="A234" s="8">
        <f>IFERROR(VLOOKUP(B234,Tabla1[],2,FALSE)," ")</f>
        <v>1907</v>
      </c>
      <c r="B234" s="30" t="s">
        <v>775</v>
      </c>
      <c r="C234" s="30" t="s">
        <v>2940</v>
      </c>
      <c r="D234" s="10" t="s">
        <v>3009</v>
      </c>
      <c r="E234" s="10" t="s">
        <v>2968</v>
      </c>
      <c r="F234" s="10" t="s">
        <v>730</v>
      </c>
      <c r="G234" s="11">
        <v>1</v>
      </c>
      <c r="H234" s="30" t="s">
        <v>534</v>
      </c>
      <c r="I234" s="10"/>
      <c r="J234" s="11">
        <v>1</v>
      </c>
      <c r="K234" s="8">
        <v>0</v>
      </c>
      <c r="L234" s="16">
        <f t="shared" si="20"/>
        <v>0</v>
      </c>
      <c r="M234" s="25">
        <v>0</v>
      </c>
      <c r="N234" s="17">
        <f t="shared" si="17"/>
        <v>0</v>
      </c>
      <c r="O234" s="11">
        <v>1</v>
      </c>
      <c r="P234" s="8" t="str">
        <f>IFERROR(VLOOKUP(O234,Tabla6[],2,FALSE)," ")</f>
        <v>Enero</v>
      </c>
      <c r="Q234" s="10"/>
      <c r="R234" s="56" t="str">
        <f t="shared" si="18"/>
        <v>03.01.02 UDR CHOTAM1.05.05 EJECUCION DE ACCIONES DE AUDITORIAM1.05.05.07 Ejecutar acciones a la Auditoria Electrónica de Prestaciones [UDR]EneroLOCAL (CHOTA)</v>
      </c>
    </row>
    <row r="235" spans="1:18" ht="15" customHeight="1" x14ac:dyDescent="0.2">
      <c r="A235" s="8">
        <f>IFERROR(VLOOKUP(B235,Tabla1[],2,FALSE)," ")</f>
        <v>1907</v>
      </c>
      <c r="B235" s="30" t="s">
        <v>775</v>
      </c>
      <c r="C235" s="30" t="s">
        <v>2940</v>
      </c>
      <c r="D235" s="10" t="s">
        <v>3002</v>
      </c>
      <c r="E235" s="10" t="s">
        <v>2970</v>
      </c>
      <c r="F235" s="10" t="s">
        <v>730</v>
      </c>
      <c r="G235" s="11">
        <v>1</v>
      </c>
      <c r="H235" s="30" t="s">
        <v>2197</v>
      </c>
      <c r="I235" s="10"/>
      <c r="J235" s="11">
        <v>1</v>
      </c>
      <c r="K235" s="8">
        <v>0</v>
      </c>
      <c r="L235" s="16">
        <f t="shared" si="20"/>
        <v>0</v>
      </c>
      <c r="M235" s="25">
        <v>0</v>
      </c>
      <c r="N235" s="17">
        <f t="shared" si="17"/>
        <v>0</v>
      </c>
      <c r="O235" s="11">
        <v>1</v>
      </c>
      <c r="P235" s="8" t="str">
        <f>IFERROR(VLOOKUP(O235,Tabla6[],2,FALSE)," ")</f>
        <v>Enero</v>
      </c>
      <c r="Q235" s="10"/>
      <c r="R235" s="56" t="str">
        <f t="shared" si="18"/>
        <v>03.01.02 UDR CHOTAM1.05.05 EJECUCION DE ACCIONES DE AUDITORIAM1.05.05.08 Ejecutar acciones correspondientes a la Auditoria Asistida por Machine Learning [UDR]EneroHOSPITAL DE APOYO CHOTA - JOSE SOTO CADENILLAS</v>
      </c>
    </row>
    <row r="236" spans="1:18" ht="15" customHeight="1" x14ac:dyDescent="0.2">
      <c r="A236" s="8">
        <f>IFERROR(VLOOKUP(B236,Tabla1[],2,FALSE)," ")</f>
        <v>1907</v>
      </c>
      <c r="B236" s="30" t="s">
        <v>775</v>
      </c>
      <c r="C236" s="30" t="s">
        <v>2940</v>
      </c>
      <c r="D236" s="10" t="s">
        <v>3009</v>
      </c>
      <c r="E236" s="10" t="s">
        <v>2968</v>
      </c>
      <c r="F236" s="10" t="s">
        <v>730</v>
      </c>
      <c r="G236" s="11">
        <v>1</v>
      </c>
      <c r="H236" s="30" t="s">
        <v>534</v>
      </c>
      <c r="I236" s="10"/>
      <c r="J236" s="11">
        <v>1</v>
      </c>
      <c r="K236" s="8">
        <v>0</v>
      </c>
      <c r="L236" s="16">
        <f t="shared" si="20"/>
        <v>0</v>
      </c>
      <c r="M236" s="25">
        <v>0</v>
      </c>
      <c r="N236" s="17">
        <f t="shared" si="17"/>
        <v>0</v>
      </c>
      <c r="O236" s="11">
        <v>2</v>
      </c>
      <c r="P236" s="8" t="str">
        <f>IFERROR(VLOOKUP(O236,Tabla6[],2,FALSE)," ")</f>
        <v>Febrero</v>
      </c>
      <c r="Q236" s="10"/>
      <c r="R236" s="56" t="str">
        <f t="shared" si="18"/>
        <v>03.01.02 UDR CHOTAM1.05.05 EJECUCION DE ACCIONES DE AUDITORIAM1.05.05.07 Ejecutar acciones a la Auditoria Electrónica de Prestaciones [UDR]FebreroLOCAL (CHOTA)</v>
      </c>
    </row>
    <row r="237" spans="1:18" ht="15" customHeight="1" x14ac:dyDescent="0.2">
      <c r="A237" s="8">
        <f>IFERROR(VLOOKUP(B237,Tabla1[],2,FALSE)," ")</f>
        <v>1907</v>
      </c>
      <c r="B237" s="30" t="s">
        <v>775</v>
      </c>
      <c r="C237" s="30" t="s">
        <v>2940</v>
      </c>
      <c r="D237" s="10" t="s">
        <v>3002</v>
      </c>
      <c r="E237" s="10" t="s">
        <v>2970</v>
      </c>
      <c r="F237" s="10" t="s">
        <v>730</v>
      </c>
      <c r="G237" s="11">
        <v>1</v>
      </c>
      <c r="H237" s="30" t="s">
        <v>2197</v>
      </c>
      <c r="I237" s="10"/>
      <c r="J237" s="11">
        <v>1</v>
      </c>
      <c r="K237" s="8">
        <v>0</v>
      </c>
      <c r="L237" s="16">
        <f t="shared" si="20"/>
        <v>0</v>
      </c>
      <c r="M237" s="25">
        <v>0</v>
      </c>
      <c r="N237" s="17">
        <f t="shared" si="17"/>
        <v>0</v>
      </c>
      <c r="O237" s="11">
        <v>2</v>
      </c>
      <c r="P237" s="8" t="str">
        <f>IFERROR(VLOOKUP(O237,Tabla6[],2,FALSE)," ")</f>
        <v>Febrero</v>
      </c>
      <c r="Q237" s="10"/>
      <c r="R237" s="56" t="str">
        <f t="shared" si="18"/>
        <v>03.01.02 UDR CHOTAM1.05.05 EJECUCION DE ACCIONES DE AUDITORIAM1.05.05.08 Ejecutar acciones correspondientes a la Auditoria Asistida por Machine Learning [UDR]FebreroHOSPITAL DE APOYO CHOTA - JOSE SOTO CADENILLAS</v>
      </c>
    </row>
    <row r="238" spans="1:18" ht="15" customHeight="1" x14ac:dyDescent="0.2">
      <c r="A238" s="8">
        <f>IFERROR(VLOOKUP(B238,Tabla1[],2,FALSE)," ")</f>
        <v>1907</v>
      </c>
      <c r="B238" s="30" t="s">
        <v>775</v>
      </c>
      <c r="C238" s="30" t="s">
        <v>2940</v>
      </c>
      <c r="D238" s="10" t="s">
        <v>3005</v>
      </c>
      <c r="E238" s="10" t="s">
        <v>2971</v>
      </c>
      <c r="F238" s="10" t="s">
        <v>730</v>
      </c>
      <c r="G238" s="11">
        <v>1</v>
      </c>
      <c r="H238" s="30" t="s">
        <v>2197</v>
      </c>
      <c r="I238" s="10"/>
      <c r="J238" s="11">
        <v>1</v>
      </c>
      <c r="K238" s="8">
        <v>0</v>
      </c>
      <c r="L238" s="16">
        <f t="shared" si="20"/>
        <v>0</v>
      </c>
      <c r="M238" s="25">
        <v>0</v>
      </c>
      <c r="N238" s="17">
        <f t="shared" si="17"/>
        <v>0</v>
      </c>
      <c r="O238" s="11">
        <v>2</v>
      </c>
      <c r="P238" s="8" t="str">
        <f>IFERROR(VLOOKUP(O238,Tabla6[],2,FALSE)," ")</f>
        <v>Febrero</v>
      </c>
      <c r="Q238" s="10"/>
      <c r="R238" s="56" t="str">
        <f t="shared" si="18"/>
        <v>03.01.02 UDR CHOTAM1.05.05 EJECUCION DE ACCIONES DE AUDITORIAM1.05.05.09 Ejecutar acciones correspondientes a la Auditoria Concurrente [UDR]FebreroHOSPITAL DE APOYO CHOTA - JOSE SOTO CADENILLAS</v>
      </c>
    </row>
    <row r="239" spans="1:18" ht="15" customHeight="1" x14ac:dyDescent="0.2">
      <c r="A239" s="8">
        <f>IFERROR(VLOOKUP(B239,Tabla1[],2,FALSE)," ")</f>
        <v>1907</v>
      </c>
      <c r="B239" s="30" t="s">
        <v>775</v>
      </c>
      <c r="C239" s="30" t="s">
        <v>2940</v>
      </c>
      <c r="D239" s="10" t="s">
        <v>3011</v>
      </c>
      <c r="E239" s="10" t="s">
        <v>2972</v>
      </c>
      <c r="F239" s="10" t="s">
        <v>730</v>
      </c>
      <c r="G239" s="11">
        <v>1</v>
      </c>
      <c r="H239" s="30" t="s">
        <v>534</v>
      </c>
      <c r="I239" s="10"/>
      <c r="J239" s="11">
        <v>1</v>
      </c>
      <c r="K239" s="8">
        <v>0</v>
      </c>
      <c r="L239" s="16">
        <f t="shared" si="20"/>
        <v>0</v>
      </c>
      <c r="M239" s="25">
        <v>0</v>
      </c>
      <c r="N239" s="17">
        <f t="shared" si="17"/>
        <v>0</v>
      </c>
      <c r="O239" s="11">
        <v>2</v>
      </c>
      <c r="P239" s="8" t="str">
        <f>IFERROR(VLOOKUP(O239,Tabla6[],2,FALSE)," ")</f>
        <v>Febrero</v>
      </c>
      <c r="Q239" s="10"/>
      <c r="R239" s="56" t="str">
        <f t="shared" si="18"/>
        <v>03.01.02 UDR CHOTAM1.05.05 EJECUCION DE ACCIONES DE AUDITORIAM1.05.05.11 Supervisión y asistencia técnica a IPRESS [UDR]FebreroLOCAL (CHOTA)</v>
      </c>
    </row>
    <row r="240" spans="1:18" ht="15" customHeight="1" x14ac:dyDescent="0.2">
      <c r="A240" s="8">
        <f>IFERROR(VLOOKUP(B240,Tabla1[],2,FALSE)," ")</f>
        <v>1907</v>
      </c>
      <c r="B240" s="30" t="s">
        <v>775</v>
      </c>
      <c r="C240" s="30" t="s">
        <v>2944</v>
      </c>
      <c r="D240" s="10" t="s">
        <v>3004</v>
      </c>
      <c r="E240" s="10" t="s">
        <v>2984</v>
      </c>
      <c r="F240" s="10" t="s">
        <v>728</v>
      </c>
      <c r="G240" s="11">
        <v>1</v>
      </c>
      <c r="H240" s="30" t="s">
        <v>548</v>
      </c>
      <c r="I240" s="10"/>
      <c r="J240" s="11">
        <v>1</v>
      </c>
      <c r="K240" s="8">
        <v>1</v>
      </c>
      <c r="L240" s="16">
        <f t="shared" si="20"/>
        <v>320</v>
      </c>
      <c r="M240" s="25">
        <v>30</v>
      </c>
      <c r="N240" s="17">
        <f t="shared" si="17"/>
        <v>350</v>
      </c>
      <c r="O240" s="11">
        <v>2</v>
      </c>
      <c r="P240" s="8" t="str">
        <f>IFERROR(VLOOKUP(O240,Tabla6[],2,FALSE)," ")</f>
        <v>Febrero</v>
      </c>
      <c r="Q240" s="10"/>
      <c r="R240" s="56" t="str">
        <f t="shared" si="18"/>
        <v>03.01.02 UDR CHOTAS1.01.07 ACCIONES DE SOPORTE A LA GESTION A NIVEL DE UDRS1.01.07.03 Otras Acciones de Soporte [UDR]FebreroChiclayo</v>
      </c>
    </row>
    <row r="241" spans="1:18" ht="15" customHeight="1" x14ac:dyDescent="0.2">
      <c r="A241" s="8">
        <f>IFERROR(VLOOKUP(B241,Tabla1[],2,FALSE)," ")</f>
        <v>1907</v>
      </c>
      <c r="B241" s="30" t="s">
        <v>775</v>
      </c>
      <c r="C241" s="30" t="s">
        <v>2944</v>
      </c>
      <c r="D241" s="10" t="s">
        <v>3003</v>
      </c>
      <c r="E241" s="10" t="s">
        <v>2984</v>
      </c>
      <c r="F241" s="10" t="s">
        <v>733</v>
      </c>
      <c r="G241" s="11">
        <v>1</v>
      </c>
      <c r="H241" s="30" t="s">
        <v>546</v>
      </c>
      <c r="I241" s="10"/>
      <c r="J241" s="11">
        <v>1</v>
      </c>
      <c r="K241" s="8">
        <f>J241</f>
        <v>1</v>
      </c>
      <c r="L241" s="16">
        <f t="shared" si="20"/>
        <v>320</v>
      </c>
      <c r="M241" s="25">
        <v>50</v>
      </c>
      <c r="N241" s="17">
        <f t="shared" si="17"/>
        <v>370</v>
      </c>
      <c r="O241" s="11">
        <v>2</v>
      </c>
      <c r="P241" s="8" t="str">
        <f>IFERROR(VLOOKUP(O241,Tabla6[],2,FALSE)," ")</f>
        <v>Febrero</v>
      </c>
      <c r="Q241" s="10"/>
      <c r="R241" s="56" t="str">
        <f t="shared" si="18"/>
        <v>03.01.02 UDR CHOTAS1.01.07 ACCIONES DE SOPORTE A LA GESTION A NIVEL DE UDRS1.01.07.03 Otras Acciones de Soporte [UDR]FebreroCHOTA - CHICLAYO - CHOTA</v>
      </c>
    </row>
    <row r="242" spans="1:18" ht="15" customHeight="1" x14ac:dyDescent="0.2">
      <c r="A242" s="8">
        <f>IFERROR(VLOOKUP(B242,Tabla1[],2,FALSE)," ")</f>
        <v>1907</v>
      </c>
      <c r="B242" s="30" t="s">
        <v>775</v>
      </c>
      <c r="C242" s="30" t="s">
        <v>2933</v>
      </c>
      <c r="D242" s="10" t="s">
        <v>3007</v>
      </c>
      <c r="E242" s="10" t="s">
        <v>2958</v>
      </c>
      <c r="F242" s="10" t="s">
        <v>727</v>
      </c>
      <c r="G242" s="11">
        <v>1</v>
      </c>
      <c r="H242" s="30" t="s">
        <v>533</v>
      </c>
      <c r="I242" s="10"/>
      <c r="J242" s="11">
        <v>2</v>
      </c>
      <c r="K242" s="8">
        <v>2</v>
      </c>
      <c r="L242" s="16">
        <f t="shared" si="20"/>
        <v>640</v>
      </c>
      <c r="M242" s="25">
        <v>60</v>
      </c>
      <c r="N242" s="17">
        <f t="shared" si="17"/>
        <v>700</v>
      </c>
      <c r="O242" s="11">
        <v>3</v>
      </c>
      <c r="P242" s="8" t="str">
        <f>IFERROR(VLOOKUP(O242,Tabla6[],2,FALSE)," ")</f>
        <v>Marzo</v>
      </c>
      <c r="Q242" s="10"/>
      <c r="R242" s="56" t="str">
        <f t="shared" si="18"/>
        <v>03.01.02 UDR CHOTAM1.02.02 ACCIONES DE AFILIACIONM1.02.02.05 Supervisión y asistencia técnica en materia de afiliaciones [UDR]MarzoCHOTA- QUEROCOTO - CHOTA</v>
      </c>
    </row>
    <row r="243" spans="1:18" ht="15" customHeight="1" x14ac:dyDescent="0.2">
      <c r="A243" s="8">
        <f>IFERROR(VLOOKUP(B243,Tabla1[],2,FALSE)," ")</f>
        <v>1907</v>
      </c>
      <c r="B243" s="30" t="s">
        <v>775</v>
      </c>
      <c r="C243" s="30" t="s">
        <v>2940</v>
      </c>
      <c r="D243" s="10" t="s">
        <v>3004</v>
      </c>
      <c r="E243" s="10" t="s">
        <v>2967</v>
      </c>
      <c r="F243" s="10" t="s">
        <v>728</v>
      </c>
      <c r="G243" s="11">
        <v>1</v>
      </c>
      <c r="H243" s="30" t="s">
        <v>534</v>
      </c>
      <c r="I243" s="10"/>
      <c r="J243" s="11">
        <v>1</v>
      </c>
      <c r="K243" s="8">
        <v>0</v>
      </c>
      <c r="L243" s="16">
        <f t="shared" si="20"/>
        <v>0</v>
      </c>
      <c r="M243" s="25">
        <v>0</v>
      </c>
      <c r="N243" s="17">
        <f t="shared" si="17"/>
        <v>0</v>
      </c>
      <c r="O243" s="11">
        <v>3</v>
      </c>
      <c r="P243" s="8" t="str">
        <f>IFERROR(VLOOKUP(O243,Tabla6[],2,FALSE)," ")</f>
        <v>Marzo</v>
      </c>
      <c r="Q243" s="10"/>
      <c r="R243" s="56" t="str">
        <f t="shared" si="18"/>
        <v>03.01.02 UDR CHOTAM1.05.05 EJECUCION DE ACCIONES DE AUDITORIAM1.05.05.02 Gestionar a los actores locales para fortalecer el acceso y calidad de servicios de salud [UDR]MarzoLOCAL (CHOTA)</v>
      </c>
    </row>
    <row r="244" spans="1:18" ht="15" customHeight="1" x14ac:dyDescent="0.2">
      <c r="A244" s="8">
        <f>IFERROR(VLOOKUP(B244,Tabla1[],2,FALSE)," ")</f>
        <v>1907</v>
      </c>
      <c r="B244" s="30" t="s">
        <v>775</v>
      </c>
      <c r="C244" s="30" t="s">
        <v>2940</v>
      </c>
      <c r="D244" s="10" t="s">
        <v>3009</v>
      </c>
      <c r="E244" s="10" t="s">
        <v>2968</v>
      </c>
      <c r="F244" s="10" t="s">
        <v>730</v>
      </c>
      <c r="G244" s="11">
        <v>1</v>
      </c>
      <c r="H244" s="30" t="s">
        <v>534</v>
      </c>
      <c r="I244" s="10"/>
      <c r="J244" s="11">
        <v>1</v>
      </c>
      <c r="K244" s="8">
        <v>0</v>
      </c>
      <c r="L244" s="16">
        <f t="shared" si="20"/>
        <v>0</v>
      </c>
      <c r="M244" s="25">
        <v>0</v>
      </c>
      <c r="N244" s="17">
        <f t="shared" si="17"/>
        <v>0</v>
      </c>
      <c r="O244" s="11">
        <v>3</v>
      </c>
      <c r="P244" s="8" t="str">
        <f>IFERROR(VLOOKUP(O244,Tabla6[],2,FALSE)," ")</f>
        <v>Marzo</v>
      </c>
      <c r="Q244" s="10"/>
      <c r="R244" s="56" t="str">
        <f t="shared" si="18"/>
        <v>03.01.02 UDR CHOTAM1.05.05 EJECUCION DE ACCIONES DE AUDITORIAM1.05.05.07 Ejecutar acciones a la Auditoria Electrónica de Prestaciones [UDR]MarzoLOCAL (CHOTA)</v>
      </c>
    </row>
    <row r="245" spans="1:18" ht="15" customHeight="1" x14ac:dyDescent="0.2">
      <c r="A245" s="8">
        <f>IFERROR(VLOOKUP(B245,Tabla1[],2,FALSE)," ")</f>
        <v>1907</v>
      </c>
      <c r="B245" s="30" t="s">
        <v>775</v>
      </c>
      <c r="C245" s="30" t="s">
        <v>2940</v>
      </c>
      <c r="D245" s="10" t="s">
        <v>3002</v>
      </c>
      <c r="E245" s="10" t="s">
        <v>2970</v>
      </c>
      <c r="F245" s="10" t="s">
        <v>730</v>
      </c>
      <c r="G245" s="11">
        <v>1</v>
      </c>
      <c r="H245" s="30" t="s">
        <v>2197</v>
      </c>
      <c r="I245" s="10"/>
      <c r="J245" s="11">
        <v>1</v>
      </c>
      <c r="K245" s="8">
        <v>0</v>
      </c>
      <c r="L245" s="16">
        <f t="shared" si="20"/>
        <v>0</v>
      </c>
      <c r="M245" s="25">
        <v>0</v>
      </c>
      <c r="N245" s="17">
        <f t="shared" si="17"/>
        <v>0</v>
      </c>
      <c r="O245" s="11">
        <v>3</v>
      </c>
      <c r="P245" s="8" t="str">
        <f>IFERROR(VLOOKUP(O245,Tabla6[],2,FALSE)," ")</f>
        <v>Marzo</v>
      </c>
      <c r="Q245" s="10"/>
      <c r="R245" s="56" t="str">
        <f t="shared" si="18"/>
        <v>03.01.02 UDR CHOTAM1.05.05 EJECUCION DE ACCIONES DE AUDITORIAM1.05.05.08 Ejecutar acciones correspondientes a la Auditoria Asistida por Machine Learning [UDR]MarzoHOSPITAL DE APOYO CHOTA - JOSE SOTO CADENILLAS</v>
      </c>
    </row>
    <row r="246" spans="1:18" ht="15" customHeight="1" x14ac:dyDescent="0.2">
      <c r="A246" s="8">
        <f>IFERROR(VLOOKUP(B246,Tabla1[],2,FALSE)," ")</f>
        <v>1907</v>
      </c>
      <c r="B246" s="30" t="s">
        <v>775</v>
      </c>
      <c r="C246" s="30" t="s">
        <v>2940</v>
      </c>
      <c r="D246" s="10" t="s">
        <v>3010</v>
      </c>
      <c r="E246" s="10" t="s">
        <v>2969</v>
      </c>
      <c r="F246" s="10" t="s">
        <v>730</v>
      </c>
      <c r="G246" s="11">
        <v>1</v>
      </c>
      <c r="H246" s="30" t="s">
        <v>534</v>
      </c>
      <c r="I246" s="10"/>
      <c r="J246" s="11">
        <v>1</v>
      </c>
      <c r="K246" s="8">
        <v>0</v>
      </c>
      <c r="L246" s="16">
        <f t="shared" si="20"/>
        <v>0</v>
      </c>
      <c r="M246" s="25">
        <v>0</v>
      </c>
      <c r="N246" s="17">
        <f t="shared" si="17"/>
        <v>0</v>
      </c>
      <c r="O246" s="11">
        <v>3</v>
      </c>
      <c r="P246" s="8" t="str">
        <f>IFERROR(VLOOKUP(O246,Tabla6[],2,FALSE)," ")</f>
        <v>Marzo</v>
      </c>
      <c r="Q246" s="10"/>
      <c r="R246" s="56" t="str">
        <f t="shared" si="18"/>
        <v>03.01.02 UDR CHOTAM1.05.05 EJECUCION DE ACCIONES DE AUDITORIAM1.05.05.10 Ejecutar acciones correspondientes a la Auditoria de Seguimiento [UDR]MarzoLOCAL (CHOTA)</v>
      </c>
    </row>
    <row r="247" spans="1:18" ht="15" customHeight="1" x14ac:dyDescent="0.2">
      <c r="A247" s="8">
        <f>IFERROR(VLOOKUP(B247,Tabla1[],2,FALSE)," ")</f>
        <v>1907</v>
      </c>
      <c r="B247" s="30" t="s">
        <v>775</v>
      </c>
      <c r="C247" s="30" t="s">
        <v>2944</v>
      </c>
      <c r="D247" s="10" t="s">
        <v>3006</v>
      </c>
      <c r="E247" s="10" t="s">
        <v>2983</v>
      </c>
      <c r="F247" s="10" t="s">
        <v>732</v>
      </c>
      <c r="G247" s="11">
        <v>1</v>
      </c>
      <c r="H247" s="30" t="s">
        <v>541</v>
      </c>
      <c r="I247" s="10"/>
      <c r="J247" s="11">
        <v>1</v>
      </c>
      <c r="K247" s="8">
        <f>J247</f>
        <v>1</v>
      </c>
      <c r="L247" s="16">
        <f t="shared" si="20"/>
        <v>320</v>
      </c>
      <c r="M247" s="25">
        <v>35</v>
      </c>
      <c r="N247" s="17">
        <f t="shared" si="17"/>
        <v>355</v>
      </c>
      <c r="O247" s="11">
        <v>3</v>
      </c>
      <c r="P247" s="8" t="str">
        <f>IFERROR(VLOOKUP(O247,Tabla6[],2,FALSE)," ")</f>
        <v>Marzo</v>
      </c>
      <c r="Q247" s="10"/>
      <c r="R247" s="56" t="str">
        <f t="shared" si="18"/>
        <v xml:space="preserve">03.01.02 UDR CHOTAS1.01.07 ACCIONES DE SOPORTE A LA GESTION A NIVEL DE UDRS1.01.07.02 Supervisión y asistencia técnica en acciones de soporte a IPRESS [UDR]MarzoCHOTA - BAMBAMARCA - CHUGUR </v>
      </c>
    </row>
    <row r="248" spans="1:18" ht="15" customHeight="1" x14ac:dyDescent="0.2">
      <c r="A248" s="8">
        <f>IFERROR(VLOOKUP(B248,Tabla1[],2,FALSE)," ")</f>
        <v>1907</v>
      </c>
      <c r="B248" s="30" t="s">
        <v>775</v>
      </c>
      <c r="C248" s="30" t="s">
        <v>2940</v>
      </c>
      <c r="D248" s="10" t="s">
        <v>3009</v>
      </c>
      <c r="E248" s="10" t="s">
        <v>2968</v>
      </c>
      <c r="F248" s="10" t="s">
        <v>730</v>
      </c>
      <c r="G248" s="11">
        <v>1</v>
      </c>
      <c r="H248" s="30" t="s">
        <v>534</v>
      </c>
      <c r="I248" s="10"/>
      <c r="J248" s="11">
        <v>1</v>
      </c>
      <c r="K248" s="8">
        <v>0</v>
      </c>
      <c r="L248" s="16">
        <f t="shared" si="20"/>
        <v>0</v>
      </c>
      <c r="M248" s="25">
        <v>0</v>
      </c>
      <c r="N248" s="17">
        <f t="shared" si="17"/>
        <v>0</v>
      </c>
      <c r="O248" s="11">
        <v>4</v>
      </c>
      <c r="P248" s="8" t="str">
        <f>IFERROR(VLOOKUP(O248,Tabla6[],2,FALSE)," ")</f>
        <v>Abril</v>
      </c>
      <c r="Q248" s="10"/>
      <c r="R248" s="56" t="str">
        <f t="shared" si="18"/>
        <v>03.01.02 UDR CHOTAM1.05.05 EJECUCION DE ACCIONES DE AUDITORIAM1.05.05.07 Ejecutar acciones a la Auditoria Electrónica de Prestaciones [UDR]AbrilLOCAL (CHOTA)</v>
      </c>
    </row>
    <row r="249" spans="1:18" ht="15" customHeight="1" x14ac:dyDescent="0.2">
      <c r="A249" s="8">
        <f>IFERROR(VLOOKUP(B249,Tabla1[],2,FALSE)," ")</f>
        <v>1907</v>
      </c>
      <c r="B249" s="30" t="s">
        <v>775</v>
      </c>
      <c r="C249" s="30" t="s">
        <v>2940</v>
      </c>
      <c r="D249" s="10" t="s">
        <v>3002</v>
      </c>
      <c r="E249" s="10" t="s">
        <v>2970</v>
      </c>
      <c r="F249" s="10" t="s">
        <v>730</v>
      </c>
      <c r="G249" s="11">
        <v>1</v>
      </c>
      <c r="H249" s="30" t="s">
        <v>2197</v>
      </c>
      <c r="I249" s="10"/>
      <c r="J249" s="11">
        <v>1</v>
      </c>
      <c r="K249" s="8">
        <v>0</v>
      </c>
      <c r="L249" s="16">
        <f t="shared" si="20"/>
        <v>0</v>
      </c>
      <c r="M249" s="25">
        <v>0</v>
      </c>
      <c r="N249" s="17">
        <f t="shared" si="17"/>
        <v>0</v>
      </c>
      <c r="O249" s="11">
        <v>4</v>
      </c>
      <c r="P249" s="8" t="str">
        <f>IFERROR(VLOOKUP(O249,Tabla6[],2,FALSE)," ")</f>
        <v>Abril</v>
      </c>
      <c r="Q249" s="10"/>
      <c r="R249" s="56" t="str">
        <f t="shared" si="18"/>
        <v>03.01.02 UDR CHOTAM1.05.05 EJECUCION DE ACCIONES DE AUDITORIAM1.05.05.08 Ejecutar acciones correspondientes a la Auditoria Asistida por Machine Learning [UDR]AbrilHOSPITAL DE APOYO CHOTA - JOSE SOTO CADENILLAS</v>
      </c>
    </row>
    <row r="250" spans="1:18" ht="15" customHeight="1" x14ac:dyDescent="0.2">
      <c r="A250" s="8">
        <f>IFERROR(VLOOKUP(B250,Tabla1[],2,FALSE)," ")</f>
        <v>1907</v>
      </c>
      <c r="B250" s="30" t="s">
        <v>775</v>
      </c>
      <c r="C250" s="30" t="s">
        <v>2940</v>
      </c>
      <c r="D250" s="10" t="s">
        <v>3011</v>
      </c>
      <c r="E250" s="10" t="s">
        <v>2972</v>
      </c>
      <c r="F250" s="10" t="s">
        <v>730</v>
      </c>
      <c r="G250" s="11">
        <v>1</v>
      </c>
      <c r="H250" s="30" t="s">
        <v>534</v>
      </c>
      <c r="I250" s="10"/>
      <c r="J250" s="11">
        <v>1</v>
      </c>
      <c r="K250" s="8">
        <v>0</v>
      </c>
      <c r="L250" s="16">
        <f t="shared" si="20"/>
        <v>0</v>
      </c>
      <c r="M250" s="25">
        <v>0</v>
      </c>
      <c r="N250" s="17">
        <f t="shared" si="17"/>
        <v>0</v>
      </c>
      <c r="O250" s="11">
        <v>4</v>
      </c>
      <c r="P250" s="8" t="str">
        <f>IFERROR(VLOOKUP(O250,Tabla6[],2,FALSE)," ")</f>
        <v>Abril</v>
      </c>
      <c r="Q250" s="10"/>
      <c r="R250" s="56" t="str">
        <f t="shared" si="18"/>
        <v>03.01.02 UDR CHOTAM1.05.05 EJECUCION DE ACCIONES DE AUDITORIAM1.05.05.11 Supervisión y asistencia técnica a IPRESS [UDR]AbrilLOCAL (CHOTA)</v>
      </c>
    </row>
    <row r="251" spans="1:18" ht="15" customHeight="1" x14ac:dyDescent="0.2">
      <c r="A251" s="8">
        <f>IFERROR(VLOOKUP(B251,Tabla1[],2,FALSE)," ")</f>
        <v>1907</v>
      </c>
      <c r="B251" s="30" t="s">
        <v>775</v>
      </c>
      <c r="C251" s="30" t="s">
        <v>2942</v>
      </c>
      <c r="D251" s="10" t="s">
        <v>773</v>
      </c>
      <c r="E251" s="10" t="s">
        <v>2975</v>
      </c>
      <c r="F251" s="10" t="s">
        <v>731</v>
      </c>
      <c r="G251" s="11">
        <v>1</v>
      </c>
      <c r="H251" s="30" t="s">
        <v>534</v>
      </c>
      <c r="I251" s="10"/>
      <c r="J251" s="11">
        <v>4</v>
      </c>
      <c r="K251" s="8">
        <v>0</v>
      </c>
      <c r="L251" s="16">
        <f t="shared" si="20"/>
        <v>0</v>
      </c>
      <c r="M251" s="25">
        <v>0</v>
      </c>
      <c r="N251" s="17">
        <f t="shared" si="17"/>
        <v>0</v>
      </c>
      <c r="O251" s="11">
        <v>4</v>
      </c>
      <c r="P251" s="8" t="str">
        <f>IFERROR(VLOOKUP(O251,Tabla6[],2,FALSE)," ")</f>
        <v>Abril</v>
      </c>
      <c r="Q251" s="10"/>
      <c r="R251" s="56" t="str">
        <f t="shared" si="18"/>
        <v>03.01.02 UDR CHOTAM1.06.04 SUPERVISION FINANCIERA A UNIDADES EJECUTORASM1.06.04.02 Supervisión Financiera Presencial a las Unidades Ejecutoras-UE [UDR]AbrilLOCAL (CHOTA)</v>
      </c>
    </row>
    <row r="252" spans="1:18" ht="15" customHeight="1" x14ac:dyDescent="0.2">
      <c r="A252" s="8">
        <f>IFERROR(VLOOKUP(B252,Tabla1[],2,FALSE)," ")</f>
        <v>1907</v>
      </c>
      <c r="B252" s="30" t="s">
        <v>775</v>
      </c>
      <c r="C252" s="30" t="s">
        <v>2942</v>
      </c>
      <c r="D252" s="10" t="s">
        <v>3012</v>
      </c>
      <c r="E252" s="10" t="s">
        <v>2976</v>
      </c>
      <c r="F252" s="10" t="s">
        <v>731</v>
      </c>
      <c r="G252" s="11">
        <v>1</v>
      </c>
      <c r="H252" s="30" t="s">
        <v>534</v>
      </c>
      <c r="I252" s="10"/>
      <c r="J252" s="11">
        <v>1</v>
      </c>
      <c r="K252" s="8">
        <v>0</v>
      </c>
      <c r="L252" s="16">
        <f t="shared" si="20"/>
        <v>0</v>
      </c>
      <c r="M252" s="25">
        <v>0</v>
      </c>
      <c r="N252" s="17">
        <f t="shared" si="17"/>
        <v>0</v>
      </c>
      <c r="O252" s="11">
        <v>4</v>
      </c>
      <c r="P252" s="8" t="str">
        <f>IFERROR(VLOOKUP(O252,Tabla6[],2,FALSE)," ")</f>
        <v>Abril</v>
      </c>
      <c r="Q252" s="10"/>
      <c r="R252" s="56" t="str">
        <f t="shared" si="18"/>
        <v>03.01.02 UDR CHOTAM1.06.04 SUPERVISION FINANCIERA A UNIDADES EJECUTORASM1.06.04.03 Asistencia técnicas virtuales a Unidades Ejecutoras [UDR]AbrilLOCAL (CHOTA)</v>
      </c>
    </row>
    <row r="253" spans="1:18" ht="15" customHeight="1" x14ac:dyDescent="0.2">
      <c r="A253" s="8">
        <f>IFERROR(VLOOKUP(B253,Tabla1[],2,FALSE)," ")</f>
        <v>1907</v>
      </c>
      <c r="B253" s="30" t="s">
        <v>775</v>
      </c>
      <c r="C253" s="30" t="s">
        <v>2944</v>
      </c>
      <c r="D253" s="10" t="s">
        <v>3003</v>
      </c>
      <c r="E253" s="10" t="s">
        <v>2984</v>
      </c>
      <c r="F253" s="10" t="s">
        <v>734</v>
      </c>
      <c r="G253" s="11">
        <v>1</v>
      </c>
      <c r="H253" s="30" t="s">
        <v>534</v>
      </c>
      <c r="I253" s="10"/>
      <c r="J253" s="11">
        <v>1</v>
      </c>
      <c r="K253" s="8">
        <v>0</v>
      </c>
      <c r="L253" s="16">
        <f t="shared" si="20"/>
        <v>0</v>
      </c>
      <c r="M253" s="25">
        <v>0</v>
      </c>
      <c r="N253" s="17">
        <f t="shared" si="17"/>
        <v>0</v>
      </c>
      <c r="O253" s="11">
        <v>4</v>
      </c>
      <c r="P253" s="8" t="str">
        <f>IFERROR(VLOOKUP(O253,Tabla6[],2,FALSE)," ")</f>
        <v>Abril</v>
      </c>
      <c r="Q253" s="10"/>
      <c r="R253" s="56" t="str">
        <f t="shared" si="18"/>
        <v>03.01.02 UDR CHOTAS1.01.07 ACCIONES DE SOPORTE A LA GESTION A NIVEL DE UDRS1.01.07.03 Otras Acciones de Soporte [UDR]AbrilLOCAL (CHOTA)</v>
      </c>
    </row>
    <row r="254" spans="1:18" ht="15" customHeight="1" x14ac:dyDescent="0.2">
      <c r="A254" s="8">
        <f>IFERROR(VLOOKUP(B254,Tabla1[],2,FALSE)," ")</f>
        <v>1907</v>
      </c>
      <c r="B254" s="30" t="s">
        <v>775</v>
      </c>
      <c r="C254" s="30" t="s">
        <v>2933</v>
      </c>
      <c r="D254" s="10" t="s">
        <v>3007</v>
      </c>
      <c r="E254" s="10" t="s">
        <v>2958</v>
      </c>
      <c r="F254" s="10" t="s">
        <v>727</v>
      </c>
      <c r="G254" s="11">
        <v>1</v>
      </c>
      <c r="H254" s="30" t="s">
        <v>534</v>
      </c>
      <c r="I254" s="10"/>
      <c r="J254" s="11">
        <v>1</v>
      </c>
      <c r="K254" s="8">
        <v>0</v>
      </c>
      <c r="L254" s="16">
        <f t="shared" si="20"/>
        <v>0</v>
      </c>
      <c r="M254" s="25">
        <v>0</v>
      </c>
      <c r="N254" s="17">
        <f t="shared" si="17"/>
        <v>0</v>
      </c>
      <c r="O254" s="11">
        <v>5</v>
      </c>
      <c r="P254" s="8" t="str">
        <f>IFERROR(VLOOKUP(O254,Tabla6[],2,FALSE)," ")</f>
        <v>Mayo</v>
      </c>
      <c r="Q254" s="10"/>
      <c r="R254" s="56" t="str">
        <f t="shared" si="18"/>
        <v>03.01.02 UDR CHOTAM1.02.02 ACCIONES DE AFILIACIONM1.02.02.05 Supervisión y asistencia técnica en materia de afiliaciones [UDR]MayoLOCAL (CHOTA)</v>
      </c>
    </row>
    <row r="255" spans="1:18" ht="15" customHeight="1" x14ac:dyDescent="0.2">
      <c r="A255" s="8">
        <f>IFERROR(VLOOKUP(B255,Tabla1[],2,FALSE)," ")</f>
        <v>1907</v>
      </c>
      <c r="B255" s="30" t="s">
        <v>775</v>
      </c>
      <c r="C255" s="30" t="s">
        <v>2940</v>
      </c>
      <c r="D255" s="10" t="s">
        <v>3009</v>
      </c>
      <c r="E255" s="10" t="s">
        <v>2968</v>
      </c>
      <c r="F255" s="10" t="s">
        <v>730</v>
      </c>
      <c r="G255" s="11">
        <v>1</v>
      </c>
      <c r="H255" s="30" t="s">
        <v>534</v>
      </c>
      <c r="I255" s="10"/>
      <c r="J255" s="11">
        <v>1</v>
      </c>
      <c r="K255" s="8">
        <v>0</v>
      </c>
      <c r="L255" s="16">
        <f t="shared" si="20"/>
        <v>0</v>
      </c>
      <c r="M255" s="25">
        <v>0</v>
      </c>
      <c r="N255" s="17">
        <f t="shared" si="17"/>
        <v>0</v>
      </c>
      <c r="O255" s="11">
        <v>5</v>
      </c>
      <c r="P255" s="8" t="str">
        <f>IFERROR(VLOOKUP(O255,Tabla6[],2,FALSE)," ")</f>
        <v>Mayo</v>
      </c>
      <c r="Q255" s="10"/>
      <c r="R255" s="56" t="str">
        <f t="shared" si="18"/>
        <v>03.01.02 UDR CHOTAM1.05.05 EJECUCION DE ACCIONES DE AUDITORIAM1.05.05.07 Ejecutar acciones a la Auditoria Electrónica de Prestaciones [UDR]MayoLOCAL (CHOTA)</v>
      </c>
    </row>
    <row r="256" spans="1:18" ht="15" customHeight="1" x14ac:dyDescent="0.2">
      <c r="A256" s="8">
        <f>IFERROR(VLOOKUP(B256,Tabla1[],2,FALSE)," ")</f>
        <v>1907</v>
      </c>
      <c r="B256" s="30" t="s">
        <v>775</v>
      </c>
      <c r="C256" s="30" t="s">
        <v>2940</v>
      </c>
      <c r="D256" s="10" t="s">
        <v>3002</v>
      </c>
      <c r="E256" s="10" t="s">
        <v>2970</v>
      </c>
      <c r="F256" s="10" t="s">
        <v>730</v>
      </c>
      <c r="G256" s="11">
        <v>1</v>
      </c>
      <c r="H256" s="30" t="s">
        <v>2197</v>
      </c>
      <c r="I256" s="10"/>
      <c r="J256" s="11">
        <v>1</v>
      </c>
      <c r="K256" s="8">
        <v>0</v>
      </c>
      <c r="L256" s="16">
        <f t="shared" si="20"/>
        <v>0</v>
      </c>
      <c r="M256" s="25">
        <v>0</v>
      </c>
      <c r="N256" s="17">
        <f t="shared" si="17"/>
        <v>0</v>
      </c>
      <c r="O256" s="11">
        <v>5</v>
      </c>
      <c r="P256" s="8" t="str">
        <f>IFERROR(VLOOKUP(O256,Tabla6[],2,FALSE)," ")</f>
        <v>Mayo</v>
      </c>
      <c r="Q256" s="10"/>
      <c r="R256" s="56" t="str">
        <f t="shared" si="18"/>
        <v>03.01.02 UDR CHOTAM1.05.05 EJECUCION DE ACCIONES DE AUDITORIAM1.05.05.08 Ejecutar acciones correspondientes a la Auditoria Asistida por Machine Learning [UDR]MayoHOSPITAL DE APOYO CHOTA - JOSE SOTO CADENILLAS</v>
      </c>
    </row>
    <row r="257" spans="1:18" ht="15" customHeight="1" x14ac:dyDescent="0.2">
      <c r="A257" s="8">
        <f>IFERROR(VLOOKUP(B257,Tabla1[],2,FALSE)," ")</f>
        <v>1907</v>
      </c>
      <c r="B257" s="30" t="s">
        <v>775</v>
      </c>
      <c r="C257" s="30" t="s">
        <v>2940</v>
      </c>
      <c r="D257" s="10" t="s">
        <v>3005</v>
      </c>
      <c r="E257" s="10" t="s">
        <v>2971</v>
      </c>
      <c r="F257" s="10" t="s">
        <v>730</v>
      </c>
      <c r="G257" s="11">
        <v>1</v>
      </c>
      <c r="H257" s="30" t="s">
        <v>2197</v>
      </c>
      <c r="I257" s="10"/>
      <c r="J257" s="11">
        <v>1</v>
      </c>
      <c r="K257" s="8">
        <v>0</v>
      </c>
      <c r="L257" s="16">
        <f t="shared" si="20"/>
        <v>0</v>
      </c>
      <c r="M257" s="25">
        <v>0</v>
      </c>
      <c r="N257" s="17">
        <f t="shared" si="17"/>
        <v>0</v>
      </c>
      <c r="O257" s="11">
        <v>5</v>
      </c>
      <c r="P257" s="8" t="str">
        <f>IFERROR(VLOOKUP(O257,Tabla6[],2,FALSE)," ")</f>
        <v>Mayo</v>
      </c>
      <c r="Q257" s="10"/>
      <c r="R257" s="56" t="str">
        <f t="shared" si="18"/>
        <v>03.01.02 UDR CHOTAM1.05.05 EJECUCION DE ACCIONES DE AUDITORIAM1.05.05.09 Ejecutar acciones correspondientes a la Auditoria Concurrente [UDR]MayoHOSPITAL DE APOYO CHOTA - JOSE SOTO CADENILLAS</v>
      </c>
    </row>
    <row r="258" spans="1:18" ht="15" customHeight="1" x14ac:dyDescent="0.2">
      <c r="A258" s="8">
        <f>IFERROR(VLOOKUP(B258,Tabla1[],2,FALSE)," ")</f>
        <v>1907</v>
      </c>
      <c r="B258" s="30" t="s">
        <v>775</v>
      </c>
      <c r="C258" s="30" t="s">
        <v>2942</v>
      </c>
      <c r="D258" s="10" t="s">
        <v>773</v>
      </c>
      <c r="E258" s="10" t="s">
        <v>2975</v>
      </c>
      <c r="F258" s="10" t="s">
        <v>731</v>
      </c>
      <c r="G258" s="11">
        <v>1</v>
      </c>
      <c r="H258" s="30" t="s">
        <v>539</v>
      </c>
      <c r="I258" s="10"/>
      <c r="J258" s="11">
        <v>4</v>
      </c>
      <c r="K258" s="8">
        <v>4</v>
      </c>
      <c r="L258" s="16">
        <f t="shared" si="20"/>
        <v>1280</v>
      </c>
      <c r="M258" s="25">
        <v>16</v>
      </c>
      <c r="N258" s="17">
        <f t="shared" ref="N258:N321" si="21">L258+M258</f>
        <v>1296</v>
      </c>
      <c r="O258" s="11">
        <v>5</v>
      </c>
      <c r="P258" s="8" t="str">
        <f>IFERROR(VLOOKUP(O258,Tabla6[],2,FALSE)," ")</f>
        <v>Mayo</v>
      </c>
      <c r="Q258" s="10"/>
      <c r="R258" s="56" t="str">
        <f t="shared" ref="R258:R321" si="22">+CONCATENATE(B258,C258,E258,P258,H258)</f>
        <v>03.01.02 UDR CHOTAM1.06.04 SUPERVISION FINANCIERA A UNIDADES EJECUTORASM1.06.04.02 Supervisión Financiera Presencial a las Unidades Ejecutoras-UE [UDR]MayoCHOTA-BAMBAMARCA-CHOTA</v>
      </c>
    </row>
    <row r="259" spans="1:18" ht="15" customHeight="1" x14ac:dyDescent="0.2">
      <c r="A259" s="8">
        <f>IFERROR(VLOOKUP(B259,Tabla1[],2,FALSE)," ")</f>
        <v>1907</v>
      </c>
      <c r="B259" s="30" t="s">
        <v>775</v>
      </c>
      <c r="C259" s="30" t="s">
        <v>2944</v>
      </c>
      <c r="D259" s="10" t="s">
        <v>3006</v>
      </c>
      <c r="E259" s="10" t="s">
        <v>2983</v>
      </c>
      <c r="F259" s="10" t="s">
        <v>732</v>
      </c>
      <c r="G259" s="11">
        <v>1</v>
      </c>
      <c r="H259" s="30" t="s">
        <v>542</v>
      </c>
      <c r="I259" s="10"/>
      <c r="J259" s="11">
        <v>1</v>
      </c>
      <c r="K259" s="8">
        <f>J259</f>
        <v>1</v>
      </c>
      <c r="L259" s="16">
        <f t="shared" si="20"/>
        <v>320</v>
      </c>
      <c r="M259" s="25">
        <v>50</v>
      </c>
      <c r="N259" s="17">
        <f t="shared" si="21"/>
        <v>370</v>
      </c>
      <c r="O259" s="11">
        <v>5</v>
      </c>
      <c r="P259" s="8" t="str">
        <f>IFERROR(VLOOKUP(O259,Tabla6[],2,FALSE)," ")</f>
        <v>Mayo</v>
      </c>
      <c r="Q259" s="10"/>
      <c r="R259" s="56" t="str">
        <f t="shared" si="22"/>
        <v>03.01.02 UDR CHOTAS1.01.07 ACCIONES DE SOPORTE A LA GESTION A NIVEL DE UDRS1.01.07.02 Supervisión y asistencia técnica en acciones de soporte a IPRESS [UDR]MayoCHOTA - NINABAMBA</v>
      </c>
    </row>
    <row r="260" spans="1:18" ht="15" customHeight="1" x14ac:dyDescent="0.2">
      <c r="A260" s="8">
        <f>IFERROR(VLOOKUP(B260,Tabla1[],2,FALSE)," ")</f>
        <v>1907</v>
      </c>
      <c r="B260" s="30" t="s">
        <v>775</v>
      </c>
      <c r="C260" s="30" t="s">
        <v>2933</v>
      </c>
      <c r="D260" s="10" t="s">
        <v>3007</v>
      </c>
      <c r="E260" s="10" t="s">
        <v>2958</v>
      </c>
      <c r="F260" s="10" t="s">
        <v>727</v>
      </c>
      <c r="G260" s="11">
        <v>1</v>
      </c>
      <c r="H260" s="30" t="s">
        <v>534</v>
      </c>
      <c r="I260" s="10"/>
      <c r="J260" s="11">
        <v>1</v>
      </c>
      <c r="K260" s="8">
        <v>0</v>
      </c>
      <c r="L260" s="16">
        <f t="shared" si="20"/>
        <v>0</v>
      </c>
      <c r="M260" s="25">
        <v>0</v>
      </c>
      <c r="N260" s="17">
        <f t="shared" si="21"/>
        <v>0</v>
      </c>
      <c r="O260" s="11">
        <v>6</v>
      </c>
      <c r="P260" s="8" t="str">
        <f>IFERROR(VLOOKUP(O260,Tabla6[],2,FALSE)," ")</f>
        <v>Junio</v>
      </c>
      <c r="Q260" s="10"/>
      <c r="R260" s="56" t="str">
        <f t="shared" si="22"/>
        <v>03.01.02 UDR CHOTAM1.02.02 ACCIONES DE AFILIACIONM1.02.02.05 Supervisión y asistencia técnica en materia de afiliaciones [UDR]JunioLOCAL (CHOTA)</v>
      </c>
    </row>
    <row r="261" spans="1:18" ht="15" customHeight="1" x14ac:dyDescent="0.2">
      <c r="A261" s="8">
        <f>IFERROR(VLOOKUP(B261,Tabla1[],2,FALSE)," ")</f>
        <v>1907</v>
      </c>
      <c r="B261" s="30" t="s">
        <v>775</v>
      </c>
      <c r="C261" s="30" t="s">
        <v>2940</v>
      </c>
      <c r="D261" s="10" t="s">
        <v>3009</v>
      </c>
      <c r="E261" s="10" t="s">
        <v>2968</v>
      </c>
      <c r="F261" s="10" t="s">
        <v>730</v>
      </c>
      <c r="G261" s="11">
        <v>1</v>
      </c>
      <c r="H261" s="30" t="s">
        <v>534</v>
      </c>
      <c r="I261" s="10"/>
      <c r="J261" s="11">
        <v>1</v>
      </c>
      <c r="K261" s="8">
        <v>0</v>
      </c>
      <c r="L261" s="16">
        <f t="shared" si="20"/>
        <v>0</v>
      </c>
      <c r="M261" s="25">
        <v>0</v>
      </c>
      <c r="N261" s="17">
        <f t="shared" si="21"/>
        <v>0</v>
      </c>
      <c r="O261" s="11">
        <v>6</v>
      </c>
      <c r="P261" s="8" t="str">
        <f>IFERROR(VLOOKUP(O261,Tabla6[],2,FALSE)," ")</f>
        <v>Junio</v>
      </c>
      <c r="Q261" s="10"/>
      <c r="R261" s="56" t="str">
        <f t="shared" si="22"/>
        <v>03.01.02 UDR CHOTAM1.05.05 EJECUCION DE ACCIONES DE AUDITORIAM1.05.05.07 Ejecutar acciones a la Auditoria Electrónica de Prestaciones [UDR]JunioLOCAL (CHOTA)</v>
      </c>
    </row>
    <row r="262" spans="1:18" ht="15" customHeight="1" x14ac:dyDescent="0.2">
      <c r="A262" s="8">
        <f>IFERROR(VLOOKUP(B262,Tabla1[],2,FALSE)," ")</f>
        <v>1907</v>
      </c>
      <c r="B262" s="30" t="s">
        <v>775</v>
      </c>
      <c r="C262" s="30" t="s">
        <v>2940</v>
      </c>
      <c r="D262" s="10" t="s">
        <v>3002</v>
      </c>
      <c r="E262" s="10" t="s">
        <v>2970</v>
      </c>
      <c r="F262" s="10" t="s">
        <v>730</v>
      </c>
      <c r="G262" s="11">
        <v>1</v>
      </c>
      <c r="H262" s="30" t="s">
        <v>2197</v>
      </c>
      <c r="I262" s="10"/>
      <c r="J262" s="11">
        <v>1</v>
      </c>
      <c r="K262" s="8">
        <v>0</v>
      </c>
      <c r="L262" s="16">
        <f t="shared" si="20"/>
        <v>0</v>
      </c>
      <c r="M262" s="25">
        <v>0</v>
      </c>
      <c r="N262" s="17">
        <f t="shared" si="21"/>
        <v>0</v>
      </c>
      <c r="O262" s="11">
        <v>6</v>
      </c>
      <c r="P262" s="8" t="str">
        <f>IFERROR(VLOOKUP(O262,Tabla6[],2,FALSE)," ")</f>
        <v>Junio</v>
      </c>
      <c r="Q262" s="10"/>
      <c r="R262" s="56" t="str">
        <f t="shared" si="22"/>
        <v>03.01.02 UDR CHOTAM1.05.05 EJECUCION DE ACCIONES DE AUDITORIAM1.05.05.08 Ejecutar acciones correspondientes a la Auditoria Asistida por Machine Learning [UDR]JunioHOSPITAL DE APOYO CHOTA - JOSE SOTO CADENILLAS</v>
      </c>
    </row>
    <row r="263" spans="1:18" ht="15" customHeight="1" x14ac:dyDescent="0.2">
      <c r="A263" s="8">
        <f>IFERROR(VLOOKUP(B263,Tabla1[],2,FALSE)," ")</f>
        <v>1907</v>
      </c>
      <c r="B263" s="30" t="s">
        <v>775</v>
      </c>
      <c r="C263" s="30" t="s">
        <v>2940</v>
      </c>
      <c r="D263" s="10" t="s">
        <v>3010</v>
      </c>
      <c r="E263" s="10" t="s">
        <v>2969</v>
      </c>
      <c r="F263" s="10" t="s">
        <v>730</v>
      </c>
      <c r="G263" s="11">
        <v>1</v>
      </c>
      <c r="H263" s="30" t="s">
        <v>534</v>
      </c>
      <c r="I263" s="10"/>
      <c r="J263" s="11">
        <v>1</v>
      </c>
      <c r="K263" s="8">
        <v>0</v>
      </c>
      <c r="L263" s="16">
        <f t="shared" si="20"/>
        <v>0</v>
      </c>
      <c r="M263" s="25">
        <v>0</v>
      </c>
      <c r="N263" s="17">
        <f t="shared" si="21"/>
        <v>0</v>
      </c>
      <c r="O263" s="11">
        <v>6</v>
      </c>
      <c r="P263" s="8" t="str">
        <f>IFERROR(VLOOKUP(O263,Tabla6[],2,FALSE)," ")</f>
        <v>Junio</v>
      </c>
      <c r="Q263" s="10"/>
      <c r="R263" s="56" t="str">
        <f t="shared" si="22"/>
        <v>03.01.02 UDR CHOTAM1.05.05 EJECUCION DE ACCIONES DE AUDITORIAM1.05.05.10 Ejecutar acciones correspondientes a la Auditoria de Seguimiento [UDR]JunioLOCAL (CHOTA)</v>
      </c>
    </row>
    <row r="264" spans="1:18" ht="15" customHeight="1" x14ac:dyDescent="0.2">
      <c r="A264" s="8">
        <f>IFERROR(VLOOKUP(B264,Tabla1[],2,FALSE)," ")</f>
        <v>1907</v>
      </c>
      <c r="B264" s="30" t="s">
        <v>775</v>
      </c>
      <c r="C264" s="30" t="s">
        <v>2940</v>
      </c>
      <c r="D264" s="10" t="s">
        <v>3011</v>
      </c>
      <c r="E264" s="10" t="s">
        <v>2972</v>
      </c>
      <c r="F264" s="10" t="s">
        <v>730</v>
      </c>
      <c r="G264" s="11">
        <v>1</v>
      </c>
      <c r="H264" s="30" t="s">
        <v>534</v>
      </c>
      <c r="I264" s="10"/>
      <c r="J264" s="11">
        <v>1</v>
      </c>
      <c r="K264" s="8">
        <v>0</v>
      </c>
      <c r="L264" s="16">
        <f t="shared" si="20"/>
        <v>0</v>
      </c>
      <c r="M264" s="25">
        <v>0</v>
      </c>
      <c r="N264" s="17">
        <f t="shared" si="21"/>
        <v>0</v>
      </c>
      <c r="O264" s="11">
        <v>6</v>
      </c>
      <c r="P264" s="8" t="str">
        <f>IFERROR(VLOOKUP(O264,Tabla6[],2,FALSE)," ")</f>
        <v>Junio</v>
      </c>
      <c r="Q264" s="10"/>
      <c r="R264" s="56" t="str">
        <f t="shared" si="22"/>
        <v>03.01.02 UDR CHOTAM1.05.05 EJECUCION DE ACCIONES DE AUDITORIAM1.05.05.11 Supervisión y asistencia técnica a IPRESS [UDR]JunioLOCAL (CHOTA)</v>
      </c>
    </row>
    <row r="265" spans="1:18" ht="15" customHeight="1" x14ac:dyDescent="0.2">
      <c r="A265" s="8">
        <f>IFERROR(VLOOKUP(B265,Tabla1[],2,FALSE)," ")</f>
        <v>1907</v>
      </c>
      <c r="B265" s="30" t="s">
        <v>775</v>
      </c>
      <c r="C265" s="30" t="s">
        <v>2942</v>
      </c>
      <c r="D265" s="10" t="s">
        <v>773</v>
      </c>
      <c r="E265" s="10" t="s">
        <v>2975</v>
      </c>
      <c r="F265" s="10" t="s">
        <v>731</v>
      </c>
      <c r="G265" s="11">
        <v>1</v>
      </c>
      <c r="H265" s="30" t="s">
        <v>540</v>
      </c>
      <c r="I265" s="10"/>
      <c r="J265" s="11">
        <v>4</v>
      </c>
      <c r="K265" s="8">
        <v>4</v>
      </c>
      <c r="L265" s="16">
        <f t="shared" si="20"/>
        <v>1280</v>
      </c>
      <c r="M265" s="25">
        <v>30</v>
      </c>
      <c r="N265" s="17">
        <f t="shared" si="21"/>
        <v>1310</v>
      </c>
      <c r="O265" s="11">
        <v>6</v>
      </c>
      <c r="P265" s="8" t="str">
        <f>IFERROR(VLOOKUP(O265,Tabla6[],2,FALSE)," ")</f>
        <v>Junio</v>
      </c>
      <c r="Q265" s="10"/>
      <c r="R265" s="56" t="str">
        <f t="shared" si="22"/>
        <v>03.01.02 UDR CHOTAM1.06.04 SUPERVISION FINANCIERA A UNIDADES EJECUTORASM1.06.04.02 Supervisión Financiera Presencial a las Unidades Ejecutoras-UE [UDR]JunioCHOTA-SANTA CRUZ-CHOTA</v>
      </c>
    </row>
    <row r="266" spans="1:18" ht="15" customHeight="1" x14ac:dyDescent="0.2">
      <c r="A266" s="8">
        <f>IFERROR(VLOOKUP(B266,Tabla1[],2,FALSE)," ")</f>
        <v>1907</v>
      </c>
      <c r="B266" s="30" t="s">
        <v>775</v>
      </c>
      <c r="C266" s="30" t="s">
        <v>2933</v>
      </c>
      <c r="D266" s="10" t="s">
        <v>3007</v>
      </c>
      <c r="E266" s="10" t="s">
        <v>2958</v>
      </c>
      <c r="F266" s="10" t="s">
        <v>727</v>
      </c>
      <c r="G266" s="11">
        <v>1</v>
      </c>
      <c r="H266" s="30" t="s">
        <v>535</v>
      </c>
      <c r="I266" s="10"/>
      <c r="J266" s="11">
        <v>2</v>
      </c>
      <c r="K266" s="8">
        <v>2</v>
      </c>
      <c r="L266" s="16">
        <f t="shared" si="20"/>
        <v>640</v>
      </c>
      <c r="M266" s="25">
        <v>45</v>
      </c>
      <c r="N266" s="17">
        <f t="shared" si="21"/>
        <v>685</v>
      </c>
      <c r="O266" s="11">
        <v>7</v>
      </c>
      <c r="P266" s="8" t="str">
        <f>IFERROR(VLOOKUP(O266,Tabla6[],2,FALSE)," ")</f>
        <v>Julio</v>
      </c>
      <c r="Q266" s="10"/>
      <c r="R266" s="56" t="str">
        <f t="shared" si="22"/>
        <v>03.01.02 UDR CHOTAM1.02.02 ACCIONES DE AFILIACIONM1.02.02.05 Supervisión y asistencia técnica en materia de afiliaciones [UDR]JulioCHOTA - PULAN - CHOTA</v>
      </c>
    </row>
    <row r="267" spans="1:18" ht="15" customHeight="1" x14ac:dyDescent="0.2">
      <c r="A267" s="8">
        <f>IFERROR(VLOOKUP(B267,Tabla1[],2,FALSE)," ")</f>
        <v>1907</v>
      </c>
      <c r="B267" s="30" t="s">
        <v>775</v>
      </c>
      <c r="C267" s="30" t="s">
        <v>2940</v>
      </c>
      <c r="D267" s="10" t="s">
        <v>3004</v>
      </c>
      <c r="E267" s="10" t="s">
        <v>2967</v>
      </c>
      <c r="F267" s="10" t="s">
        <v>729</v>
      </c>
      <c r="G267" s="11">
        <v>1</v>
      </c>
      <c r="H267" s="30" t="s">
        <v>539</v>
      </c>
      <c r="I267" s="10"/>
      <c r="J267" s="11">
        <v>1</v>
      </c>
      <c r="K267" s="8">
        <v>1</v>
      </c>
      <c r="L267" s="16">
        <f t="shared" si="20"/>
        <v>320</v>
      </c>
      <c r="M267" s="25">
        <v>16</v>
      </c>
      <c r="N267" s="17">
        <f t="shared" si="21"/>
        <v>336</v>
      </c>
      <c r="O267" s="11">
        <v>7</v>
      </c>
      <c r="P267" s="8" t="str">
        <f>IFERROR(VLOOKUP(O267,Tabla6[],2,FALSE)," ")</f>
        <v>Julio</v>
      </c>
      <c r="Q267" s="10"/>
      <c r="R267" s="56" t="str">
        <f t="shared" si="22"/>
        <v>03.01.02 UDR CHOTAM1.05.05 EJECUCION DE ACCIONES DE AUDITORIAM1.05.05.02 Gestionar a los actores locales para fortalecer el acceso y calidad de servicios de salud [UDR]JulioCHOTA-BAMBAMARCA-CHOTA</v>
      </c>
    </row>
    <row r="268" spans="1:18" ht="15" customHeight="1" x14ac:dyDescent="0.2">
      <c r="A268" s="8">
        <f>IFERROR(VLOOKUP(B268,Tabla1[],2,FALSE)," ")</f>
        <v>1907</v>
      </c>
      <c r="B268" s="30" t="s">
        <v>775</v>
      </c>
      <c r="C268" s="30" t="s">
        <v>2940</v>
      </c>
      <c r="D268" s="10" t="s">
        <v>3009</v>
      </c>
      <c r="E268" s="10" t="s">
        <v>2968</v>
      </c>
      <c r="F268" s="10" t="s">
        <v>730</v>
      </c>
      <c r="G268" s="11">
        <v>1</v>
      </c>
      <c r="H268" s="30" t="s">
        <v>534</v>
      </c>
      <c r="I268" s="10"/>
      <c r="J268" s="11">
        <v>1</v>
      </c>
      <c r="K268" s="8">
        <v>0</v>
      </c>
      <c r="L268" s="16">
        <f t="shared" si="20"/>
        <v>0</v>
      </c>
      <c r="M268" s="25">
        <v>0</v>
      </c>
      <c r="N268" s="17">
        <f t="shared" si="21"/>
        <v>0</v>
      </c>
      <c r="O268" s="11">
        <v>7</v>
      </c>
      <c r="P268" s="8" t="str">
        <f>IFERROR(VLOOKUP(O268,Tabla6[],2,FALSE)," ")</f>
        <v>Julio</v>
      </c>
      <c r="Q268" s="10"/>
      <c r="R268" s="56" t="str">
        <f t="shared" si="22"/>
        <v>03.01.02 UDR CHOTAM1.05.05 EJECUCION DE ACCIONES DE AUDITORIAM1.05.05.07 Ejecutar acciones a la Auditoria Electrónica de Prestaciones [UDR]JulioLOCAL (CHOTA)</v>
      </c>
    </row>
    <row r="269" spans="1:18" ht="15" customHeight="1" x14ac:dyDescent="0.2">
      <c r="A269" s="8">
        <f>IFERROR(VLOOKUP(B269,Tabla1[],2,FALSE)," ")</f>
        <v>1907</v>
      </c>
      <c r="B269" s="30" t="s">
        <v>775</v>
      </c>
      <c r="C269" s="30" t="s">
        <v>2940</v>
      </c>
      <c r="D269" s="10" t="s">
        <v>3002</v>
      </c>
      <c r="E269" s="10" t="s">
        <v>2970</v>
      </c>
      <c r="F269" s="10" t="s">
        <v>730</v>
      </c>
      <c r="G269" s="11">
        <v>1</v>
      </c>
      <c r="H269" s="30" t="s">
        <v>2197</v>
      </c>
      <c r="I269" s="10"/>
      <c r="J269" s="11">
        <v>1</v>
      </c>
      <c r="K269" s="8">
        <v>0</v>
      </c>
      <c r="L269" s="16">
        <f t="shared" si="20"/>
        <v>0</v>
      </c>
      <c r="M269" s="25">
        <v>0</v>
      </c>
      <c r="N269" s="17">
        <f t="shared" si="21"/>
        <v>0</v>
      </c>
      <c r="O269" s="11">
        <v>7</v>
      </c>
      <c r="P269" s="8" t="str">
        <f>IFERROR(VLOOKUP(O269,Tabla6[],2,FALSE)," ")</f>
        <v>Julio</v>
      </c>
      <c r="Q269" s="10"/>
      <c r="R269" s="56" t="str">
        <f t="shared" si="22"/>
        <v>03.01.02 UDR CHOTAM1.05.05 EJECUCION DE ACCIONES DE AUDITORIAM1.05.05.08 Ejecutar acciones correspondientes a la Auditoria Asistida por Machine Learning [UDR]JulioHOSPITAL DE APOYO CHOTA - JOSE SOTO CADENILLAS</v>
      </c>
    </row>
    <row r="270" spans="1:18" ht="15" customHeight="1" x14ac:dyDescent="0.2">
      <c r="A270" s="8">
        <f>IFERROR(VLOOKUP(B270,Tabla1[],2,FALSE)," ")</f>
        <v>1907</v>
      </c>
      <c r="B270" s="30" t="s">
        <v>775</v>
      </c>
      <c r="C270" s="30" t="s">
        <v>2942</v>
      </c>
      <c r="D270" s="10" t="s">
        <v>773</v>
      </c>
      <c r="E270" s="10" t="s">
        <v>2975</v>
      </c>
      <c r="F270" s="10" t="s">
        <v>731</v>
      </c>
      <c r="G270" s="11">
        <v>1</v>
      </c>
      <c r="H270" s="30" t="s">
        <v>534</v>
      </c>
      <c r="I270" s="10"/>
      <c r="J270" s="11">
        <v>4</v>
      </c>
      <c r="K270" s="8">
        <v>0</v>
      </c>
      <c r="L270" s="16">
        <f t="shared" si="20"/>
        <v>0</v>
      </c>
      <c r="M270" s="25">
        <v>0</v>
      </c>
      <c r="N270" s="17">
        <f t="shared" si="21"/>
        <v>0</v>
      </c>
      <c r="O270" s="11">
        <v>7</v>
      </c>
      <c r="P270" s="8" t="str">
        <f>IFERROR(VLOOKUP(O270,Tabla6[],2,FALSE)," ")</f>
        <v>Julio</v>
      </c>
      <c r="Q270" s="10"/>
      <c r="R270" s="56" t="str">
        <f t="shared" si="22"/>
        <v>03.01.02 UDR CHOTAM1.06.04 SUPERVISION FINANCIERA A UNIDADES EJECUTORASM1.06.04.02 Supervisión Financiera Presencial a las Unidades Ejecutoras-UE [UDR]JulioLOCAL (CHOTA)</v>
      </c>
    </row>
    <row r="271" spans="1:18" ht="15" customHeight="1" x14ac:dyDescent="0.2">
      <c r="A271" s="8">
        <f>IFERROR(VLOOKUP(B271,Tabla1[],2,FALSE)," ")</f>
        <v>1907</v>
      </c>
      <c r="B271" s="30" t="s">
        <v>775</v>
      </c>
      <c r="C271" s="30" t="s">
        <v>2942</v>
      </c>
      <c r="D271" s="10" t="s">
        <v>3012</v>
      </c>
      <c r="E271" s="10" t="s">
        <v>2976</v>
      </c>
      <c r="F271" s="10" t="s">
        <v>731</v>
      </c>
      <c r="G271" s="11">
        <v>1</v>
      </c>
      <c r="H271" s="30" t="s">
        <v>534</v>
      </c>
      <c r="I271" s="10"/>
      <c r="J271" s="11">
        <v>1</v>
      </c>
      <c r="K271" s="8">
        <v>0</v>
      </c>
      <c r="L271" s="16">
        <f t="shared" ref="L271:L334" si="23">320*K271*G271</f>
        <v>0</v>
      </c>
      <c r="M271" s="25">
        <v>0</v>
      </c>
      <c r="N271" s="17">
        <f t="shared" si="21"/>
        <v>0</v>
      </c>
      <c r="O271" s="11">
        <v>7</v>
      </c>
      <c r="P271" s="8" t="str">
        <f>IFERROR(VLOOKUP(O271,Tabla6[],2,FALSE)," ")</f>
        <v>Julio</v>
      </c>
      <c r="Q271" s="10"/>
      <c r="R271" s="56" t="str">
        <f t="shared" si="22"/>
        <v>03.01.02 UDR CHOTAM1.06.04 SUPERVISION FINANCIERA A UNIDADES EJECUTORASM1.06.04.03 Asistencia técnicas virtuales a Unidades Ejecutoras [UDR]JulioLOCAL (CHOTA)</v>
      </c>
    </row>
    <row r="272" spans="1:18" ht="15" customHeight="1" x14ac:dyDescent="0.2">
      <c r="A272" s="8">
        <f>IFERROR(VLOOKUP(B272,Tabla1[],2,FALSE)," ")</f>
        <v>1907</v>
      </c>
      <c r="B272" s="30" t="s">
        <v>775</v>
      </c>
      <c r="C272" s="30" t="s">
        <v>2944</v>
      </c>
      <c r="D272" s="10" t="s">
        <v>3006</v>
      </c>
      <c r="E272" s="10" t="s">
        <v>2983</v>
      </c>
      <c r="F272" s="10" t="s">
        <v>732</v>
      </c>
      <c r="G272" s="11">
        <v>1</v>
      </c>
      <c r="H272" s="30" t="s">
        <v>543</v>
      </c>
      <c r="I272" s="10"/>
      <c r="J272" s="11">
        <v>1</v>
      </c>
      <c r="K272" s="8">
        <f t="shared" ref="K272:K277" si="24">J272</f>
        <v>1</v>
      </c>
      <c r="L272" s="16">
        <f t="shared" si="23"/>
        <v>320</v>
      </c>
      <c r="M272" s="25">
        <v>50</v>
      </c>
      <c r="N272" s="17">
        <f t="shared" si="21"/>
        <v>370</v>
      </c>
      <c r="O272" s="11">
        <v>7</v>
      </c>
      <c r="P272" s="8" t="str">
        <f>IFERROR(VLOOKUP(O272,Tabla6[],2,FALSE)," ")</f>
        <v>Julio</v>
      </c>
      <c r="Q272" s="10"/>
      <c r="R272" s="56" t="str">
        <f t="shared" si="22"/>
        <v>03.01.02 UDR CHOTAS1.01.07 ACCIONES DE SOPORTE A LA GESTION A NIVEL DE UDRS1.01.07.02 Supervisión y asistencia técnica en acciones de soporte a IPRESS [UDR]JulioCHOTA - LLAMA</v>
      </c>
    </row>
    <row r="273" spans="1:18" ht="15" customHeight="1" x14ac:dyDescent="0.2">
      <c r="A273" s="8">
        <f>IFERROR(VLOOKUP(B273,Tabla1[],2,FALSE)," ")</f>
        <v>1907</v>
      </c>
      <c r="B273" s="30" t="s">
        <v>775</v>
      </c>
      <c r="C273" s="30" t="s">
        <v>2944</v>
      </c>
      <c r="D273" s="10" t="s">
        <v>3003</v>
      </c>
      <c r="E273" s="10" t="s">
        <v>2984</v>
      </c>
      <c r="F273" s="10" t="s">
        <v>733</v>
      </c>
      <c r="G273" s="11">
        <v>1</v>
      </c>
      <c r="H273" s="30" t="s">
        <v>546</v>
      </c>
      <c r="I273" s="10"/>
      <c r="J273" s="11">
        <v>3</v>
      </c>
      <c r="K273" s="8">
        <f t="shared" si="24"/>
        <v>3</v>
      </c>
      <c r="L273" s="16">
        <f t="shared" si="23"/>
        <v>960</v>
      </c>
      <c r="M273" s="25">
        <v>40</v>
      </c>
      <c r="N273" s="17">
        <f t="shared" si="21"/>
        <v>1000</v>
      </c>
      <c r="O273" s="11">
        <v>7</v>
      </c>
      <c r="P273" s="8" t="str">
        <f>IFERROR(VLOOKUP(O273,Tabla6[],2,FALSE)," ")</f>
        <v>Julio</v>
      </c>
      <c r="Q273" s="10"/>
      <c r="R273" s="56" t="str">
        <f t="shared" si="22"/>
        <v>03.01.02 UDR CHOTAS1.01.07 ACCIONES DE SOPORTE A LA GESTION A NIVEL DE UDRS1.01.07.03 Otras Acciones de Soporte [UDR]JulioCHOTA - CHICLAYO - CHOTA</v>
      </c>
    </row>
    <row r="274" spans="1:18" ht="15" customHeight="1" x14ac:dyDescent="0.2">
      <c r="A274" s="8">
        <f>IFERROR(VLOOKUP(B274,Tabla1[],2,FALSE)," ")</f>
        <v>1907</v>
      </c>
      <c r="B274" s="30" t="s">
        <v>775</v>
      </c>
      <c r="C274" s="30" t="s">
        <v>2944</v>
      </c>
      <c r="D274" s="10" t="s">
        <v>3003</v>
      </c>
      <c r="E274" s="10" t="s">
        <v>2984</v>
      </c>
      <c r="F274" s="10" t="s">
        <v>727</v>
      </c>
      <c r="G274" s="11">
        <v>1</v>
      </c>
      <c r="H274" s="30" t="s">
        <v>546</v>
      </c>
      <c r="I274" s="10"/>
      <c r="J274" s="11">
        <v>3</v>
      </c>
      <c r="K274" s="8">
        <f t="shared" si="24"/>
        <v>3</v>
      </c>
      <c r="L274" s="16">
        <f t="shared" si="23"/>
        <v>960</v>
      </c>
      <c r="M274" s="25">
        <v>40</v>
      </c>
      <c r="N274" s="17">
        <f t="shared" si="21"/>
        <v>1000</v>
      </c>
      <c r="O274" s="11">
        <v>7</v>
      </c>
      <c r="P274" s="8" t="str">
        <f>IFERROR(VLOOKUP(O274,Tabla6[],2,FALSE)," ")</f>
        <v>Julio</v>
      </c>
      <c r="Q274" s="10"/>
      <c r="R274" s="56" t="str">
        <f t="shared" si="22"/>
        <v>03.01.02 UDR CHOTAS1.01.07 ACCIONES DE SOPORTE A LA GESTION A NIVEL DE UDRS1.01.07.03 Otras Acciones de Soporte [UDR]JulioCHOTA - CHICLAYO - CHOTA</v>
      </c>
    </row>
    <row r="275" spans="1:18" ht="15" customHeight="1" x14ac:dyDescent="0.2">
      <c r="A275" s="8">
        <f>IFERROR(VLOOKUP(B275,Tabla1[],2,FALSE)," ")</f>
        <v>1907</v>
      </c>
      <c r="B275" s="30" t="s">
        <v>775</v>
      </c>
      <c r="C275" s="30" t="s">
        <v>2944</v>
      </c>
      <c r="D275" s="10" t="s">
        <v>3003</v>
      </c>
      <c r="E275" s="10" t="s">
        <v>2984</v>
      </c>
      <c r="F275" s="10" t="s">
        <v>730</v>
      </c>
      <c r="G275" s="11">
        <v>1</v>
      </c>
      <c r="H275" s="30" t="s">
        <v>546</v>
      </c>
      <c r="I275" s="10"/>
      <c r="J275" s="11">
        <v>3</v>
      </c>
      <c r="K275" s="8">
        <f t="shared" si="24"/>
        <v>3</v>
      </c>
      <c r="L275" s="16">
        <f t="shared" si="23"/>
        <v>960</v>
      </c>
      <c r="M275" s="25">
        <v>40</v>
      </c>
      <c r="N275" s="17">
        <f t="shared" si="21"/>
        <v>1000</v>
      </c>
      <c r="O275" s="11">
        <v>7</v>
      </c>
      <c r="P275" s="8" t="str">
        <f>IFERROR(VLOOKUP(O275,Tabla6[],2,FALSE)," ")</f>
        <v>Julio</v>
      </c>
      <c r="Q275" s="10"/>
      <c r="R275" s="56" t="str">
        <f t="shared" si="22"/>
        <v>03.01.02 UDR CHOTAS1.01.07 ACCIONES DE SOPORTE A LA GESTION A NIVEL DE UDRS1.01.07.03 Otras Acciones de Soporte [UDR]JulioCHOTA - CHICLAYO - CHOTA</v>
      </c>
    </row>
    <row r="276" spans="1:18" ht="15" customHeight="1" x14ac:dyDescent="0.2">
      <c r="A276" s="8">
        <f>IFERROR(VLOOKUP(B276,Tabla1[],2,FALSE)," ")</f>
        <v>1907</v>
      </c>
      <c r="B276" s="30" t="s">
        <v>775</v>
      </c>
      <c r="C276" s="30" t="s">
        <v>2944</v>
      </c>
      <c r="D276" s="10" t="s">
        <v>3003</v>
      </c>
      <c r="E276" s="10" t="s">
        <v>2984</v>
      </c>
      <c r="F276" s="10" t="s">
        <v>731</v>
      </c>
      <c r="G276" s="11">
        <v>1</v>
      </c>
      <c r="H276" s="30" t="s">
        <v>546</v>
      </c>
      <c r="I276" s="10"/>
      <c r="J276" s="11">
        <v>3</v>
      </c>
      <c r="K276" s="8">
        <f t="shared" si="24"/>
        <v>3</v>
      </c>
      <c r="L276" s="16">
        <f t="shared" si="23"/>
        <v>960</v>
      </c>
      <c r="M276" s="25">
        <v>40</v>
      </c>
      <c r="N276" s="17">
        <f t="shared" si="21"/>
        <v>1000</v>
      </c>
      <c r="O276" s="11">
        <v>7</v>
      </c>
      <c r="P276" s="8" t="str">
        <f>IFERROR(VLOOKUP(O276,Tabla6[],2,FALSE)," ")</f>
        <v>Julio</v>
      </c>
      <c r="Q276" s="10"/>
      <c r="R276" s="56" t="str">
        <f t="shared" si="22"/>
        <v>03.01.02 UDR CHOTAS1.01.07 ACCIONES DE SOPORTE A LA GESTION A NIVEL DE UDRS1.01.07.03 Otras Acciones de Soporte [UDR]JulioCHOTA - CHICLAYO - CHOTA</v>
      </c>
    </row>
    <row r="277" spans="1:18" ht="15" customHeight="1" x14ac:dyDescent="0.2">
      <c r="A277" s="8">
        <f>IFERROR(VLOOKUP(B277,Tabla1[],2,FALSE)," ")</f>
        <v>1907</v>
      </c>
      <c r="B277" s="30" t="s">
        <v>775</v>
      </c>
      <c r="C277" s="30" t="s">
        <v>2944</v>
      </c>
      <c r="D277" s="10" t="s">
        <v>3003</v>
      </c>
      <c r="E277" s="10" t="s">
        <v>2984</v>
      </c>
      <c r="F277" s="10" t="s">
        <v>729</v>
      </c>
      <c r="G277" s="11">
        <v>1</v>
      </c>
      <c r="H277" s="30" t="s">
        <v>546</v>
      </c>
      <c r="I277" s="10"/>
      <c r="J277" s="11">
        <v>3</v>
      </c>
      <c r="K277" s="8">
        <f t="shared" si="24"/>
        <v>3</v>
      </c>
      <c r="L277" s="16">
        <f t="shared" si="23"/>
        <v>960</v>
      </c>
      <c r="M277" s="25">
        <v>40</v>
      </c>
      <c r="N277" s="17">
        <f t="shared" si="21"/>
        <v>1000</v>
      </c>
      <c r="O277" s="11">
        <v>7</v>
      </c>
      <c r="P277" s="8" t="str">
        <f>IFERROR(VLOOKUP(O277,Tabla6[],2,FALSE)," ")</f>
        <v>Julio</v>
      </c>
      <c r="Q277" s="10"/>
      <c r="R277" s="56" t="str">
        <f t="shared" si="22"/>
        <v>03.01.02 UDR CHOTAS1.01.07 ACCIONES DE SOPORTE A LA GESTION A NIVEL DE UDRS1.01.07.03 Otras Acciones de Soporte [UDR]JulioCHOTA - CHICLAYO - CHOTA</v>
      </c>
    </row>
    <row r="278" spans="1:18" ht="15" customHeight="1" x14ac:dyDescent="0.2">
      <c r="A278" s="8">
        <f>IFERROR(VLOOKUP(B278,Tabla1[],2,FALSE)," ")</f>
        <v>1907</v>
      </c>
      <c r="B278" s="30" t="s">
        <v>775</v>
      </c>
      <c r="C278" s="30" t="s">
        <v>2933</v>
      </c>
      <c r="D278" s="10" t="s">
        <v>3007</v>
      </c>
      <c r="E278" s="10" t="s">
        <v>2958</v>
      </c>
      <c r="F278" s="10" t="s">
        <v>727</v>
      </c>
      <c r="G278" s="11">
        <v>1</v>
      </c>
      <c r="H278" s="30" t="s">
        <v>534</v>
      </c>
      <c r="I278" s="10"/>
      <c r="J278" s="11">
        <v>1</v>
      </c>
      <c r="K278" s="8">
        <v>0</v>
      </c>
      <c r="L278" s="16">
        <f t="shared" si="23"/>
        <v>0</v>
      </c>
      <c r="M278" s="25">
        <v>0</v>
      </c>
      <c r="N278" s="17">
        <f t="shared" si="21"/>
        <v>0</v>
      </c>
      <c r="O278" s="11">
        <v>8</v>
      </c>
      <c r="P278" s="8" t="str">
        <f>IFERROR(VLOOKUP(O278,Tabla6[],2,FALSE)," ")</f>
        <v>Agosto</v>
      </c>
      <c r="Q278" s="10"/>
      <c r="R278" s="56" t="str">
        <f t="shared" si="22"/>
        <v>03.01.02 UDR CHOTAM1.02.02 ACCIONES DE AFILIACIONM1.02.02.05 Supervisión y asistencia técnica en materia de afiliaciones [UDR]AgostoLOCAL (CHOTA)</v>
      </c>
    </row>
    <row r="279" spans="1:18" ht="15" customHeight="1" x14ac:dyDescent="0.2">
      <c r="A279" s="8">
        <f>IFERROR(VLOOKUP(B279,Tabla1[],2,FALSE)," ")</f>
        <v>1907</v>
      </c>
      <c r="B279" s="30" t="s">
        <v>775</v>
      </c>
      <c r="C279" s="30" t="s">
        <v>2940</v>
      </c>
      <c r="D279" s="10" t="s">
        <v>3009</v>
      </c>
      <c r="E279" s="10" t="s">
        <v>2968</v>
      </c>
      <c r="F279" s="10" t="s">
        <v>730</v>
      </c>
      <c r="G279" s="11">
        <v>1</v>
      </c>
      <c r="H279" s="30" t="s">
        <v>534</v>
      </c>
      <c r="I279" s="10"/>
      <c r="J279" s="11">
        <v>1</v>
      </c>
      <c r="K279" s="8">
        <v>0</v>
      </c>
      <c r="L279" s="16">
        <f t="shared" si="23"/>
        <v>0</v>
      </c>
      <c r="M279" s="25">
        <v>0</v>
      </c>
      <c r="N279" s="17">
        <f t="shared" si="21"/>
        <v>0</v>
      </c>
      <c r="O279" s="11">
        <v>8</v>
      </c>
      <c r="P279" s="8" t="str">
        <f>IFERROR(VLOOKUP(O279,Tabla6[],2,FALSE)," ")</f>
        <v>Agosto</v>
      </c>
      <c r="Q279" s="10"/>
      <c r="R279" s="56" t="str">
        <f t="shared" si="22"/>
        <v>03.01.02 UDR CHOTAM1.05.05 EJECUCION DE ACCIONES DE AUDITORIAM1.05.05.07 Ejecutar acciones a la Auditoria Electrónica de Prestaciones [UDR]AgostoLOCAL (CHOTA)</v>
      </c>
    </row>
    <row r="280" spans="1:18" ht="15" customHeight="1" x14ac:dyDescent="0.2">
      <c r="A280" s="8">
        <f>IFERROR(VLOOKUP(B280,Tabla1[],2,FALSE)," ")</f>
        <v>1907</v>
      </c>
      <c r="B280" s="30" t="s">
        <v>775</v>
      </c>
      <c r="C280" s="30" t="s">
        <v>2940</v>
      </c>
      <c r="D280" s="10" t="s">
        <v>3002</v>
      </c>
      <c r="E280" s="10" t="s">
        <v>2970</v>
      </c>
      <c r="F280" s="10" t="s">
        <v>730</v>
      </c>
      <c r="G280" s="11">
        <v>1</v>
      </c>
      <c r="H280" s="30" t="s">
        <v>2197</v>
      </c>
      <c r="I280" s="10"/>
      <c r="J280" s="11">
        <v>1</v>
      </c>
      <c r="K280" s="8">
        <v>0</v>
      </c>
      <c r="L280" s="16">
        <f t="shared" si="23"/>
        <v>0</v>
      </c>
      <c r="M280" s="25">
        <v>0</v>
      </c>
      <c r="N280" s="17">
        <f t="shared" si="21"/>
        <v>0</v>
      </c>
      <c r="O280" s="11">
        <v>8</v>
      </c>
      <c r="P280" s="8" t="str">
        <f>IFERROR(VLOOKUP(O280,Tabla6[],2,FALSE)," ")</f>
        <v>Agosto</v>
      </c>
      <c r="Q280" s="10"/>
      <c r="R280" s="56" t="str">
        <f t="shared" si="22"/>
        <v>03.01.02 UDR CHOTAM1.05.05 EJECUCION DE ACCIONES DE AUDITORIAM1.05.05.08 Ejecutar acciones correspondientes a la Auditoria Asistida por Machine Learning [UDR]AgostoHOSPITAL DE APOYO CHOTA - JOSE SOTO CADENILLAS</v>
      </c>
    </row>
    <row r="281" spans="1:18" ht="15" customHeight="1" x14ac:dyDescent="0.2">
      <c r="A281" s="8">
        <f>IFERROR(VLOOKUP(B281,Tabla1[],2,FALSE)," ")</f>
        <v>1907</v>
      </c>
      <c r="B281" s="30" t="s">
        <v>775</v>
      </c>
      <c r="C281" s="30" t="s">
        <v>2940</v>
      </c>
      <c r="D281" s="10" t="s">
        <v>3005</v>
      </c>
      <c r="E281" s="10" t="s">
        <v>2971</v>
      </c>
      <c r="F281" s="10" t="s">
        <v>730</v>
      </c>
      <c r="G281" s="11">
        <v>1</v>
      </c>
      <c r="H281" s="30" t="s">
        <v>2197</v>
      </c>
      <c r="I281" s="10"/>
      <c r="J281" s="11">
        <v>1</v>
      </c>
      <c r="K281" s="8">
        <v>0</v>
      </c>
      <c r="L281" s="16">
        <f t="shared" si="23"/>
        <v>0</v>
      </c>
      <c r="M281" s="25">
        <v>0</v>
      </c>
      <c r="N281" s="17">
        <f t="shared" si="21"/>
        <v>0</v>
      </c>
      <c r="O281" s="11">
        <v>8</v>
      </c>
      <c r="P281" s="8" t="str">
        <f>IFERROR(VLOOKUP(O281,Tabla6[],2,FALSE)," ")</f>
        <v>Agosto</v>
      </c>
      <c r="Q281" s="10"/>
      <c r="R281" s="56" t="str">
        <f t="shared" si="22"/>
        <v>03.01.02 UDR CHOTAM1.05.05 EJECUCION DE ACCIONES DE AUDITORIAM1.05.05.09 Ejecutar acciones correspondientes a la Auditoria Concurrente [UDR]AgostoHOSPITAL DE APOYO CHOTA - JOSE SOTO CADENILLAS</v>
      </c>
    </row>
    <row r="282" spans="1:18" ht="15" customHeight="1" x14ac:dyDescent="0.2">
      <c r="A282" s="8">
        <f>IFERROR(VLOOKUP(B282,Tabla1[],2,FALSE)," ")</f>
        <v>1907</v>
      </c>
      <c r="B282" s="30" t="s">
        <v>775</v>
      </c>
      <c r="C282" s="30" t="s">
        <v>2940</v>
      </c>
      <c r="D282" s="10" t="s">
        <v>3011</v>
      </c>
      <c r="E282" s="10" t="s">
        <v>2972</v>
      </c>
      <c r="F282" s="10" t="s">
        <v>730</v>
      </c>
      <c r="G282" s="11">
        <v>1</v>
      </c>
      <c r="H282" s="30" t="s">
        <v>534</v>
      </c>
      <c r="I282" s="10"/>
      <c r="J282" s="11">
        <v>1</v>
      </c>
      <c r="K282" s="8">
        <v>0</v>
      </c>
      <c r="L282" s="16">
        <f t="shared" si="23"/>
        <v>0</v>
      </c>
      <c r="M282" s="25">
        <v>0</v>
      </c>
      <c r="N282" s="17">
        <f t="shared" si="21"/>
        <v>0</v>
      </c>
      <c r="O282" s="11">
        <v>8</v>
      </c>
      <c r="P282" s="8" t="str">
        <f>IFERROR(VLOOKUP(O282,Tabla6[],2,FALSE)," ")</f>
        <v>Agosto</v>
      </c>
      <c r="Q282" s="10"/>
      <c r="R282" s="56" t="str">
        <f t="shared" si="22"/>
        <v>03.01.02 UDR CHOTAM1.05.05 EJECUCION DE ACCIONES DE AUDITORIAM1.05.05.11 Supervisión y asistencia técnica a IPRESS [UDR]AgostoLOCAL (CHOTA)</v>
      </c>
    </row>
    <row r="283" spans="1:18" ht="15" customHeight="1" x14ac:dyDescent="0.2">
      <c r="A283" s="8">
        <f>IFERROR(VLOOKUP(B283,Tabla1[],2,FALSE)," ")</f>
        <v>1907</v>
      </c>
      <c r="B283" s="30" t="s">
        <v>775</v>
      </c>
      <c r="C283" s="30" t="s">
        <v>2942</v>
      </c>
      <c r="D283" s="10" t="s">
        <v>773</v>
      </c>
      <c r="E283" s="10" t="s">
        <v>2975</v>
      </c>
      <c r="F283" s="10" t="s">
        <v>731</v>
      </c>
      <c r="G283" s="11">
        <v>1</v>
      </c>
      <c r="H283" s="30" t="s">
        <v>539</v>
      </c>
      <c r="I283" s="10"/>
      <c r="J283" s="11">
        <v>4</v>
      </c>
      <c r="K283" s="8">
        <v>4</v>
      </c>
      <c r="L283" s="16">
        <f t="shared" si="23"/>
        <v>1280</v>
      </c>
      <c r="M283" s="25">
        <v>16</v>
      </c>
      <c r="N283" s="17">
        <f t="shared" si="21"/>
        <v>1296</v>
      </c>
      <c r="O283" s="11">
        <v>8</v>
      </c>
      <c r="P283" s="8" t="str">
        <f>IFERROR(VLOOKUP(O283,Tabla6[],2,FALSE)," ")</f>
        <v>Agosto</v>
      </c>
      <c r="Q283" s="10"/>
      <c r="R283" s="56" t="str">
        <f t="shared" si="22"/>
        <v>03.01.02 UDR CHOTAM1.06.04 SUPERVISION FINANCIERA A UNIDADES EJECUTORASM1.06.04.02 Supervisión Financiera Presencial a las Unidades Ejecutoras-UE [UDR]AgostoCHOTA-BAMBAMARCA-CHOTA</v>
      </c>
    </row>
    <row r="284" spans="1:18" ht="15" customHeight="1" x14ac:dyDescent="0.2">
      <c r="A284" s="8">
        <f>IFERROR(VLOOKUP(B284,Tabla1[],2,FALSE)," ")</f>
        <v>1907</v>
      </c>
      <c r="B284" s="30" t="s">
        <v>775</v>
      </c>
      <c r="C284" s="30" t="s">
        <v>2933</v>
      </c>
      <c r="D284" s="10" t="s">
        <v>3007</v>
      </c>
      <c r="E284" s="10" t="s">
        <v>2958</v>
      </c>
      <c r="F284" s="10" t="s">
        <v>727</v>
      </c>
      <c r="G284" s="11">
        <v>1</v>
      </c>
      <c r="H284" s="30" t="s">
        <v>536</v>
      </c>
      <c r="I284" s="10"/>
      <c r="J284" s="11">
        <v>1</v>
      </c>
      <c r="K284" s="8">
        <v>1</v>
      </c>
      <c r="L284" s="16">
        <f t="shared" si="23"/>
        <v>320</v>
      </c>
      <c r="M284" s="25">
        <v>30</v>
      </c>
      <c r="N284" s="17">
        <f t="shared" si="21"/>
        <v>350</v>
      </c>
      <c r="O284" s="11">
        <v>9</v>
      </c>
      <c r="P284" s="8" t="str">
        <f>IFERROR(VLOOKUP(O284,Tabla6[],2,FALSE)," ")</f>
        <v>Setiembre</v>
      </c>
      <c r="Q284" s="10"/>
      <c r="R284" s="56" t="str">
        <f t="shared" si="22"/>
        <v>03.01.02 UDR CHOTAM1.02.02 ACCIONES DE AFILIACIONM1.02.02.05 Supervisión y asistencia técnica en materia de afiliaciones [UDR]SetiembreCHOTA-LLAMA_CHOTA</v>
      </c>
    </row>
    <row r="285" spans="1:18" ht="15" customHeight="1" x14ac:dyDescent="0.2">
      <c r="A285" s="8">
        <f>IFERROR(VLOOKUP(B285,Tabla1[],2,FALSE)," ")</f>
        <v>1907</v>
      </c>
      <c r="B285" s="30" t="s">
        <v>775</v>
      </c>
      <c r="C285" s="30" t="s">
        <v>2940</v>
      </c>
      <c r="D285" s="10" t="s">
        <v>3004</v>
      </c>
      <c r="E285" s="10" t="s">
        <v>2967</v>
      </c>
      <c r="F285" s="10" t="s">
        <v>728</v>
      </c>
      <c r="G285" s="11">
        <v>1</v>
      </c>
      <c r="H285" s="30" t="s">
        <v>534</v>
      </c>
      <c r="I285" s="10"/>
      <c r="J285" s="11">
        <v>1</v>
      </c>
      <c r="K285" s="8">
        <v>0</v>
      </c>
      <c r="L285" s="16">
        <f t="shared" si="23"/>
        <v>0</v>
      </c>
      <c r="M285" s="25">
        <v>0</v>
      </c>
      <c r="N285" s="17">
        <f t="shared" si="21"/>
        <v>0</v>
      </c>
      <c r="O285" s="11">
        <v>9</v>
      </c>
      <c r="P285" s="8" t="str">
        <f>IFERROR(VLOOKUP(O285,Tabla6[],2,FALSE)," ")</f>
        <v>Setiembre</v>
      </c>
      <c r="Q285" s="10"/>
      <c r="R285" s="56" t="str">
        <f t="shared" si="22"/>
        <v>03.01.02 UDR CHOTAM1.05.05 EJECUCION DE ACCIONES DE AUDITORIAM1.05.05.02 Gestionar a los actores locales para fortalecer el acceso y calidad de servicios de salud [UDR]SetiembreLOCAL (CHOTA)</v>
      </c>
    </row>
    <row r="286" spans="1:18" ht="15" customHeight="1" x14ac:dyDescent="0.2">
      <c r="A286" s="8">
        <f>IFERROR(VLOOKUP(B286,Tabla1[],2,FALSE)," ")</f>
        <v>1907</v>
      </c>
      <c r="B286" s="30" t="s">
        <v>775</v>
      </c>
      <c r="C286" s="30" t="s">
        <v>2940</v>
      </c>
      <c r="D286" s="10" t="s">
        <v>3009</v>
      </c>
      <c r="E286" s="10" t="s">
        <v>2968</v>
      </c>
      <c r="F286" s="10" t="s">
        <v>730</v>
      </c>
      <c r="G286" s="11">
        <v>1</v>
      </c>
      <c r="H286" s="30" t="s">
        <v>534</v>
      </c>
      <c r="I286" s="10"/>
      <c r="J286" s="11">
        <v>1</v>
      </c>
      <c r="K286" s="8">
        <v>0</v>
      </c>
      <c r="L286" s="16">
        <f t="shared" si="23"/>
        <v>0</v>
      </c>
      <c r="M286" s="25">
        <v>0</v>
      </c>
      <c r="N286" s="17">
        <f t="shared" si="21"/>
        <v>0</v>
      </c>
      <c r="O286" s="11">
        <v>9</v>
      </c>
      <c r="P286" s="8" t="str">
        <f>IFERROR(VLOOKUP(O286,Tabla6[],2,FALSE)," ")</f>
        <v>Setiembre</v>
      </c>
      <c r="Q286" s="10"/>
      <c r="R286" s="56" t="str">
        <f t="shared" si="22"/>
        <v>03.01.02 UDR CHOTAM1.05.05 EJECUCION DE ACCIONES DE AUDITORIAM1.05.05.07 Ejecutar acciones a la Auditoria Electrónica de Prestaciones [UDR]SetiembreLOCAL (CHOTA)</v>
      </c>
    </row>
    <row r="287" spans="1:18" ht="15" customHeight="1" x14ac:dyDescent="0.2">
      <c r="A287" s="8">
        <f>IFERROR(VLOOKUP(B287,Tabla1[],2,FALSE)," ")</f>
        <v>1907</v>
      </c>
      <c r="B287" s="30" t="s">
        <v>775</v>
      </c>
      <c r="C287" s="30" t="s">
        <v>2940</v>
      </c>
      <c r="D287" s="10" t="s">
        <v>3002</v>
      </c>
      <c r="E287" s="10" t="s">
        <v>2970</v>
      </c>
      <c r="F287" s="10" t="s">
        <v>730</v>
      </c>
      <c r="G287" s="11">
        <v>1</v>
      </c>
      <c r="H287" s="30" t="s">
        <v>2197</v>
      </c>
      <c r="I287" s="10"/>
      <c r="J287" s="11">
        <v>1</v>
      </c>
      <c r="K287" s="8">
        <v>0</v>
      </c>
      <c r="L287" s="16">
        <f t="shared" si="23"/>
        <v>0</v>
      </c>
      <c r="M287" s="25">
        <v>0</v>
      </c>
      <c r="N287" s="17">
        <f t="shared" si="21"/>
        <v>0</v>
      </c>
      <c r="O287" s="11">
        <v>9</v>
      </c>
      <c r="P287" s="8" t="str">
        <f>IFERROR(VLOOKUP(O287,Tabla6[],2,FALSE)," ")</f>
        <v>Setiembre</v>
      </c>
      <c r="Q287" s="10"/>
      <c r="R287" s="56" t="str">
        <f t="shared" si="22"/>
        <v>03.01.02 UDR CHOTAM1.05.05 EJECUCION DE ACCIONES DE AUDITORIAM1.05.05.08 Ejecutar acciones correspondientes a la Auditoria Asistida por Machine Learning [UDR]SetiembreHOSPITAL DE APOYO CHOTA - JOSE SOTO CADENILLAS</v>
      </c>
    </row>
    <row r="288" spans="1:18" ht="15" customHeight="1" x14ac:dyDescent="0.2">
      <c r="A288" s="8">
        <f>IFERROR(VLOOKUP(B288,Tabla1[],2,FALSE)," ")</f>
        <v>1907</v>
      </c>
      <c r="B288" s="30" t="s">
        <v>775</v>
      </c>
      <c r="C288" s="30" t="s">
        <v>2940</v>
      </c>
      <c r="D288" s="10" t="s">
        <v>3010</v>
      </c>
      <c r="E288" s="10" t="s">
        <v>2969</v>
      </c>
      <c r="F288" s="10" t="s">
        <v>730</v>
      </c>
      <c r="G288" s="11">
        <v>1</v>
      </c>
      <c r="H288" s="30" t="s">
        <v>534</v>
      </c>
      <c r="I288" s="10"/>
      <c r="J288" s="11">
        <v>1</v>
      </c>
      <c r="K288" s="8">
        <v>0</v>
      </c>
      <c r="L288" s="16">
        <f t="shared" si="23"/>
        <v>0</v>
      </c>
      <c r="M288" s="25">
        <v>0</v>
      </c>
      <c r="N288" s="17">
        <f t="shared" si="21"/>
        <v>0</v>
      </c>
      <c r="O288" s="11">
        <v>9</v>
      </c>
      <c r="P288" s="8" t="str">
        <f>IFERROR(VLOOKUP(O288,Tabla6[],2,FALSE)," ")</f>
        <v>Setiembre</v>
      </c>
      <c r="Q288" s="10"/>
      <c r="R288" s="56" t="str">
        <f t="shared" si="22"/>
        <v>03.01.02 UDR CHOTAM1.05.05 EJECUCION DE ACCIONES DE AUDITORIAM1.05.05.10 Ejecutar acciones correspondientes a la Auditoria de Seguimiento [UDR]SetiembreLOCAL (CHOTA)</v>
      </c>
    </row>
    <row r="289" spans="1:18" ht="15" customHeight="1" x14ac:dyDescent="0.2">
      <c r="A289" s="8">
        <f>IFERROR(VLOOKUP(B289,Tabla1[],2,FALSE)," ")</f>
        <v>1907</v>
      </c>
      <c r="B289" s="30" t="s">
        <v>775</v>
      </c>
      <c r="C289" s="30" t="s">
        <v>2942</v>
      </c>
      <c r="D289" s="10" t="s">
        <v>773</v>
      </c>
      <c r="E289" s="10" t="s">
        <v>2975</v>
      </c>
      <c r="F289" s="10" t="s">
        <v>731</v>
      </c>
      <c r="G289" s="11">
        <v>1</v>
      </c>
      <c r="H289" s="30" t="s">
        <v>540</v>
      </c>
      <c r="I289" s="10"/>
      <c r="J289" s="11">
        <v>4</v>
      </c>
      <c r="K289" s="8">
        <v>4</v>
      </c>
      <c r="L289" s="16">
        <f t="shared" si="23"/>
        <v>1280</v>
      </c>
      <c r="M289" s="25">
        <v>30</v>
      </c>
      <c r="N289" s="17">
        <f t="shared" si="21"/>
        <v>1310</v>
      </c>
      <c r="O289" s="11">
        <v>9</v>
      </c>
      <c r="P289" s="8" t="str">
        <f>IFERROR(VLOOKUP(O289,Tabla6[],2,FALSE)," ")</f>
        <v>Setiembre</v>
      </c>
      <c r="Q289" s="10"/>
      <c r="R289" s="56" t="str">
        <f t="shared" si="22"/>
        <v>03.01.02 UDR CHOTAM1.06.04 SUPERVISION FINANCIERA A UNIDADES EJECUTORASM1.06.04.02 Supervisión Financiera Presencial a las Unidades Ejecutoras-UE [UDR]SetiembreCHOTA-SANTA CRUZ-CHOTA</v>
      </c>
    </row>
    <row r="290" spans="1:18" ht="15" customHeight="1" x14ac:dyDescent="0.2">
      <c r="A290" s="8">
        <f>IFERROR(VLOOKUP(B290,Tabla1[],2,FALSE)," ")</f>
        <v>1907</v>
      </c>
      <c r="B290" s="30" t="s">
        <v>775</v>
      </c>
      <c r="C290" s="30" t="s">
        <v>2942</v>
      </c>
      <c r="D290" s="10" t="s">
        <v>3012</v>
      </c>
      <c r="E290" s="10" t="s">
        <v>2976</v>
      </c>
      <c r="F290" s="10" t="s">
        <v>731</v>
      </c>
      <c r="G290" s="11">
        <v>1</v>
      </c>
      <c r="H290" s="30" t="s">
        <v>534</v>
      </c>
      <c r="I290" s="10"/>
      <c r="J290" s="11">
        <v>1</v>
      </c>
      <c r="K290" s="8">
        <v>0</v>
      </c>
      <c r="L290" s="16">
        <f t="shared" si="23"/>
        <v>0</v>
      </c>
      <c r="M290" s="25">
        <v>0</v>
      </c>
      <c r="N290" s="17">
        <f t="shared" si="21"/>
        <v>0</v>
      </c>
      <c r="O290" s="11">
        <v>9</v>
      </c>
      <c r="P290" s="8" t="str">
        <f>IFERROR(VLOOKUP(O290,Tabla6[],2,FALSE)," ")</f>
        <v>Setiembre</v>
      </c>
      <c r="Q290" s="10"/>
      <c r="R290" s="56" t="str">
        <f t="shared" si="22"/>
        <v>03.01.02 UDR CHOTAM1.06.04 SUPERVISION FINANCIERA A UNIDADES EJECUTORASM1.06.04.03 Asistencia técnicas virtuales a Unidades Ejecutoras [UDR]SetiembreLOCAL (CHOTA)</v>
      </c>
    </row>
    <row r="291" spans="1:18" ht="15" customHeight="1" x14ac:dyDescent="0.2">
      <c r="A291" s="8">
        <f>IFERROR(VLOOKUP(B291,Tabla1[],2,FALSE)," ")</f>
        <v>1907</v>
      </c>
      <c r="B291" s="30" t="s">
        <v>775</v>
      </c>
      <c r="C291" s="30" t="s">
        <v>2944</v>
      </c>
      <c r="D291" s="10" t="s">
        <v>3006</v>
      </c>
      <c r="E291" s="10" t="s">
        <v>2983</v>
      </c>
      <c r="F291" s="10" t="s">
        <v>732</v>
      </c>
      <c r="G291" s="11">
        <v>1</v>
      </c>
      <c r="H291" s="30" t="s">
        <v>544</v>
      </c>
      <c r="I291" s="10"/>
      <c r="J291" s="11">
        <v>2</v>
      </c>
      <c r="K291" s="8">
        <f>J291</f>
        <v>2</v>
      </c>
      <c r="L291" s="16">
        <f t="shared" si="23"/>
        <v>640</v>
      </c>
      <c r="M291" s="25">
        <v>50</v>
      </c>
      <c r="N291" s="17">
        <f t="shared" si="21"/>
        <v>690</v>
      </c>
      <c r="O291" s="11">
        <v>9</v>
      </c>
      <c r="P291" s="8" t="str">
        <f>IFERROR(VLOOKUP(O291,Tabla6[],2,FALSE)," ")</f>
        <v>Setiembre</v>
      </c>
      <c r="Q291" s="10"/>
      <c r="R291" s="56" t="str">
        <f t="shared" si="22"/>
        <v>03.01.02 UDR CHOTAS1.01.07 ACCIONES DE SOPORTE A LA GESTION A NIVEL DE UDRS1.01.07.02 Supervisión y asistencia técnica en acciones de soporte a IPRESS [UDR]SetiembreCHOTA - HUAMBOS QUEROCOTO</v>
      </c>
    </row>
    <row r="292" spans="1:18" ht="15" customHeight="1" x14ac:dyDescent="0.2">
      <c r="A292" s="8">
        <f>IFERROR(VLOOKUP(B292,Tabla1[],2,FALSE)," ")</f>
        <v>1907</v>
      </c>
      <c r="B292" s="30" t="s">
        <v>775</v>
      </c>
      <c r="C292" s="30" t="s">
        <v>2933</v>
      </c>
      <c r="D292" s="10" t="s">
        <v>3007</v>
      </c>
      <c r="E292" s="10" t="s">
        <v>2958</v>
      </c>
      <c r="F292" s="10" t="s">
        <v>727</v>
      </c>
      <c r="G292" s="11">
        <v>1</v>
      </c>
      <c r="H292" s="30" t="s">
        <v>534</v>
      </c>
      <c r="I292" s="10"/>
      <c r="J292" s="11">
        <v>1</v>
      </c>
      <c r="K292" s="8">
        <v>0</v>
      </c>
      <c r="L292" s="16">
        <f t="shared" si="23"/>
        <v>0</v>
      </c>
      <c r="M292" s="25">
        <v>0</v>
      </c>
      <c r="N292" s="17">
        <f t="shared" si="21"/>
        <v>0</v>
      </c>
      <c r="O292" s="11">
        <v>10</v>
      </c>
      <c r="P292" s="8" t="str">
        <f>IFERROR(VLOOKUP(O292,Tabla6[],2,FALSE)," ")</f>
        <v>Octubre</v>
      </c>
      <c r="Q292" s="10"/>
      <c r="R292" s="56" t="str">
        <f t="shared" si="22"/>
        <v>03.01.02 UDR CHOTAM1.02.02 ACCIONES DE AFILIACIONM1.02.02.05 Supervisión y asistencia técnica en materia de afiliaciones [UDR]OctubreLOCAL (CHOTA)</v>
      </c>
    </row>
    <row r="293" spans="1:18" ht="15" customHeight="1" x14ac:dyDescent="0.2">
      <c r="A293" s="8">
        <f>IFERROR(VLOOKUP(B293,Tabla1[],2,FALSE)," ")</f>
        <v>1907</v>
      </c>
      <c r="B293" s="30" t="s">
        <v>775</v>
      </c>
      <c r="C293" s="30" t="s">
        <v>2935</v>
      </c>
      <c r="D293" s="10" t="s">
        <v>3008</v>
      </c>
      <c r="E293" s="10" t="s">
        <v>2962</v>
      </c>
      <c r="F293" s="10" t="s">
        <v>727</v>
      </c>
      <c r="G293" s="11">
        <v>1</v>
      </c>
      <c r="H293" s="30" t="s">
        <v>537</v>
      </c>
      <c r="I293" s="10"/>
      <c r="J293" s="11">
        <v>1</v>
      </c>
      <c r="K293" s="8">
        <f>J293</f>
        <v>1</v>
      </c>
      <c r="L293" s="16">
        <f t="shared" si="23"/>
        <v>320</v>
      </c>
      <c r="M293" s="25">
        <v>16</v>
      </c>
      <c r="N293" s="17">
        <f t="shared" si="21"/>
        <v>336</v>
      </c>
      <c r="O293" s="11">
        <v>10</v>
      </c>
      <c r="P293" s="8" t="str">
        <f>IFERROR(VLOOKUP(O293,Tabla6[],2,FALSE)," ")</f>
        <v>Octubre</v>
      </c>
      <c r="Q293" s="10"/>
      <c r="R293" s="56" t="str">
        <f t="shared" si="22"/>
        <v>03.01.02 UDR CHOTAM1.04.01 ACCIONES DE PROMOCION Y PROTECCION DE DERECHOSM1.04.01.08 Evaluar el Indicador de Gratuidad (IG) de la atención al asegurado [UDR]OctubreCHOTA HOSPITAL TVC-CHOTA</v>
      </c>
    </row>
    <row r="294" spans="1:18" ht="15" customHeight="1" x14ac:dyDescent="0.2">
      <c r="A294" s="8">
        <f>IFERROR(VLOOKUP(B294,Tabla1[],2,FALSE)," ")</f>
        <v>1907</v>
      </c>
      <c r="B294" s="30" t="s">
        <v>775</v>
      </c>
      <c r="C294" s="30" t="s">
        <v>2935</v>
      </c>
      <c r="D294" s="10" t="s">
        <v>3008</v>
      </c>
      <c r="E294" s="10" t="s">
        <v>2962</v>
      </c>
      <c r="F294" s="10" t="s">
        <v>727</v>
      </c>
      <c r="G294" s="11">
        <v>1</v>
      </c>
      <c r="H294" s="30" t="s">
        <v>538</v>
      </c>
      <c r="I294" s="10"/>
      <c r="J294" s="11">
        <v>1</v>
      </c>
      <c r="K294" s="8">
        <f>J294</f>
        <v>1</v>
      </c>
      <c r="L294" s="16">
        <f t="shared" si="23"/>
        <v>320</v>
      </c>
      <c r="M294" s="25">
        <v>30</v>
      </c>
      <c r="N294" s="17">
        <f t="shared" si="21"/>
        <v>350</v>
      </c>
      <c r="O294" s="11">
        <v>10</v>
      </c>
      <c r="P294" s="8" t="str">
        <f>IFERROR(VLOOKUP(O294,Tabla6[],2,FALSE)," ")</f>
        <v>Octubre</v>
      </c>
      <c r="Q294" s="10"/>
      <c r="R294" s="56" t="str">
        <f t="shared" si="22"/>
        <v>03.01.02 UDR CHOTAM1.04.01 ACCIONES DE PROMOCION Y PROTECCION DE DERECHOSM1.04.01.08 Evaluar el Indicador de Gratuidad (IG) de la atención al asegurado [UDR]OctubreCHOTA - CS-SANTA CRUZ-CHOTA</v>
      </c>
    </row>
    <row r="295" spans="1:18" ht="15" customHeight="1" x14ac:dyDescent="0.2">
      <c r="A295" s="8">
        <f>IFERROR(VLOOKUP(B295,Tabla1[],2,FALSE)," ")</f>
        <v>1907</v>
      </c>
      <c r="B295" s="30" t="s">
        <v>775</v>
      </c>
      <c r="C295" s="30" t="s">
        <v>2940</v>
      </c>
      <c r="D295" s="10" t="s">
        <v>3009</v>
      </c>
      <c r="E295" s="10" t="s">
        <v>2968</v>
      </c>
      <c r="F295" s="10" t="s">
        <v>730</v>
      </c>
      <c r="G295" s="11">
        <v>1</v>
      </c>
      <c r="H295" s="30" t="s">
        <v>534</v>
      </c>
      <c r="I295" s="10"/>
      <c r="J295" s="11">
        <v>1</v>
      </c>
      <c r="K295" s="8">
        <v>0</v>
      </c>
      <c r="L295" s="16">
        <f t="shared" si="23"/>
        <v>0</v>
      </c>
      <c r="M295" s="25">
        <v>0</v>
      </c>
      <c r="N295" s="17">
        <f t="shared" si="21"/>
        <v>0</v>
      </c>
      <c r="O295" s="11">
        <v>10</v>
      </c>
      <c r="P295" s="8" t="str">
        <f>IFERROR(VLOOKUP(O295,Tabla6[],2,FALSE)," ")</f>
        <v>Octubre</v>
      </c>
      <c r="Q295" s="10"/>
      <c r="R295" s="56" t="str">
        <f t="shared" si="22"/>
        <v>03.01.02 UDR CHOTAM1.05.05 EJECUCION DE ACCIONES DE AUDITORIAM1.05.05.07 Ejecutar acciones a la Auditoria Electrónica de Prestaciones [UDR]OctubreLOCAL (CHOTA)</v>
      </c>
    </row>
    <row r="296" spans="1:18" ht="15" customHeight="1" x14ac:dyDescent="0.2">
      <c r="A296" s="8">
        <f>IFERROR(VLOOKUP(B296,Tabla1[],2,FALSE)," ")</f>
        <v>1907</v>
      </c>
      <c r="B296" s="30" t="s">
        <v>775</v>
      </c>
      <c r="C296" s="30" t="s">
        <v>2940</v>
      </c>
      <c r="D296" s="10" t="s">
        <v>3002</v>
      </c>
      <c r="E296" s="10" t="s">
        <v>2970</v>
      </c>
      <c r="F296" s="10" t="s">
        <v>730</v>
      </c>
      <c r="G296" s="11">
        <v>1</v>
      </c>
      <c r="H296" s="30" t="s">
        <v>2197</v>
      </c>
      <c r="I296" s="10"/>
      <c r="J296" s="11">
        <v>1</v>
      </c>
      <c r="K296" s="8">
        <v>0</v>
      </c>
      <c r="L296" s="16">
        <f t="shared" si="23"/>
        <v>0</v>
      </c>
      <c r="M296" s="25">
        <v>0</v>
      </c>
      <c r="N296" s="17">
        <f t="shared" si="21"/>
        <v>0</v>
      </c>
      <c r="O296" s="11">
        <v>10</v>
      </c>
      <c r="P296" s="8" t="str">
        <f>IFERROR(VLOOKUP(O296,Tabla6[],2,FALSE)," ")</f>
        <v>Octubre</v>
      </c>
      <c r="Q296" s="10"/>
      <c r="R296" s="56" t="str">
        <f t="shared" si="22"/>
        <v>03.01.02 UDR CHOTAM1.05.05 EJECUCION DE ACCIONES DE AUDITORIAM1.05.05.08 Ejecutar acciones correspondientes a la Auditoria Asistida por Machine Learning [UDR]OctubreHOSPITAL DE APOYO CHOTA - JOSE SOTO CADENILLAS</v>
      </c>
    </row>
    <row r="297" spans="1:18" ht="15" customHeight="1" x14ac:dyDescent="0.2">
      <c r="A297" s="8">
        <f>IFERROR(VLOOKUP(B297,Tabla1[],2,FALSE)," ")</f>
        <v>1907</v>
      </c>
      <c r="B297" s="30" t="s">
        <v>775</v>
      </c>
      <c r="C297" s="30" t="s">
        <v>2940</v>
      </c>
      <c r="D297" s="10" t="s">
        <v>3011</v>
      </c>
      <c r="E297" s="10" t="s">
        <v>2972</v>
      </c>
      <c r="F297" s="10" t="s">
        <v>730</v>
      </c>
      <c r="G297" s="11">
        <v>1</v>
      </c>
      <c r="H297" s="30" t="s">
        <v>534</v>
      </c>
      <c r="I297" s="10"/>
      <c r="J297" s="11">
        <v>1</v>
      </c>
      <c r="K297" s="8">
        <v>0</v>
      </c>
      <c r="L297" s="16">
        <f t="shared" si="23"/>
        <v>0</v>
      </c>
      <c r="M297" s="25">
        <v>0</v>
      </c>
      <c r="N297" s="17">
        <f t="shared" si="21"/>
        <v>0</v>
      </c>
      <c r="O297" s="11">
        <v>10</v>
      </c>
      <c r="P297" s="8" t="str">
        <f>IFERROR(VLOOKUP(O297,Tabla6[],2,FALSE)," ")</f>
        <v>Octubre</v>
      </c>
      <c r="Q297" s="10"/>
      <c r="R297" s="56" t="str">
        <f t="shared" si="22"/>
        <v>03.01.02 UDR CHOTAM1.05.05 EJECUCION DE ACCIONES DE AUDITORIAM1.05.05.11 Supervisión y asistencia técnica a IPRESS [UDR]OctubreLOCAL (CHOTA)</v>
      </c>
    </row>
    <row r="298" spans="1:18" ht="15" customHeight="1" x14ac:dyDescent="0.2">
      <c r="A298" s="8">
        <f>IFERROR(VLOOKUP(B298,Tabla1[],2,FALSE)," ")</f>
        <v>1907</v>
      </c>
      <c r="B298" s="30" t="s">
        <v>775</v>
      </c>
      <c r="C298" s="30" t="s">
        <v>2942</v>
      </c>
      <c r="D298" s="10" t="s">
        <v>773</v>
      </c>
      <c r="E298" s="10" t="s">
        <v>2975</v>
      </c>
      <c r="F298" s="10" t="s">
        <v>731</v>
      </c>
      <c r="G298" s="11">
        <v>1</v>
      </c>
      <c r="H298" s="30" t="s">
        <v>534</v>
      </c>
      <c r="I298" s="10"/>
      <c r="J298" s="11">
        <v>4</v>
      </c>
      <c r="K298" s="8">
        <v>0</v>
      </c>
      <c r="L298" s="16">
        <f t="shared" si="23"/>
        <v>0</v>
      </c>
      <c r="M298" s="25">
        <v>0</v>
      </c>
      <c r="N298" s="17">
        <f t="shared" si="21"/>
        <v>0</v>
      </c>
      <c r="O298" s="11">
        <v>10</v>
      </c>
      <c r="P298" s="8" t="str">
        <f>IFERROR(VLOOKUP(O298,Tabla6[],2,FALSE)," ")</f>
        <v>Octubre</v>
      </c>
      <c r="Q298" s="10"/>
      <c r="R298" s="56" t="str">
        <f t="shared" si="22"/>
        <v>03.01.02 UDR CHOTAM1.06.04 SUPERVISION FINANCIERA A UNIDADES EJECUTORASM1.06.04.02 Supervisión Financiera Presencial a las Unidades Ejecutoras-UE [UDR]OctubreLOCAL (CHOTA)</v>
      </c>
    </row>
    <row r="299" spans="1:18" ht="15" customHeight="1" x14ac:dyDescent="0.2">
      <c r="A299" s="8">
        <f>IFERROR(VLOOKUP(B299,Tabla1[],2,FALSE)," ")</f>
        <v>1907</v>
      </c>
      <c r="B299" s="30" t="s">
        <v>775</v>
      </c>
      <c r="C299" s="30" t="s">
        <v>2933</v>
      </c>
      <c r="D299" s="10" t="s">
        <v>3007</v>
      </c>
      <c r="E299" s="10" t="s">
        <v>2958</v>
      </c>
      <c r="F299" s="10" t="s">
        <v>727</v>
      </c>
      <c r="G299" s="11">
        <v>1</v>
      </c>
      <c r="H299" s="30" t="s">
        <v>534</v>
      </c>
      <c r="I299" s="10"/>
      <c r="J299" s="11">
        <v>1</v>
      </c>
      <c r="K299" s="8">
        <v>0</v>
      </c>
      <c r="L299" s="16">
        <f t="shared" si="23"/>
        <v>0</v>
      </c>
      <c r="M299" s="25">
        <v>0</v>
      </c>
      <c r="N299" s="17">
        <f t="shared" si="21"/>
        <v>0</v>
      </c>
      <c r="O299" s="11">
        <v>11</v>
      </c>
      <c r="P299" s="8" t="str">
        <f>IFERROR(VLOOKUP(O299,Tabla6[],2,FALSE)," ")</f>
        <v>Noviembre</v>
      </c>
      <c r="Q299" s="10"/>
      <c r="R299" s="56" t="str">
        <f t="shared" si="22"/>
        <v>03.01.02 UDR CHOTAM1.02.02 ACCIONES DE AFILIACIONM1.02.02.05 Supervisión y asistencia técnica en materia de afiliaciones [UDR]NoviembreLOCAL (CHOTA)</v>
      </c>
    </row>
    <row r="300" spans="1:18" ht="15" customHeight="1" x14ac:dyDescent="0.2">
      <c r="A300" s="8">
        <f>IFERROR(VLOOKUP(B300,Tabla1[],2,FALSE)," ")</f>
        <v>1907</v>
      </c>
      <c r="B300" s="30" t="s">
        <v>775</v>
      </c>
      <c r="C300" s="30" t="s">
        <v>2940</v>
      </c>
      <c r="D300" s="10" t="s">
        <v>3004</v>
      </c>
      <c r="E300" s="10" t="s">
        <v>2967</v>
      </c>
      <c r="F300" s="10" t="s">
        <v>728</v>
      </c>
      <c r="G300" s="11">
        <v>1</v>
      </c>
      <c r="H300" s="30" t="s">
        <v>534</v>
      </c>
      <c r="I300" s="10"/>
      <c r="J300" s="11">
        <v>1</v>
      </c>
      <c r="K300" s="8">
        <v>0</v>
      </c>
      <c r="L300" s="16">
        <f t="shared" si="23"/>
        <v>0</v>
      </c>
      <c r="M300" s="25">
        <v>0</v>
      </c>
      <c r="N300" s="17">
        <f t="shared" si="21"/>
        <v>0</v>
      </c>
      <c r="O300" s="11">
        <v>11</v>
      </c>
      <c r="P300" s="8" t="str">
        <f>IFERROR(VLOOKUP(O300,Tabla6[],2,FALSE)," ")</f>
        <v>Noviembre</v>
      </c>
      <c r="Q300" s="10"/>
      <c r="R300" s="56" t="str">
        <f t="shared" si="22"/>
        <v>03.01.02 UDR CHOTAM1.05.05 EJECUCION DE ACCIONES DE AUDITORIAM1.05.05.02 Gestionar a los actores locales para fortalecer el acceso y calidad de servicios de salud [UDR]NoviembreLOCAL (CHOTA)</v>
      </c>
    </row>
    <row r="301" spans="1:18" ht="15" customHeight="1" x14ac:dyDescent="0.2">
      <c r="A301" s="8">
        <f>IFERROR(VLOOKUP(B301,Tabla1[],2,FALSE)," ")</f>
        <v>1907</v>
      </c>
      <c r="B301" s="30" t="s">
        <v>775</v>
      </c>
      <c r="C301" s="30" t="s">
        <v>2940</v>
      </c>
      <c r="D301" s="10" t="s">
        <v>3009</v>
      </c>
      <c r="E301" s="10" t="s">
        <v>2968</v>
      </c>
      <c r="F301" s="10" t="s">
        <v>730</v>
      </c>
      <c r="G301" s="11">
        <v>1</v>
      </c>
      <c r="H301" s="30" t="s">
        <v>534</v>
      </c>
      <c r="I301" s="10"/>
      <c r="J301" s="11">
        <v>1</v>
      </c>
      <c r="K301" s="8">
        <v>0</v>
      </c>
      <c r="L301" s="16">
        <f t="shared" si="23"/>
        <v>0</v>
      </c>
      <c r="M301" s="25">
        <v>0</v>
      </c>
      <c r="N301" s="17">
        <f t="shared" si="21"/>
        <v>0</v>
      </c>
      <c r="O301" s="11">
        <v>11</v>
      </c>
      <c r="P301" s="8" t="str">
        <f>IFERROR(VLOOKUP(O301,Tabla6[],2,FALSE)," ")</f>
        <v>Noviembre</v>
      </c>
      <c r="Q301" s="10"/>
      <c r="R301" s="56" t="str">
        <f t="shared" si="22"/>
        <v>03.01.02 UDR CHOTAM1.05.05 EJECUCION DE ACCIONES DE AUDITORIAM1.05.05.07 Ejecutar acciones a la Auditoria Electrónica de Prestaciones [UDR]NoviembreLOCAL (CHOTA)</v>
      </c>
    </row>
    <row r="302" spans="1:18" ht="15" customHeight="1" x14ac:dyDescent="0.2">
      <c r="A302" s="8">
        <f>IFERROR(VLOOKUP(B302,Tabla1[],2,FALSE)," ")</f>
        <v>1907</v>
      </c>
      <c r="B302" s="30" t="s">
        <v>775</v>
      </c>
      <c r="C302" s="30" t="s">
        <v>2940</v>
      </c>
      <c r="D302" s="10" t="s">
        <v>3002</v>
      </c>
      <c r="E302" s="10" t="s">
        <v>2970</v>
      </c>
      <c r="F302" s="10" t="s">
        <v>730</v>
      </c>
      <c r="G302" s="11">
        <v>1</v>
      </c>
      <c r="H302" s="30" t="s">
        <v>2197</v>
      </c>
      <c r="I302" s="10"/>
      <c r="J302" s="11">
        <v>1</v>
      </c>
      <c r="K302" s="8">
        <v>0</v>
      </c>
      <c r="L302" s="16">
        <f t="shared" si="23"/>
        <v>0</v>
      </c>
      <c r="M302" s="25">
        <v>0</v>
      </c>
      <c r="N302" s="17">
        <f t="shared" si="21"/>
        <v>0</v>
      </c>
      <c r="O302" s="11">
        <v>11</v>
      </c>
      <c r="P302" s="8" t="str">
        <f>IFERROR(VLOOKUP(O302,Tabla6[],2,FALSE)," ")</f>
        <v>Noviembre</v>
      </c>
      <c r="Q302" s="10"/>
      <c r="R302" s="56" t="str">
        <f t="shared" si="22"/>
        <v>03.01.02 UDR CHOTAM1.05.05 EJECUCION DE ACCIONES DE AUDITORIAM1.05.05.08 Ejecutar acciones correspondientes a la Auditoria Asistida por Machine Learning [UDR]NoviembreHOSPITAL DE APOYO CHOTA - JOSE SOTO CADENILLAS</v>
      </c>
    </row>
    <row r="303" spans="1:18" ht="15" customHeight="1" x14ac:dyDescent="0.2">
      <c r="A303" s="8">
        <f>IFERROR(VLOOKUP(B303,Tabla1[],2,FALSE)," ")</f>
        <v>1907</v>
      </c>
      <c r="B303" s="30" t="s">
        <v>775</v>
      </c>
      <c r="C303" s="30" t="s">
        <v>2940</v>
      </c>
      <c r="D303" s="10" t="s">
        <v>3005</v>
      </c>
      <c r="E303" s="10" t="s">
        <v>2971</v>
      </c>
      <c r="F303" s="10" t="s">
        <v>730</v>
      </c>
      <c r="G303" s="11">
        <v>1</v>
      </c>
      <c r="H303" s="30" t="s">
        <v>2197</v>
      </c>
      <c r="I303" s="10"/>
      <c r="J303" s="11">
        <v>1</v>
      </c>
      <c r="K303" s="8">
        <v>0</v>
      </c>
      <c r="L303" s="16">
        <f t="shared" si="23"/>
        <v>0</v>
      </c>
      <c r="M303" s="25">
        <v>0</v>
      </c>
      <c r="N303" s="17">
        <f t="shared" si="21"/>
        <v>0</v>
      </c>
      <c r="O303" s="11">
        <v>11</v>
      </c>
      <c r="P303" s="8" t="str">
        <f>IFERROR(VLOOKUP(O303,Tabla6[],2,FALSE)," ")</f>
        <v>Noviembre</v>
      </c>
      <c r="Q303" s="10"/>
      <c r="R303" s="56" t="str">
        <f t="shared" si="22"/>
        <v>03.01.02 UDR CHOTAM1.05.05 EJECUCION DE ACCIONES DE AUDITORIAM1.05.05.09 Ejecutar acciones correspondientes a la Auditoria Concurrente [UDR]NoviembreHOSPITAL DE APOYO CHOTA - JOSE SOTO CADENILLAS</v>
      </c>
    </row>
    <row r="304" spans="1:18" ht="15" customHeight="1" x14ac:dyDescent="0.2">
      <c r="A304" s="8">
        <f>IFERROR(VLOOKUP(B304,Tabla1[],2,FALSE)," ")</f>
        <v>1907</v>
      </c>
      <c r="B304" s="30" t="s">
        <v>775</v>
      </c>
      <c r="C304" s="30" t="s">
        <v>2942</v>
      </c>
      <c r="D304" s="10" t="s">
        <v>773</v>
      </c>
      <c r="E304" s="10" t="s">
        <v>2975</v>
      </c>
      <c r="F304" s="10" t="s">
        <v>731</v>
      </c>
      <c r="G304" s="11">
        <v>1</v>
      </c>
      <c r="H304" s="30" t="s">
        <v>534</v>
      </c>
      <c r="I304" s="10"/>
      <c r="J304" s="11">
        <v>4</v>
      </c>
      <c r="K304" s="8">
        <v>0</v>
      </c>
      <c r="L304" s="16">
        <f t="shared" si="23"/>
        <v>0</v>
      </c>
      <c r="M304" s="25">
        <v>0</v>
      </c>
      <c r="N304" s="17">
        <f t="shared" si="21"/>
        <v>0</v>
      </c>
      <c r="O304" s="11">
        <v>11</v>
      </c>
      <c r="P304" s="8" t="str">
        <f>IFERROR(VLOOKUP(O304,Tabla6[],2,FALSE)," ")</f>
        <v>Noviembre</v>
      </c>
      <c r="Q304" s="10"/>
      <c r="R304" s="56" t="str">
        <f t="shared" si="22"/>
        <v>03.01.02 UDR CHOTAM1.06.04 SUPERVISION FINANCIERA A UNIDADES EJECUTORASM1.06.04.02 Supervisión Financiera Presencial a las Unidades Ejecutoras-UE [UDR]NoviembreLOCAL (CHOTA)</v>
      </c>
    </row>
    <row r="305" spans="1:18" ht="15" customHeight="1" x14ac:dyDescent="0.2">
      <c r="A305" s="8">
        <f>IFERROR(VLOOKUP(B305,Tabla1[],2,FALSE)," ")</f>
        <v>1907</v>
      </c>
      <c r="B305" s="30" t="s">
        <v>775</v>
      </c>
      <c r="C305" s="30" t="s">
        <v>2944</v>
      </c>
      <c r="D305" s="10" t="s">
        <v>3006</v>
      </c>
      <c r="E305" s="10" t="s">
        <v>2983</v>
      </c>
      <c r="F305" s="10" t="s">
        <v>732</v>
      </c>
      <c r="G305" s="11">
        <v>1</v>
      </c>
      <c r="H305" s="30" t="s">
        <v>545</v>
      </c>
      <c r="I305" s="10"/>
      <c r="J305" s="11">
        <v>1</v>
      </c>
      <c r="K305" s="8">
        <f>J305</f>
        <v>1</v>
      </c>
      <c r="L305" s="16">
        <f t="shared" si="23"/>
        <v>320</v>
      </c>
      <c r="M305" s="25">
        <v>30</v>
      </c>
      <c r="N305" s="17">
        <f t="shared" si="21"/>
        <v>350</v>
      </c>
      <c r="O305" s="11">
        <v>11</v>
      </c>
      <c r="P305" s="8" t="str">
        <f>IFERROR(VLOOKUP(O305,Tabla6[],2,FALSE)," ")</f>
        <v>Noviembre</v>
      </c>
      <c r="Q305" s="10"/>
      <c r="R305" s="56" t="str">
        <f t="shared" si="22"/>
        <v>03.01.02 UDR CHOTAS1.01.07 ACCIONES DE SOPORTE A LA GESTION A NIVEL DE UDRS1.01.07.02 Supervisión y asistencia técnica en acciones de soporte a IPRESS [UDR]NoviembreCHOTA - BAMBAMARCA - EL TAMBO</v>
      </c>
    </row>
    <row r="306" spans="1:18" ht="15" customHeight="1" x14ac:dyDescent="0.2">
      <c r="A306" s="8">
        <f>IFERROR(VLOOKUP(B306,Tabla1[],2,FALSE)," ")</f>
        <v>1907</v>
      </c>
      <c r="B306" s="30" t="s">
        <v>775</v>
      </c>
      <c r="C306" s="30" t="s">
        <v>2940</v>
      </c>
      <c r="D306" s="10" t="s">
        <v>3009</v>
      </c>
      <c r="E306" s="10" t="s">
        <v>2968</v>
      </c>
      <c r="F306" s="10" t="s">
        <v>730</v>
      </c>
      <c r="G306" s="11">
        <v>1</v>
      </c>
      <c r="H306" s="30" t="s">
        <v>534</v>
      </c>
      <c r="I306" s="10"/>
      <c r="J306" s="11">
        <v>1</v>
      </c>
      <c r="K306" s="8">
        <v>0</v>
      </c>
      <c r="L306" s="16">
        <f t="shared" si="23"/>
        <v>0</v>
      </c>
      <c r="M306" s="25">
        <v>0</v>
      </c>
      <c r="N306" s="17">
        <f t="shared" si="21"/>
        <v>0</v>
      </c>
      <c r="O306" s="11">
        <v>12</v>
      </c>
      <c r="P306" s="8" t="str">
        <f>IFERROR(VLOOKUP(O306,Tabla6[],2,FALSE)," ")</f>
        <v>Diciembre</v>
      </c>
      <c r="Q306" s="10"/>
      <c r="R306" s="56" t="str">
        <f t="shared" si="22"/>
        <v>03.01.02 UDR CHOTAM1.05.05 EJECUCION DE ACCIONES DE AUDITORIAM1.05.05.07 Ejecutar acciones a la Auditoria Electrónica de Prestaciones [UDR]DiciembreLOCAL (CHOTA)</v>
      </c>
    </row>
    <row r="307" spans="1:18" ht="15" customHeight="1" x14ac:dyDescent="0.2">
      <c r="A307" s="8">
        <f>IFERROR(VLOOKUP(B307,Tabla1[],2,FALSE)," ")</f>
        <v>1907</v>
      </c>
      <c r="B307" s="30" t="s">
        <v>775</v>
      </c>
      <c r="C307" s="30" t="s">
        <v>2940</v>
      </c>
      <c r="D307" s="10" t="s">
        <v>3002</v>
      </c>
      <c r="E307" s="10" t="s">
        <v>2970</v>
      </c>
      <c r="F307" s="10" t="s">
        <v>730</v>
      </c>
      <c r="G307" s="11">
        <v>1</v>
      </c>
      <c r="H307" s="30" t="s">
        <v>2197</v>
      </c>
      <c r="I307" s="10"/>
      <c r="J307" s="11">
        <v>1</v>
      </c>
      <c r="K307" s="8">
        <v>0</v>
      </c>
      <c r="L307" s="16">
        <f t="shared" si="23"/>
        <v>0</v>
      </c>
      <c r="M307" s="25">
        <v>0</v>
      </c>
      <c r="N307" s="17">
        <f t="shared" si="21"/>
        <v>0</v>
      </c>
      <c r="O307" s="11">
        <v>12</v>
      </c>
      <c r="P307" s="8" t="str">
        <f>IFERROR(VLOOKUP(O307,Tabla6[],2,FALSE)," ")</f>
        <v>Diciembre</v>
      </c>
      <c r="Q307" s="10"/>
      <c r="R307" s="56" t="str">
        <f t="shared" si="22"/>
        <v>03.01.02 UDR CHOTAM1.05.05 EJECUCION DE ACCIONES DE AUDITORIAM1.05.05.08 Ejecutar acciones correspondientes a la Auditoria Asistida por Machine Learning [UDR]DiciembreHOSPITAL DE APOYO CHOTA - JOSE SOTO CADENILLAS</v>
      </c>
    </row>
    <row r="308" spans="1:18" ht="15" customHeight="1" x14ac:dyDescent="0.2">
      <c r="A308" s="8">
        <f>IFERROR(VLOOKUP(B308,Tabla1[],2,FALSE)," ")</f>
        <v>1907</v>
      </c>
      <c r="B308" s="30" t="s">
        <v>775</v>
      </c>
      <c r="C308" s="30" t="s">
        <v>2940</v>
      </c>
      <c r="D308" s="10" t="s">
        <v>3010</v>
      </c>
      <c r="E308" s="10" t="s">
        <v>2969</v>
      </c>
      <c r="F308" s="10" t="s">
        <v>730</v>
      </c>
      <c r="G308" s="11">
        <v>1</v>
      </c>
      <c r="H308" s="30" t="s">
        <v>534</v>
      </c>
      <c r="I308" s="10"/>
      <c r="J308" s="11">
        <v>1</v>
      </c>
      <c r="K308" s="8">
        <v>0</v>
      </c>
      <c r="L308" s="16">
        <f t="shared" si="23"/>
        <v>0</v>
      </c>
      <c r="M308" s="25">
        <v>0</v>
      </c>
      <c r="N308" s="17">
        <f t="shared" si="21"/>
        <v>0</v>
      </c>
      <c r="O308" s="11">
        <v>12</v>
      </c>
      <c r="P308" s="8" t="str">
        <f>IFERROR(VLOOKUP(O308,Tabla6[],2,FALSE)," ")</f>
        <v>Diciembre</v>
      </c>
      <c r="Q308" s="10"/>
      <c r="R308" s="56" t="str">
        <f t="shared" si="22"/>
        <v>03.01.02 UDR CHOTAM1.05.05 EJECUCION DE ACCIONES DE AUDITORIAM1.05.05.10 Ejecutar acciones correspondientes a la Auditoria de Seguimiento [UDR]DiciembreLOCAL (CHOTA)</v>
      </c>
    </row>
    <row r="309" spans="1:18" ht="15" customHeight="1" x14ac:dyDescent="0.2">
      <c r="A309" s="8">
        <f>IFERROR(VLOOKUP(B309,Tabla1[],2,FALSE)," ")</f>
        <v>1907</v>
      </c>
      <c r="B309" s="30" t="s">
        <v>775</v>
      </c>
      <c r="C309" s="30" t="s">
        <v>2940</v>
      </c>
      <c r="D309" s="10" t="s">
        <v>3011</v>
      </c>
      <c r="E309" s="10" t="s">
        <v>2972</v>
      </c>
      <c r="F309" s="10" t="s">
        <v>730</v>
      </c>
      <c r="G309" s="11">
        <v>1</v>
      </c>
      <c r="H309" s="30" t="s">
        <v>534</v>
      </c>
      <c r="I309" s="10"/>
      <c r="J309" s="11">
        <v>1</v>
      </c>
      <c r="K309" s="8">
        <v>0</v>
      </c>
      <c r="L309" s="16">
        <f t="shared" si="23"/>
        <v>0</v>
      </c>
      <c r="M309" s="25">
        <v>0</v>
      </c>
      <c r="N309" s="17">
        <f t="shared" si="21"/>
        <v>0</v>
      </c>
      <c r="O309" s="11">
        <v>12</v>
      </c>
      <c r="P309" s="8" t="str">
        <f>IFERROR(VLOOKUP(O309,Tabla6[],2,FALSE)," ")</f>
        <v>Diciembre</v>
      </c>
      <c r="Q309" s="10"/>
      <c r="R309" s="56" t="str">
        <f t="shared" si="22"/>
        <v>03.01.02 UDR CHOTAM1.05.05 EJECUCION DE ACCIONES DE AUDITORIAM1.05.05.11 Supervisión y asistencia técnica a IPRESS [UDR]DiciembreLOCAL (CHOTA)</v>
      </c>
    </row>
    <row r="310" spans="1:18" ht="15" customHeight="1" x14ac:dyDescent="0.2">
      <c r="A310" s="8">
        <f>IFERROR(VLOOKUP(B310,Tabla1[],2,FALSE)," ")</f>
        <v>1908</v>
      </c>
      <c r="B310" s="30" t="s">
        <v>776</v>
      </c>
      <c r="C310" s="30" t="s">
        <v>2933</v>
      </c>
      <c r="D310" s="10" t="s">
        <v>3007</v>
      </c>
      <c r="E310" s="10" t="s">
        <v>2958</v>
      </c>
      <c r="F310" s="10" t="s">
        <v>735</v>
      </c>
      <c r="G310" s="11">
        <v>1</v>
      </c>
      <c r="H310" s="30" t="s">
        <v>547</v>
      </c>
      <c r="I310" s="10"/>
      <c r="J310" s="11">
        <v>0</v>
      </c>
      <c r="K310" s="8">
        <f t="shared" ref="K310:K328" si="25">J310</f>
        <v>0</v>
      </c>
      <c r="L310" s="16">
        <f t="shared" si="23"/>
        <v>0</v>
      </c>
      <c r="M310" s="25">
        <v>0</v>
      </c>
      <c r="N310" s="17">
        <f t="shared" si="21"/>
        <v>0</v>
      </c>
      <c r="O310" s="11">
        <v>1</v>
      </c>
      <c r="P310" s="8" t="str">
        <f>IFERROR(VLOOKUP(O310,Tabla6[],2,FALSE)," ")</f>
        <v>Enero</v>
      </c>
      <c r="Q310" s="10"/>
      <c r="R310" s="56" t="str">
        <f t="shared" si="22"/>
        <v>03.01.03 UDR CUTERVOM1.02.02 ACCIONES DE AFILIACIONM1.02.02.05 Supervisión y asistencia técnica en materia de afiliaciones [UDR]EneroHospital Santa María de Cutervo</v>
      </c>
    </row>
    <row r="311" spans="1:18" ht="15" customHeight="1" x14ac:dyDescent="0.2">
      <c r="A311" s="8">
        <f>IFERROR(VLOOKUP(B311,Tabla1[],2,FALSE)," ")</f>
        <v>1908</v>
      </c>
      <c r="B311" s="30" t="s">
        <v>776</v>
      </c>
      <c r="C311" s="30" t="s">
        <v>2944</v>
      </c>
      <c r="D311" s="10" t="s">
        <v>3003</v>
      </c>
      <c r="E311" s="10" t="s">
        <v>2984</v>
      </c>
      <c r="F311" s="10" t="s">
        <v>736</v>
      </c>
      <c r="G311" s="11">
        <v>1</v>
      </c>
      <c r="H311" s="30" t="s">
        <v>548</v>
      </c>
      <c r="I311" s="10"/>
      <c r="J311" s="11">
        <v>2</v>
      </c>
      <c r="K311" s="8">
        <f t="shared" si="25"/>
        <v>2</v>
      </c>
      <c r="L311" s="16">
        <f t="shared" si="23"/>
        <v>640</v>
      </c>
      <c r="M311" s="25">
        <v>60</v>
      </c>
      <c r="N311" s="17">
        <f t="shared" si="21"/>
        <v>700</v>
      </c>
      <c r="O311" s="11">
        <v>2</v>
      </c>
      <c r="P311" s="8" t="str">
        <f>IFERROR(VLOOKUP(O311,Tabla6[],2,FALSE)," ")</f>
        <v>Febrero</v>
      </c>
      <c r="Q311" s="10"/>
      <c r="R311" s="56" t="str">
        <f t="shared" si="22"/>
        <v>03.01.03 UDR CUTERVOS1.01.07 ACCIONES DE SOPORTE A LA GESTION A NIVEL DE UDRS1.01.07.03 Otras Acciones de Soporte [UDR]FebreroChiclayo</v>
      </c>
    </row>
    <row r="312" spans="1:18" ht="15" customHeight="1" x14ac:dyDescent="0.2">
      <c r="A312" s="8">
        <f>IFERROR(VLOOKUP(B312,Tabla1[],2,FALSE)," ")</f>
        <v>1908</v>
      </c>
      <c r="B312" s="30" t="s">
        <v>776</v>
      </c>
      <c r="C312" s="30" t="s">
        <v>2933</v>
      </c>
      <c r="D312" s="10" t="s">
        <v>3007</v>
      </c>
      <c r="E312" s="10" t="s">
        <v>2958</v>
      </c>
      <c r="F312" s="10" t="s">
        <v>735</v>
      </c>
      <c r="G312" s="11">
        <v>1</v>
      </c>
      <c r="H312" s="30" t="s">
        <v>549</v>
      </c>
      <c r="I312" s="10"/>
      <c r="J312" s="11">
        <v>2</v>
      </c>
      <c r="K312" s="8">
        <f t="shared" si="25"/>
        <v>2</v>
      </c>
      <c r="L312" s="16">
        <f t="shared" si="23"/>
        <v>640</v>
      </c>
      <c r="M312" s="25">
        <v>0</v>
      </c>
      <c r="N312" s="17">
        <f t="shared" si="21"/>
        <v>640</v>
      </c>
      <c r="O312" s="11">
        <v>2</v>
      </c>
      <c r="P312" s="8" t="str">
        <f>IFERROR(VLOOKUP(O312,Tabla6[],2,FALSE)," ")</f>
        <v>Febrero</v>
      </c>
      <c r="Q312" s="10"/>
      <c r="R312" s="56" t="str">
        <f t="shared" si="22"/>
        <v>03.01.03 UDR CUTERVOM1.02.02 ACCIONES DE AFILIACIONM1.02.02.05 Supervisión y asistencia técnica en materia de afiliaciones [UDR]FebreroSanto Domingo de la Capilla</v>
      </c>
    </row>
    <row r="313" spans="1:18" ht="15" customHeight="1" x14ac:dyDescent="0.2">
      <c r="A313" s="8">
        <f>IFERROR(VLOOKUP(B313,Tabla1[],2,FALSE)," ")</f>
        <v>1908</v>
      </c>
      <c r="B313" s="30" t="s">
        <v>776</v>
      </c>
      <c r="C313" s="30" t="s">
        <v>2944</v>
      </c>
      <c r="D313" s="10" t="s">
        <v>3006</v>
      </c>
      <c r="E313" s="10" t="s">
        <v>2983</v>
      </c>
      <c r="F313" s="10" t="s">
        <v>737</v>
      </c>
      <c r="G313" s="11">
        <v>1</v>
      </c>
      <c r="H313" s="30" t="s">
        <v>550</v>
      </c>
      <c r="I313" s="10"/>
      <c r="J313" s="11">
        <v>2</v>
      </c>
      <c r="K313" s="8">
        <f t="shared" si="25"/>
        <v>2</v>
      </c>
      <c r="L313" s="16">
        <f t="shared" si="23"/>
        <v>640</v>
      </c>
      <c r="M313" s="34">
        <v>0</v>
      </c>
      <c r="N313" s="17">
        <f t="shared" si="21"/>
        <v>640</v>
      </c>
      <c r="O313" s="11">
        <v>3</v>
      </c>
      <c r="P313" s="8" t="str">
        <f>IFERROR(VLOOKUP(O313,Tabla6[],2,FALSE)," ")</f>
        <v>Marzo</v>
      </c>
      <c r="Q313" s="10"/>
      <c r="R313" s="56" t="str">
        <f t="shared" si="22"/>
        <v>03.01.03 UDR CUTERVOS1.01.07 ACCIONES DE SOPORTE A LA GESTION A NIVEL DE UDRS1.01.07.02 Supervisión y asistencia técnica en acciones de soporte a IPRESS [UDR]MarzoChoros</v>
      </c>
    </row>
    <row r="314" spans="1:18" ht="15" customHeight="1" x14ac:dyDescent="0.2">
      <c r="A314" s="8">
        <f>IFERROR(VLOOKUP(B314,Tabla1[],2,FALSE)," ")</f>
        <v>1908</v>
      </c>
      <c r="B314" s="30" t="s">
        <v>776</v>
      </c>
      <c r="C314" s="30" t="s">
        <v>2942</v>
      </c>
      <c r="D314" s="10" t="s">
        <v>773</v>
      </c>
      <c r="E314" s="10" t="s">
        <v>2975</v>
      </c>
      <c r="F314" s="10" t="s">
        <v>738</v>
      </c>
      <c r="G314" s="11">
        <v>1</v>
      </c>
      <c r="H314" s="30" t="s">
        <v>551</v>
      </c>
      <c r="I314" s="10"/>
      <c r="J314" s="11">
        <v>3</v>
      </c>
      <c r="K314" s="8">
        <f t="shared" si="25"/>
        <v>3</v>
      </c>
      <c r="L314" s="16">
        <f t="shared" si="23"/>
        <v>960</v>
      </c>
      <c r="M314" s="25">
        <v>60</v>
      </c>
      <c r="N314" s="17">
        <f t="shared" si="21"/>
        <v>1020</v>
      </c>
      <c r="O314" s="11">
        <v>3</v>
      </c>
      <c r="P314" s="8" t="str">
        <f>IFERROR(VLOOKUP(O314,Tabla6[],2,FALSE)," ")</f>
        <v>Marzo</v>
      </c>
      <c r="Q314" s="10"/>
      <c r="R314" s="56" t="str">
        <f t="shared" si="22"/>
        <v>03.01.03 UDR CUTERVOM1.06.04 SUPERVISION FINANCIERA A UNIDADES EJECUTORASM1.06.04.02 Supervisión Financiera Presencial a las Unidades Ejecutoras-UE [UDR]MarzoDe Chiclayo a Cutervo</v>
      </c>
    </row>
    <row r="315" spans="1:18" ht="15" customHeight="1" x14ac:dyDescent="0.2">
      <c r="A315" s="8">
        <f>IFERROR(VLOOKUP(B315,Tabla1[],2,FALSE)," ")</f>
        <v>1908</v>
      </c>
      <c r="B315" s="30" t="s">
        <v>776</v>
      </c>
      <c r="C315" s="30" t="s">
        <v>2942</v>
      </c>
      <c r="D315" s="10" t="s">
        <v>773</v>
      </c>
      <c r="E315" s="10" t="s">
        <v>2975</v>
      </c>
      <c r="F315" s="10" t="s">
        <v>738</v>
      </c>
      <c r="G315" s="11">
        <v>1</v>
      </c>
      <c r="H315" s="30" t="s">
        <v>551</v>
      </c>
      <c r="I315" s="10"/>
      <c r="J315" s="11">
        <v>3</v>
      </c>
      <c r="K315" s="8">
        <f t="shared" si="25"/>
        <v>3</v>
      </c>
      <c r="L315" s="16">
        <f t="shared" si="23"/>
        <v>960</v>
      </c>
      <c r="M315" s="25">
        <v>60</v>
      </c>
      <c r="N315" s="17">
        <f t="shared" si="21"/>
        <v>1020</v>
      </c>
      <c r="O315" s="11">
        <v>4</v>
      </c>
      <c r="P315" s="8" t="str">
        <f>IFERROR(VLOOKUP(O315,Tabla6[],2,FALSE)," ")</f>
        <v>Abril</v>
      </c>
      <c r="Q315" s="10"/>
      <c r="R315" s="56" t="str">
        <f t="shared" si="22"/>
        <v>03.01.03 UDR CUTERVOM1.06.04 SUPERVISION FINANCIERA A UNIDADES EJECUTORASM1.06.04.02 Supervisión Financiera Presencial a las Unidades Ejecutoras-UE [UDR]AbrilDe Chiclayo a Cutervo</v>
      </c>
    </row>
    <row r="316" spans="1:18" ht="15" customHeight="1" x14ac:dyDescent="0.2">
      <c r="A316" s="8">
        <f>IFERROR(VLOOKUP(B316,Tabla1[],2,FALSE)," ")</f>
        <v>1908</v>
      </c>
      <c r="B316" s="30" t="s">
        <v>776</v>
      </c>
      <c r="C316" s="30" t="s">
        <v>2944</v>
      </c>
      <c r="D316" s="10" t="s">
        <v>3006</v>
      </c>
      <c r="E316" s="10" t="s">
        <v>2983</v>
      </c>
      <c r="F316" s="10" t="s">
        <v>737</v>
      </c>
      <c r="G316" s="11">
        <v>1</v>
      </c>
      <c r="H316" s="30" t="s">
        <v>553</v>
      </c>
      <c r="I316" s="10"/>
      <c r="J316" s="11">
        <v>1</v>
      </c>
      <c r="K316" s="8">
        <f t="shared" si="25"/>
        <v>1</v>
      </c>
      <c r="L316" s="16">
        <f t="shared" si="23"/>
        <v>320</v>
      </c>
      <c r="M316" s="34">
        <v>0</v>
      </c>
      <c r="N316" s="17">
        <f t="shared" si="21"/>
        <v>320</v>
      </c>
      <c r="O316" s="11">
        <v>4</v>
      </c>
      <c r="P316" s="8" t="str">
        <f>IFERROR(VLOOKUP(O316,Tabla6[],2,FALSE)," ")</f>
        <v>Abril</v>
      </c>
      <c r="Q316" s="10"/>
      <c r="R316" s="56" t="str">
        <f t="shared" si="22"/>
        <v>03.01.03 UDR CUTERVOS1.01.07 ACCIONES DE SOPORTE A LA GESTION A NIVEL DE UDRS1.01.07.02 Supervisión y asistencia técnica en acciones de soporte a IPRESS [UDR]AbrilCallayuc</v>
      </c>
    </row>
    <row r="317" spans="1:18" ht="15" customHeight="1" x14ac:dyDescent="0.2">
      <c r="A317" s="8">
        <f>IFERROR(VLOOKUP(B317,Tabla1[],2,FALSE)," ")</f>
        <v>1908</v>
      </c>
      <c r="B317" s="30" t="s">
        <v>776</v>
      </c>
      <c r="C317" s="30" t="s">
        <v>2944</v>
      </c>
      <c r="D317" s="10" t="s">
        <v>3003</v>
      </c>
      <c r="E317" s="10" t="s">
        <v>2984</v>
      </c>
      <c r="F317" s="10" t="s">
        <v>739</v>
      </c>
      <c r="G317" s="11">
        <v>1</v>
      </c>
      <c r="H317" s="30" t="s">
        <v>554</v>
      </c>
      <c r="I317" s="10"/>
      <c r="J317" s="11">
        <v>3</v>
      </c>
      <c r="K317" s="8">
        <f t="shared" si="25"/>
        <v>3</v>
      </c>
      <c r="L317" s="16">
        <f t="shared" si="23"/>
        <v>960</v>
      </c>
      <c r="M317" s="25">
        <v>60</v>
      </c>
      <c r="N317" s="17">
        <f t="shared" si="21"/>
        <v>1020</v>
      </c>
      <c r="O317" s="11">
        <v>6</v>
      </c>
      <c r="P317" s="8" t="str">
        <f>IFERROR(VLOOKUP(O317,Tabla6[],2,FALSE)," ")</f>
        <v>Junio</v>
      </c>
      <c r="Q317" s="10"/>
      <c r="R317" s="56" t="str">
        <f t="shared" si="22"/>
        <v>03.01.03 UDR CUTERVOS1.01.07 ACCIONES DE SOPORTE A LA GESTION A NIVEL DE UDRS1.01.07.03 Otras Acciones de Soporte [UDR]JunioCajamarca</v>
      </c>
    </row>
    <row r="318" spans="1:18" ht="15" customHeight="1" x14ac:dyDescent="0.2">
      <c r="A318" s="8">
        <f>IFERROR(VLOOKUP(B318,Tabla1[],2,FALSE)," ")</f>
        <v>1908</v>
      </c>
      <c r="B318" s="30" t="s">
        <v>776</v>
      </c>
      <c r="C318" s="30" t="s">
        <v>2944</v>
      </c>
      <c r="D318" s="10" t="s">
        <v>3003</v>
      </c>
      <c r="E318" s="10" t="s">
        <v>2984</v>
      </c>
      <c r="F318" s="10" t="s">
        <v>740</v>
      </c>
      <c r="G318" s="11">
        <v>1</v>
      </c>
      <c r="H318" s="30" t="s">
        <v>554</v>
      </c>
      <c r="I318" s="10"/>
      <c r="J318" s="11">
        <v>3</v>
      </c>
      <c r="K318" s="8">
        <f t="shared" si="25"/>
        <v>3</v>
      </c>
      <c r="L318" s="16">
        <f t="shared" si="23"/>
        <v>960</v>
      </c>
      <c r="M318" s="25">
        <v>60</v>
      </c>
      <c r="N318" s="17">
        <f t="shared" si="21"/>
        <v>1020</v>
      </c>
      <c r="O318" s="11">
        <v>6</v>
      </c>
      <c r="P318" s="8" t="str">
        <f>IFERROR(VLOOKUP(O318,Tabla6[],2,FALSE)," ")</f>
        <v>Junio</v>
      </c>
      <c r="Q318" s="10"/>
      <c r="R318" s="56" t="str">
        <f t="shared" si="22"/>
        <v>03.01.03 UDR CUTERVOS1.01.07 ACCIONES DE SOPORTE A LA GESTION A NIVEL DE UDRS1.01.07.03 Otras Acciones de Soporte [UDR]JunioCajamarca</v>
      </c>
    </row>
    <row r="319" spans="1:18" ht="15" customHeight="1" x14ac:dyDescent="0.2">
      <c r="A319" s="8">
        <f>IFERROR(VLOOKUP(B319,Tabla1[],2,FALSE)," ")</f>
        <v>1908</v>
      </c>
      <c r="B319" s="30" t="s">
        <v>776</v>
      </c>
      <c r="C319" s="30" t="s">
        <v>2944</v>
      </c>
      <c r="D319" s="10" t="s">
        <v>3003</v>
      </c>
      <c r="E319" s="10" t="s">
        <v>2984</v>
      </c>
      <c r="F319" s="10" t="s">
        <v>741</v>
      </c>
      <c r="G319" s="11">
        <v>1</v>
      </c>
      <c r="H319" s="30" t="s">
        <v>554</v>
      </c>
      <c r="I319" s="10"/>
      <c r="J319" s="11">
        <v>3</v>
      </c>
      <c r="K319" s="8">
        <f t="shared" si="25"/>
        <v>3</v>
      </c>
      <c r="L319" s="16">
        <f t="shared" si="23"/>
        <v>960</v>
      </c>
      <c r="M319" s="25">
        <v>60</v>
      </c>
      <c r="N319" s="17">
        <f t="shared" si="21"/>
        <v>1020</v>
      </c>
      <c r="O319" s="11">
        <v>6</v>
      </c>
      <c r="P319" s="8" t="str">
        <f>IFERROR(VLOOKUP(O319,Tabla6[],2,FALSE)," ")</f>
        <v>Junio</v>
      </c>
      <c r="Q319" s="10"/>
      <c r="R319" s="56" t="str">
        <f t="shared" si="22"/>
        <v>03.01.03 UDR CUTERVOS1.01.07 ACCIONES DE SOPORTE A LA GESTION A NIVEL DE UDRS1.01.07.03 Otras Acciones de Soporte [UDR]JunioCajamarca</v>
      </c>
    </row>
    <row r="320" spans="1:18" ht="15" customHeight="1" x14ac:dyDescent="0.2">
      <c r="A320" s="8">
        <f>IFERROR(VLOOKUP(B320,Tabla1[],2,FALSE)," ")</f>
        <v>1908</v>
      </c>
      <c r="B320" s="30" t="s">
        <v>776</v>
      </c>
      <c r="C320" s="30" t="s">
        <v>2944</v>
      </c>
      <c r="D320" s="10" t="s">
        <v>3003</v>
      </c>
      <c r="E320" s="10" t="s">
        <v>2984</v>
      </c>
      <c r="F320" s="10" t="s">
        <v>737</v>
      </c>
      <c r="G320" s="11">
        <v>1</v>
      </c>
      <c r="H320" s="30" t="s">
        <v>554</v>
      </c>
      <c r="I320" s="10"/>
      <c r="J320" s="11">
        <v>3</v>
      </c>
      <c r="K320" s="8">
        <f t="shared" si="25"/>
        <v>3</v>
      </c>
      <c r="L320" s="16">
        <f t="shared" si="23"/>
        <v>960</v>
      </c>
      <c r="M320" s="25">
        <v>60</v>
      </c>
      <c r="N320" s="17">
        <f t="shared" si="21"/>
        <v>1020</v>
      </c>
      <c r="O320" s="11">
        <v>6</v>
      </c>
      <c r="P320" s="8" t="str">
        <f>IFERROR(VLOOKUP(O320,Tabla6[],2,FALSE)," ")</f>
        <v>Junio</v>
      </c>
      <c r="Q320" s="10"/>
      <c r="R320" s="56" t="str">
        <f t="shared" si="22"/>
        <v>03.01.03 UDR CUTERVOS1.01.07 ACCIONES DE SOPORTE A LA GESTION A NIVEL DE UDRS1.01.07.03 Otras Acciones de Soporte [UDR]JunioCajamarca</v>
      </c>
    </row>
    <row r="321" spans="1:18" ht="15" customHeight="1" x14ac:dyDescent="0.2">
      <c r="A321" s="8">
        <f>IFERROR(VLOOKUP(B321,Tabla1[],2,FALSE)," ")</f>
        <v>1908</v>
      </c>
      <c r="B321" s="30" t="s">
        <v>776</v>
      </c>
      <c r="C321" s="30" t="s">
        <v>2944</v>
      </c>
      <c r="D321" s="10" t="s">
        <v>3003</v>
      </c>
      <c r="E321" s="10" t="s">
        <v>2984</v>
      </c>
      <c r="F321" s="10" t="s">
        <v>736</v>
      </c>
      <c r="G321" s="11">
        <v>1</v>
      </c>
      <c r="H321" s="30" t="s">
        <v>554</v>
      </c>
      <c r="I321" s="10"/>
      <c r="J321" s="11">
        <v>3</v>
      </c>
      <c r="K321" s="8">
        <f t="shared" si="25"/>
        <v>3</v>
      </c>
      <c r="L321" s="16">
        <f t="shared" si="23"/>
        <v>960</v>
      </c>
      <c r="M321" s="25">
        <v>60</v>
      </c>
      <c r="N321" s="17">
        <f t="shared" si="21"/>
        <v>1020</v>
      </c>
      <c r="O321" s="11">
        <v>6</v>
      </c>
      <c r="P321" s="8" t="str">
        <f>IFERROR(VLOOKUP(O321,Tabla6[],2,FALSE)," ")</f>
        <v>Junio</v>
      </c>
      <c r="Q321" s="10"/>
      <c r="R321" s="56" t="str">
        <f t="shared" si="22"/>
        <v>03.01.03 UDR CUTERVOS1.01.07 ACCIONES DE SOPORTE A LA GESTION A NIVEL DE UDRS1.01.07.03 Otras Acciones de Soporte [UDR]JunioCajamarca</v>
      </c>
    </row>
    <row r="322" spans="1:18" ht="15" customHeight="1" x14ac:dyDescent="0.2">
      <c r="A322" s="8">
        <f>IFERROR(VLOOKUP(B322,Tabla1[],2,FALSE)," ")</f>
        <v>1908</v>
      </c>
      <c r="B322" s="30" t="s">
        <v>776</v>
      </c>
      <c r="C322" s="30" t="s">
        <v>2944</v>
      </c>
      <c r="D322" s="10" t="s">
        <v>3006</v>
      </c>
      <c r="E322" s="10" t="s">
        <v>2983</v>
      </c>
      <c r="F322" s="10" t="s">
        <v>737</v>
      </c>
      <c r="G322" s="11">
        <v>1</v>
      </c>
      <c r="H322" s="30" t="s">
        <v>555</v>
      </c>
      <c r="I322" s="10"/>
      <c r="J322" s="11">
        <v>2</v>
      </c>
      <c r="K322" s="8">
        <f t="shared" si="25"/>
        <v>2</v>
      </c>
      <c r="L322" s="16">
        <f t="shared" si="23"/>
        <v>640</v>
      </c>
      <c r="M322" s="34">
        <v>0</v>
      </c>
      <c r="N322" s="17">
        <f t="shared" ref="N322:N385" si="26">L322+M322</f>
        <v>640</v>
      </c>
      <c r="O322" s="11">
        <v>6</v>
      </c>
      <c r="P322" s="8" t="str">
        <f>IFERROR(VLOOKUP(O322,Tabla6[],2,FALSE)," ")</f>
        <v>Junio</v>
      </c>
      <c r="Q322" s="10"/>
      <c r="R322" s="56" t="str">
        <f t="shared" ref="R322:R385" si="27">+CONCATENATE(B322,C322,E322,P322,H322)</f>
        <v>03.01.03 UDR CUTERVOS1.01.07 ACCIONES DE SOPORTE A LA GESTION A NIVEL DE UDRS1.01.07.02 Supervisión y asistencia técnica en acciones de soporte a IPRESS [UDR]JunioSanto Tómas</v>
      </c>
    </row>
    <row r="323" spans="1:18" ht="15" customHeight="1" x14ac:dyDescent="0.2">
      <c r="A323" s="8">
        <f>IFERROR(VLOOKUP(B323,Tabla1[],2,FALSE)," ")</f>
        <v>1908</v>
      </c>
      <c r="B323" s="30" t="s">
        <v>776</v>
      </c>
      <c r="C323" s="30" t="s">
        <v>2942</v>
      </c>
      <c r="D323" s="10" t="s">
        <v>773</v>
      </c>
      <c r="E323" s="10" t="s">
        <v>2975</v>
      </c>
      <c r="F323" s="10" t="s">
        <v>738</v>
      </c>
      <c r="G323" s="11">
        <v>1</v>
      </c>
      <c r="H323" s="30" t="s">
        <v>551</v>
      </c>
      <c r="I323" s="10"/>
      <c r="J323" s="11">
        <v>3</v>
      </c>
      <c r="K323" s="8">
        <f t="shared" si="25"/>
        <v>3</v>
      </c>
      <c r="L323" s="16">
        <f t="shared" si="23"/>
        <v>960</v>
      </c>
      <c r="M323" s="25">
        <v>60</v>
      </c>
      <c r="N323" s="17">
        <f t="shared" si="26"/>
        <v>1020</v>
      </c>
      <c r="O323" s="11">
        <v>7</v>
      </c>
      <c r="P323" s="8" t="str">
        <f>IFERROR(VLOOKUP(O323,Tabla6[],2,FALSE)," ")</f>
        <v>Julio</v>
      </c>
      <c r="Q323" s="10"/>
      <c r="R323" s="56" t="str">
        <f t="shared" si="27"/>
        <v>03.01.03 UDR CUTERVOM1.06.04 SUPERVISION FINANCIERA A UNIDADES EJECUTORASM1.06.04.02 Supervisión Financiera Presencial a las Unidades Ejecutoras-UE [UDR]JulioDe Chiclayo a Cutervo</v>
      </c>
    </row>
    <row r="324" spans="1:18" ht="15" customHeight="1" x14ac:dyDescent="0.2">
      <c r="A324" s="8">
        <f>IFERROR(VLOOKUP(B324,Tabla1[],2,FALSE)," ")</f>
        <v>1908</v>
      </c>
      <c r="B324" s="30" t="s">
        <v>776</v>
      </c>
      <c r="C324" s="30" t="s">
        <v>2933</v>
      </c>
      <c r="D324" s="10" t="s">
        <v>3007</v>
      </c>
      <c r="E324" s="10" t="s">
        <v>2958</v>
      </c>
      <c r="F324" s="10" t="s">
        <v>735</v>
      </c>
      <c r="G324" s="11">
        <v>1</v>
      </c>
      <c r="H324" s="30" t="s">
        <v>556</v>
      </c>
      <c r="I324" s="10"/>
      <c r="J324" s="11">
        <v>0</v>
      </c>
      <c r="K324" s="8">
        <f t="shared" si="25"/>
        <v>0</v>
      </c>
      <c r="L324" s="16">
        <f t="shared" si="23"/>
        <v>0</v>
      </c>
      <c r="M324" s="25">
        <v>0</v>
      </c>
      <c r="N324" s="17">
        <f t="shared" si="26"/>
        <v>0</v>
      </c>
      <c r="O324" s="11">
        <v>7</v>
      </c>
      <c r="P324" s="8" t="str">
        <f>IFERROR(VLOOKUP(O324,Tabla6[],2,FALSE)," ")</f>
        <v>Julio</v>
      </c>
      <c r="Q324" s="10"/>
      <c r="R324" s="56" t="str">
        <f t="shared" si="27"/>
        <v>03.01.03 UDR CUTERVOM1.02.02 ACCIONES DE AFILIACIONM1.02.02.05 Supervisión y asistencia técnica en materia de afiliaciones [UDR]JulioC.S. Naranjito de Camse</v>
      </c>
    </row>
    <row r="325" spans="1:18" ht="15" customHeight="1" x14ac:dyDescent="0.2">
      <c r="A325" s="8">
        <f>IFERROR(VLOOKUP(B325,Tabla1[],2,FALSE)," ")</f>
        <v>1908</v>
      </c>
      <c r="B325" s="30" t="s">
        <v>776</v>
      </c>
      <c r="C325" s="30" t="s">
        <v>2944</v>
      </c>
      <c r="D325" s="10" t="s">
        <v>3006</v>
      </c>
      <c r="E325" s="10" t="s">
        <v>2983</v>
      </c>
      <c r="F325" s="10" t="s">
        <v>737</v>
      </c>
      <c r="G325" s="11">
        <v>1</v>
      </c>
      <c r="H325" s="30" t="s">
        <v>557</v>
      </c>
      <c r="I325" s="10"/>
      <c r="J325" s="11">
        <v>1</v>
      </c>
      <c r="K325" s="8">
        <f t="shared" si="25"/>
        <v>1</v>
      </c>
      <c r="L325" s="16">
        <f t="shared" si="23"/>
        <v>320</v>
      </c>
      <c r="M325" s="34">
        <v>0</v>
      </c>
      <c r="N325" s="17">
        <f t="shared" si="26"/>
        <v>320</v>
      </c>
      <c r="O325" s="11">
        <v>6</v>
      </c>
      <c r="P325" s="8" t="str">
        <f>IFERROR(VLOOKUP(O325,Tabla6[],2,FALSE)," ")</f>
        <v>Junio</v>
      </c>
      <c r="Q325" s="10"/>
      <c r="R325" s="56" t="str">
        <f t="shared" si="27"/>
        <v>03.01.03 UDR CUTERVOS1.01.07 ACCIONES DE SOPORTE A LA GESTION A NIVEL DE UDRS1.01.07.02 Supervisión y asistencia técnica en acciones de soporte a IPRESS [UDR]JunioLa Lucma</v>
      </c>
    </row>
    <row r="326" spans="1:18" ht="15" customHeight="1" x14ac:dyDescent="0.2">
      <c r="A326" s="8">
        <f>IFERROR(VLOOKUP(B326,Tabla1[],2,FALSE)," ")</f>
        <v>1908</v>
      </c>
      <c r="B326" s="30" t="s">
        <v>776</v>
      </c>
      <c r="C326" s="30" t="s">
        <v>2942</v>
      </c>
      <c r="D326" s="10" t="s">
        <v>773</v>
      </c>
      <c r="E326" s="10" t="s">
        <v>2975</v>
      </c>
      <c r="F326" s="10" t="s">
        <v>738</v>
      </c>
      <c r="G326" s="11">
        <v>1</v>
      </c>
      <c r="H326" s="30" t="s">
        <v>551</v>
      </c>
      <c r="I326" s="10"/>
      <c r="J326" s="11">
        <v>3</v>
      </c>
      <c r="K326" s="8">
        <f t="shared" si="25"/>
        <v>3</v>
      </c>
      <c r="L326" s="16">
        <f t="shared" si="23"/>
        <v>960</v>
      </c>
      <c r="M326" s="25">
        <v>60</v>
      </c>
      <c r="N326" s="17">
        <f t="shared" si="26"/>
        <v>1020</v>
      </c>
      <c r="O326" s="11">
        <v>9</v>
      </c>
      <c r="P326" s="8" t="str">
        <f>IFERROR(VLOOKUP(O326,Tabla6[],2,FALSE)," ")</f>
        <v>Setiembre</v>
      </c>
      <c r="Q326" s="10"/>
      <c r="R326" s="56" t="str">
        <f t="shared" si="27"/>
        <v>03.01.03 UDR CUTERVOM1.06.04 SUPERVISION FINANCIERA A UNIDADES EJECUTORASM1.06.04.02 Supervisión Financiera Presencial a las Unidades Ejecutoras-UE [UDR]SetiembreDe Chiclayo a Cutervo</v>
      </c>
    </row>
    <row r="327" spans="1:18" ht="15" customHeight="1" x14ac:dyDescent="0.2">
      <c r="A327" s="8">
        <f>IFERROR(VLOOKUP(B327,Tabla1[],2,FALSE)," ")</f>
        <v>1908</v>
      </c>
      <c r="B327" s="30" t="s">
        <v>776</v>
      </c>
      <c r="C327" s="30" t="s">
        <v>2933</v>
      </c>
      <c r="D327" s="10" t="s">
        <v>3007</v>
      </c>
      <c r="E327" s="10" t="s">
        <v>2958</v>
      </c>
      <c r="F327" s="10" t="s">
        <v>735</v>
      </c>
      <c r="G327" s="11">
        <v>1</v>
      </c>
      <c r="H327" s="30" t="s">
        <v>558</v>
      </c>
      <c r="I327" s="10"/>
      <c r="J327" s="11">
        <v>0</v>
      </c>
      <c r="K327" s="8">
        <f t="shared" si="25"/>
        <v>0</v>
      </c>
      <c r="L327" s="16">
        <f t="shared" si="23"/>
        <v>0</v>
      </c>
      <c r="M327" s="25">
        <v>0</v>
      </c>
      <c r="N327" s="17">
        <f t="shared" si="26"/>
        <v>0</v>
      </c>
      <c r="O327" s="11">
        <v>9</v>
      </c>
      <c r="P327" s="8" t="str">
        <f>IFERROR(VLOOKUP(O327,Tabla6[],2,FALSE)," ")</f>
        <v>Setiembre</v>
      </c>
      <c r="Q327" s="10"/>
      <c r="R327" s="56" t="str">
        <f t="shared" si="27"/>
        <v>03.01.03 UDR CUTERVOM1.02.02 ACCIONES DE AFILIACIONM1.02.02.05 Supervisión y asistencia técnica en materia de afiliaciones [UDR]SetiembreC.S. Salomón Vílchez Murga</v>
      </c>
    </row>
    <row r="328" spans="1:18" ht="15" customHeight="1" x14ac:dyDescent="0.2">
      <c r="A328" s="8">
        <f>IFERROR(VLOOKUP(B328,Tabla1[],2,FALSE)," ")</f>
        <v>1908</v>
      </c>
      <c r="B328" s="30" t="s">
        <v>776</v>
      </c>
      <c r="C328" s="30" t="s">
        <v>2944</v>
      </c>
      <c r="D328" s="10" t="s">
        <v>3003</v>
      </c>
      <c r="E328" s="10" t="s">
        <v>2984</v>
      </c>
      <c r="F328" s="10" t="s">
        <v>741</v>
      </c>
      <c r="G328" s="11">
        <v>1</v>
      </c>
      <c r="H328" s="30" t="s">
        <v>554</v>
      </c>
      <c r="I328" s="10"/>
      <c r="J328" s="11">
        <v>2</v>
      </c>
      <c r="K328" s="8">
        <f t="shared" si="25"/>
        <v>2</v>
      </c>
      <c r="L328" s="16">
        <f t="shared" si="23"/>
        <v>640</v>
      </c>
      <c r="M328" s="25">
        <v>60</v>
      </c>
      <c r="N328" s="17">
        <f t="shared" si="26"/>
        <v>700</v>
      </c>
      <c r="O328" s="11">
        <v>6</v>
      </c>
      <c r="P328" s="8" t="str">
        <f>IFERROR(VLOOKUP(O328,Tabla6[],2,FALSE)," ")</f>
        <v>Junio</v>
      </c>
      <c r="Q328" s="10"/>
      <c r="R328" s="56" t="str">
        <f t="shared" si="27"/>
        <v>03.01.03 UDR CUTERVOS1.01.07 ACCIONES DE SOPORTE A LA GESTION A NIVEL DE UDRS1.01.07.03 Otras Acciones de Soporte [UDR]JunioCajamarca</v>
      </c>
    </row>
    <row r="329" spans="1:18" ht="15" customHeight="1" x14ac:dyDescent="0.2">
      <c r="A329" s="8">
        <f>IFERROR(VLOOKUP(B329,Tabla1[],2,FALSE)," ")</f>
        <v>1908</v>
      </c>
      <c r="B329" s="30" t="s">
        <v>776</v>
      </c>
      <c r="C329" s="30" t="s">
        <v>2944</v>
      </c>
      <c r="D329" s="10" t="s">
        <v>3003</v>
      </c>
      <c r="E329" s="10" t="s">
        <v>2984</v>
      </c>
      <c r="F329" s="10" t="s">
        <v>736</v>
      </c>
      <c r="G329" s="11">
        <v>1</v>
      </c>
      <c r="H329" s="30" t="s">
        <v>548</v>
      </c>
      <c r="I329" s="10"/>
      <c r="J329" s="11">
        <v>2</v>
      </c>
      <c r="K329" s="8">
        <v>1</v>
      </c>
      <c r="L329" s="16">
        <f t="shared" si="23"/>
        <v>320</v>
      </c>
      <c r="M329" s="25">
        <v>60</v>
      </c>
      <c r="N329" s="17">
        <f t="shared" si="26"/>
        <v>380</v>
      </c>
      <c r="O329" s="11">
        <v>7</v>
      </c>
      <c r="P329" s="8" t="str">
        <f>IFERROR(VLOOKUP(O329,Tabla6[],2,FALSE)," ")</f>
        <v>Julio</v>
      </c>
      <c r="Q329" s="10"/>
      <c r="R329" s="56" t="str">
        <f t="shared" si="27"/>
        <v>03.01.03 UDR CUTERVOS1.01.07 ACCIONES DE SOPORTE A LA GESTION A NIVEL DE UDRS1.01.07.03 Otras Acciones de Soporte [UDR]JulioChiclayo</v>
      </c>
    </row>
    <row r="330" spans="1:18" ht="15" customHeight="1" x14ac:dyDescent="0.2">
      <c r="A330" s="8">
        <f>IFERROR(VLOOKUP(B330,Tabla1[],2,FALSE)," ")</f>
        <v>1908</v>
      </c>
      <c r="B330" s="30" t="s">
        <v>776</v>
      </c>
      <c r="C330" s="30" t="s">
        <v>2940</v>
      </c>
      <c r="D330" s="10" t="s">
        <v>3004</v>
      </c>
      <c r="E330" s="10" t="s">
        <v>2967</v>
      </c>
      <c r="F330" s="10" t="s">
        <v>736</v>
      </c>
      <c r="G330" s="11">
        <v>1</v>
      </c>
      <c r="H330" s="30" t="s">
        <v>559</v>
      </c>
      <c r="I330" s="10"/>
      <c r="J330" s="11">
        <v>1</v>
      </c>
      <c r="K330" s="8">
        <f>J330</f>
        <v>1</v>
      </c>
      <c r="L330" s="16">
        <f t="shared" si="23"/>
        <v>320</v>
      </c>
      <c r="M330" s="25">
        <v>80</v>
      </c>
      <c r="N330" s="17">
        <f t="shared" si="26"/>
        <v>400</v>
      </c>
      <c r="O330" s="11">
        <v>6</v>
      </c>
      <c r="P330" s="8" t="str">
        <f>IFERROR(VLOOKUP(O330,Tabla6[],2,FALSE)," ")</f>
        <v>Junio</v>
      </c>
      <c r="Q330" s="10"/>
      <c r="R330" s="56" t="str">
        <f t="shared" si="27"/>
        <v>03.01.03 UDR CUTERVOM1.05.05 EJECUCION DE ACCIONES DE AUDITORIAM1.05.05.02 Gestionar a los actores locales para fortalecer el acceso y calidad de servicios de salud [UDR]JunioSócota</v>
      </c>
    </row>
    <row r="331" spans="1:18" ht="15" customHeight="1" x14ac:dyDescent="0.2">
      <c r="A331" s="8">
        <f>IFERROR(VLOOKUP(B331,Tabla1[],2,FALSE)," ")</f>
        <v>1908</v>
      </c>
      <c r="B331" s="30" t="s">
        <v>776</v>
      </c>
      <c r="C331" s="30" t="s">
        <v>2933</v>
      </c>
      <c r="D331" s="10" t="s">
        <v>3007</v>
      </c>
      <c r="E331" s="10" t="s">
        <v>2958</v>
      </c>
      <c r="F331" s="10" t="s">
        <v>735</v>
      </c>
      <c r="G331" s="11">
        <v>1</v>
      </c>
      <c r="H331" s="30" t="s">
        <v>560</v>
      </c>
      <c r="I331" s="10"/>
      <c r="J331" s="11">
        <v>0</v>
      </c>
      <c r="K331" s="8">
        <f>J331</f>
        <v>0</v>
      </c>
      <c r="L331" s="16">
        <f t="shared" si="23"/>
        <v>0</v>
      </c>
      <c r="M331" s="25">
        <v>0</v>
      </c>
      <c r="N331" s="17">
        <f t="shared" si="26"/>
        <v>0</v>
      </c>
      <c r="O331" s="11">
        <v>11</v>
      </c>
      <c r="P331" s="8" t="str">
        <f>IFERROR(VLOOKUP(O331,Tabla6[],2,FALSE)," ")</f>
        <v>Noviembre</v>
      </c>
      <c r="Q331" s="10"/>
      <c r="R331" s="56" t="str">
        <f t="shared" si="27"/>
        <v>03.01.03 UDR CUTERVOM1.02.02 ACCIONES DE AFILIACIONM1.02.02.05 Supervisión y asistencia técnica en materia de afiliaciones [UDR]NoviembreC.S. Nuevo Oriente</v>
      </c>
    </row>
    <row r="332" spans="1:18" ht="15" customHeight="1" x14ac:dyDescent="0.2">
      <c r="A332" s="8">
        <f>IFERROR(VLOOKUP(B332,Tabla1[],2,FALSE)," ")</f>
        <v>1908</v>
      </c>
      <c r="B332" s="30" t="s">
        <v>776</v>
      </c>
      <c r="C332" s="30" t="s">
        <v>2933</v>
      </c>
      <c r="D332" s="10" t="s">
        <v>3007</v>
      </c>
      <c r="E332" s="10" t="s">
        <v>2958</v>
      </c>
      <c r="F332" s="10" t="s">
        <v>735</v>
      </c>
      <c r="G332" s="11">
        <v>1</v>
      </c>
      <c r="H332" s="30" t="s">
        <v>561</v>
      </c>
      <c r="I332" s="10"/>
      <c r="J332" s="11">
        <v>0</v>
      </c>
      <c r="K332" s="8">
        <f>J332</f>
        <v>0</v>
      </c>
      <c r="L332" s="16">
        <f t="shared" si="23"/>
        <v>0</v>
      </c>
      <c r="M332" s="25">
        <v>0</v>
      </c>
      <c r="N332" s="17">
        <f t="shared" si="26"/>
        <v>0</v>
      </c>
      <c r="O332" s="11">
        <v>12</v>
      </c>
      <c r="P332" s="8" t="str">
        <f>IFERROR(VLOOKUP(O332,Tabla6[],2,FALSE)," ")</f>
        <v>Diciembre</v>
      </c>
      <c r="Q332" s="10"/>
      <c r="R332" s="56" t="str">
        <f t="shared" si="27"/>
        <v>03.01.03 UDR CUTERVOM1.02.02 ACCIONES DE AFILIACIONM1.02.02.05 Supervisión y asistencia técnica en materia de afiliaciones [UDR]DiciembreC.S. Mental Comunitario Plenitud</v>
      </c>
    </row>
    <row r="333" spans="1:18" ht="15" customHeight="1" x14ac:dyDescent="0.2">
      <c r="A333" s="8">
        <f>IFERROR(VLOOKUP(B333,Tabla1[],2,FALSE)," ")</f>
        <v>1908</v>
      </c>
      <c r="B333" s="30" t="s">
        <v>776</v>
      </c>
      <c r="C333" s="30" t="s">
        <v>2933</v>
      </c>
      <c r="D333" s="10" t="s">
        <v>3007</v>
      </c>
      <c r="E333" s="10" t="s">
        <v>2958</v>
      </c>
      <c r="F333" s="10" t="s">
        <v>735</v>
      </c>
      <c r="G333" s="11">
        <v>1</v>
      </c>
      <c r="H333" s="30" t="s">
        <v>550</v>
      </c>
      <c r="I333" s="10"/>
      <c r="J333" s="11">
        <v>4</v>
      </c>
      <c r="K333" s="8">
        <f>J333</f>
        <v>4</v>
      </c>
      <c r="L333" s="16">
        <f t="shared" si="23"/>
        <v>1280</v>
      </c>
      <c r="M333" s="34">
        <v>0</v>
      </c>
      <c r="N333" s="17">
        <f t="shared" si="26"/>
        <v>1280</v>
      </c>
      <c r="O333" s="11">
        <v>3</v>
      </c>
      <c r="P333" s="8" t="str">
        <f>IFERROR(VLOOKUP(O333,Tabla6[],2,FALSE)," ")</f>
        <v>Marzo</v>
      </c>
      <c r="Q333" s="10"/>
      <c r="R333" s="56" t="str">
        <f t="shared" si="27"/>
        <v>03.01.03 UDR CUTERVOM1.02.02 ACCIONES DE AFILIACIONM1.02.02.05 Supervisión y asistencia técnica en materia de afiliaciones [UDR]MarzoChoros</v>
      </c>
    </row>
    <row r="334" spans="1:18" ht="15" customHeight="1" x14ac:dyDescent="0.2">
      <c r="A334" s="8">
        <f>IFERROR(VLOOKUP(B334,Tabla1[],2,FALSE)," ")</f>
        <v>1908</v>
      </c>
      <c r="B334" s="30" t="s">
        <v>776</v>
      </c>
      <c r="C334" s="30" t="s">
        <v>2933</v>
      </c>
      <c r="D334" s="10" t="s">
        <v>3007</v>
      </c>
      <c r="E334" s="10" t="s">
        <v>2958</v>
      </c>
      <c r="F334" s="10" t="s">
        <v>735</v>
      </c>
      <c r="G334" s="11">
        <v>1</v>
      </c>
      <c r="H334" s="30" t="s">
        <v>552</v>
      </c>
      <c r="I334" s="10"/>
      <c r="J334" s="11">
        <v>4</v>
      </c>
      <c r="K334" s="8">
        <f>J334</f>
        <v>4</v>
      </c>
      <c r="L334" s="16">
        <f t="shared" si="23"/>
        <v>1280</v>
      </c>
      <c r="M334" s="34">
        <v>0</v>
      </c>
      <c r="N334" s="17">
        <f t="shared" si="26"/>
        <v>1280</v>
      </c>
      <c r="O334" s="11">
        <v>4</v>
      </c>
      <c r="P334" s="8" t="str">
        <f>IFERROR(VLOOKUP(O334,Tabla6[],2,FALSE)," ")</f>
        <v>Abril</v>
      </c>
      <c r="Q334" s="10"/>
      <c r="R334" s="56" t="str">
        <f t="shared" si="27"/>
        <v>03.01.03 UDR CUTERVOM1.02.02 ACCIONES DE AFILIACIONM1.02.02.05 Supervisión y asistencia técnica en materia de afiliaciones [UDR]AbrilSan Juan de Cutervo</v>
      </c>
    </row>
    <row r="335" spans="1:18" ht="15" customHeight="1" x14ac:dyDescent="0.2">
      <c r="A335" s="8">
        <f>IFERROR(VLOOKUP(B335,Tabla1[],2,FALSE)," ")</f>
        <v>1909</v>
      </c>
      <c r="B335" s="30" t="s">
        <v>777</v>
      </c>
      <c r="C335" s="30" t="s">
        <v>2940</v>
      </c>
      <c r="D335" s="10" t="s">
        <v>3002</v>
      </c>
      <c r="E335" s="10" t="s">
        <v>2970</v>
      </c>
      <c r="F335" s="10" t="s">
        <v>742</v>
      </c>
      <c r="G335" s="11">
        <v>1</v>
      </c>
      <c r="H335" s="30" t="s">
        <v>562</v>
      </c>
      <c r="I335" s="10"/>
      <c r="J335" s="11">
        <v>4</v>
      </c>
      <c r="K335" s="8">
        <v>0</v>
      </c>
      <c r="L335" s="16">
        <f t="shared" ref="L335:L398" si="28">320*K335*G335</f>
        <v>0</v>
      </c>
      <c r="M335" s="25">
        <v>0</v>
      </c>
      <c r="N335" s="17">
        <f t="shared" si="26"/>
        <v>0</v>
      </c>
      <c r="O335" s="11">
        <v>1</v>
      </c>
      <c r="P335" s="8" t="str">
        <f>IFERROR(VLOOKUP(O335,Tabla6[],2,FALSE)," ")</f>
        <v>Enero</v>
      </c>
      <c r="Q335" s="10"/>
      <c r="R335" s="56" t="str">
        <f t="shared" si="27"/>
        <v>03.01.04 UDR JAÉNM1.05.05 EJECUCION DE ACCIONES DE AUDITORIAM1.05.05.08 Ejecutar acciones correspondientes a la Auditoria Asistida por Machine Learning [UDR]EneroHOSPITAL GENERAL DE JAÉN</v>
      </c>
    </row>
    <row r="336" spans="1:18" ht="15" customHeight="1" x14ac:dyDescent="0.2">
      <c r="A336" s="8">
        <f>IFERROR(VLOOKUP(B336,Tabla1[],2,FALSE)," ")</f>
        <v>1909</v>
      </c>
      <c r="B336" s="30" t="s">
        <v>777</v>
      </c>
      <c r="C336" s="30" t="s">
        <v>2940</v>
      </c>
      <c r="D336" s="10" t="s">
        <v>3002</v>
      </c>
      <c r="E336" s="10" t="s">
        <v>2970</v>
      </c>
      <c r="F336" s="10" t="s">
        <v>742</v>
      </c>
      <c r="G336" s="11">
        <v>1</v>
      </c>
      <c r="H336" s="30" t="s">
        <v>562</v>
      </c>
      <c r="I336" s="10"/>
      <c r="J336" s="11">
        <v>4</v>
      </c>
      <c r="K336" s="8">
        <v>0</v>
      </c>
      <c r="L336" s="16">
        <f t="shared" si="28"/>
        <v>0</v>
      </c>
      <c r="M336" s="25">
        <v>0</v>
      </c>
      <c r="N336" s="17">
        <f t="shared" si="26"/>
        <v>0</v>
      </c>
      <c r="O336" s="11">
        <v>2</v>
      </c>
      <c r="P336" s="8" t="str">
        <f>IFERROR(VLOOKUP(O336,Tabla6[],2,FALSE)," ")</f>
        <v>Febrero</v>
      </c>
      <c r="Q336" s="10"/>
      <c r="R336" s="56" t="str">
        <f t="shared" si="27"/>
        <v>03.01.04 UDR JAÉNM1.05.05 EJECUCION DE ACCIONES DE AUDITORIAM1.05.05.08 Ejecutar acciones correspondientes a la Auditoria Asistida por Machine Learning [UDR]FebreroHOSPITAL GENERAL DE JAÉN</v>
      </c>
    </row>
    <row r="337" spans="1:18" ht="15" customHeight="1" x14ac:dyDescent="0.2">
      <c r="A337" s="8">
        <f>IFERROR(VLOOKUP(B337,Tabla1[],2,FALSE)," ")</f>
        <v>1909</v>
      </c>
      <c r="B337" s="30" t="s">
        <v>777</v>
      </c>
      <c r="C337" s="30" t="s">
        <v>2940</v>
      </c>
      <c r="D337" s="10" t="s">
        <v>3005</v>
      </c>
      <c r="E337" s="10" t="s">
        <v>2971</v>
      </c>
      <c r="F337" s="10" t="s">
        <v>742</v>
      </c>
      <c r="G337" s="11">
        <v>1</v>
      </c>
      <c r="H337" s="30" t="s">
        <v>562</v>
      </c>
      <c r="I337" s="10"/>
      <c r="J337" s="11">
        <v>2</v>
      </c>
      <c r="K337" s="8">
        <v>0</v>
      </c>
      <c r="L337" s="16">
        <f t="shared" si="28"/>
        <v>0</v>
      </c>
      <c r="M337" s="25">
        <v>0</v>
      </c>
      <c r="N337" s="17">
        <f t="shared" si="26"/>
        <v>0</v>
      </c>
      <c r="O337" s="11">
        <v>2</v>
      </c>
      <c r="P337" s="8" t="str">
        <f>IFERROR(VLOOKUP(O337,Tabla6[],2,FALSE)," ")</f>
        <v>Febrero</v>
      </c>
      <c r="Q337" s="10"/>
      <c r="R337" s="56" t="str">
        <f t="shared" si="27"/>
        <v>03.01.04 UDR JAÉNM1.05.05 EJECUCION DE ACCIONES DE AUDITORIAM1.05.05.09 Ejecutar acciones correspondientes a la Auditoria Concurrente [UDR]FebreroHOSPITAL GENERAL DE JAÉN</v>
      </c>
    </row>
    <row r="338" spans="1:18" ht="15" customHeight="1" x14ac:dyDescent="0.2">
      <c r="A338" s="8">
        <f>IFERROR(VLOOKUP(B338,Tabla1[],2,FALSE)," ")</f>
        <v>1909</v>
      </c>
      <c r="B338" s="30" t="s">
        <v>777</v>
      </c>
      <c r="C338" s="30" t="s">
        <v>2940</v>
      </c>
      <c r="D338" s="10" t="s">
        <v>3002</v>
      </c>
      <c r="E338" s="10" t="s">
        <v>2970</v>
      </c>
      <c r="F338" s="10" t="s">
        <v>742</v>
      </c>
      <c r="G338" s="11">
        <v>1</v>
      </c>
      <c r="H338" s="30" t="s">
        <v>566</v>
      </c>
      <c r="I338" s="10"/>
      <c r="J338" s="11">
        <v>4</v>
      </c>
      <c r="K338" s="8">
        <v>0</v>
      </c>
      <c r="L338" s="16">
        <f t="shared" si="28"/>
        <v>0</v>
      </c>
      <c r="M338" s="25">
        <v>0</v>
      </c>
      <c r="N338" s="17">
        <f t="shared" si="26"/>
        <v>0</v>
      </c>
      <c r="O338" s="11">
        <v>3</v>
      </c>
      <c r="P338" s="8" t="str">
        <f>IFERROR(VLOOKUP(O338,Tabla6[],2,FALSE)," ")</f>
        <v>Marzo</v>
      </c>
      <c r="Q338" s="10"/>
      <c r="R338" s="56" t="str">
        <f t="shared" si="27"/>
        <v>03.01.04 UDR JAÉNM1.05.05 EJECUCION DE ACCIONES DE AUDITORIAM1.05.05.08 Ejecutar acciones correspondientes a la Auditoria Asistida por Machine Learning [UDR]MarzoHOSPITAL SAN JAVIER BELLAVISTA</v>
      </c>
    </row>
    <row r="339" spans="1:18" ht="15" customHeight="1" x14ac:dyDescent="0.2">
      <c r="A339" s="8">
        <f>IFERROR(VLOOKUP(B339,Tabla1[],2,FALSE)," ")</f>
        <v>1909</v>
      </c>
      <c r="B339" s="30" t="s">
        <v>777</v>
      </c>
      <c r="C339" s="30" t="s">
        <v>2940</v>
      </c>
      <c r="D339" s="10" t="s">
        <v>3002</v>
      </c>
      <c r="E339" s="10" t="s">
        <v>2970</v>
      </c>
      <c r="F339" s="10" t="s">
        <v>742</v>
      </c>
      <c r="G339" s="11">
        <v>1</v>
      </c>
      <c r="H339" s="30" t="s">
        <v>562</v>
      </c>
      <c r="I339" s="10"/>
      <c r="J339" s="11">
        <v>4</v>
      </c>
      <c r="K339" s="8">
        <v>0</v>
      </c>
      <c r="L339" s="16">
        <f t="shared" si="28"/>
        <v>0</v>
      </c>
      <c r="M339" s="25">
        <v>0</v>
      </c>
      <c r="N339" s="17">
        <f t="shared" si="26"/>
        <v>0</v>
      </c>
      <c r="O339" s="11">
        <v>4</v>
      </c>
      <c r="P339" s="8" t="str">
        <f>IFERROR(VLOOKUP(O339,Tabla6[],2,FALSE)," ")</f>
        <v>Abril</v>
      </c>
      <c r="Q339" s="10"/>
      <c r="R339" s="56" t="str">
        <f t="shared" si="27"/>
        <v>03.01.04 UDR JAÉNM1.05.05 EJECUCION DE ACCIONES DE AUDITORIAM1.05.05.08 Ejecutar acciones correspondientes a la Auditoria Asistida por Machine Learning [UDR]AbrilHOSPITAL GENERAL DE JAÉN</v>
      </c>
    </row>
    <row r="340" spans="1:18" ht="15" customHeight="1" x14ac:dyDescent="0.2">
      <c r="A340" s="8">
        <f>IFERROR(VLOOKUP(B340,Tabla1[],2,FALSE)," ")</f>
        <v>1909</v>
      </c>
      <c r="B340" s="30" t="s">
        <v>777</v>
      </c>
      <c r="C340" s="30" t="s">
        <v>2940</v>
      </c>
      <c r="D340" s="10" t="s">
        <v>3002</v>
      </c>
      <c r="E340" s="10" t="s">
        <v>2970</v>
      </c>
      <c r="F340" s="10" t="s">
        <v>742</v>
      </c>
      <c r="G340" s="11">
        <v>1</v>
      </c>
      <c r="H340" s="30" t="s">
        <v>562</v>
      </c>
      <c r="I340" s="10"/>
      <c r="J340" s="11">
        <v>4</v>
      </c>
      <c r="K340" s="8">
        <v>0</v>
      </c>
      <c r="L340" s="16">
        <f t="shared" si="28"/>
        <v>0</v>
      </c>
      <c r="M340" s="25">
        <v>0</v>
      </c>
      <c r="N340" s="17">
        <f t="shared" si="26"/>
        <v>0</v>
      </c>
      <c r="O340" s="11">
        <v>5</v>
      </c>
      <c r="P340" s="8" t="str">
        <f>IFERROR(VLOOKUP(O340,Tabla6[],2,FALSE)," ")</f>
        <v>Mayo</v>
      </c>
      <c r="Q340" s="10"/>
      <c r="R340" s="56" t="str">
        <f t="shared" si="27"/>
        <v>03.01.04 UDR JAÉNM1.05.05 EJECUCION DE ACCIONES DE AUDITORIAM1.05.05.08 Ejecutar acciones correspondientes a la Auditoria Asistida por Machine Learning [UDR]MayoHOSPITAL GENERAL DE JAÉN</v>
      </c>
    </row>
    <row r="341" spans="1:18" ht="15" customHeight="1" x14ac:dyDescent="0.2">
      <c r="A341" s="8">
        <f>IFERROR(VLOOKUP(B341,Tabla1[],2,FALSE)," ")</f>
        <v>1909</v>
      </c>
      <c r="B341" s="30" t="s">
        <v>777</v>
      </c>
      <c r="C341" s="30" t="s">
        <v>2940</v>
      </c>
      <c r="D341" s="10" t="s">
        <v>3005</v>
      </c>
      <c r="E341" s="10" t="s">
        <v>2971</v>
      </c>
      <c r="F341" s="10" t="s">
        <v>742</v>
      </c>
      <c r="G341" s="11">
        <v>1</v>
      </c>
      <c r="H341" s="30" t="s">
        <v>566</v>
      </c>
      <c r="I341" s="10"/>
      <c r="J341" s="11">
        <v>2</v>
      </c>
      <c r="K341" s="8">
        <v>0</v>
      </c>
      <c r="L341" s="16">
        <f t="shared" si="28"/>
        <v>0</v>
      </c>
      <c r="M341" s="25">
        <v>0</v>
      </c>
      <c r="N341" s="17">
        <f t="shared" si="26"/>
        <v>0</v>
      </c>
      <c r="O341" s="11">
        <v>5</v>
      </c>
      <c r="P341" s="8" t="str">
        <f>IFERROR(VLOOKUP(O341,Tabla6[],2,FALSE)," ")</f>
        <v>Mayo</v>
      </c>
      <c r="Q341" s="10"/>
      <c r="R341" s="56" t="str">
        <f t="shared" si="27"/>
        <v>03.01.04 UDR JAÉNM1.05.05 EJECUCION DE ACCIONES DE AUDITORIAM1.05.05.09 Ejecutar acciones correspondientes a la Auditoria Concurrente [UDR]MayoHOSPITAL SAN JAVIER BELLAVISTA</v>
      </c>
    </row>
    <row r="342" spans="1:18" ht="15" customHeight="1" x14ac:dyDescent="0.2">
      <c r="A342" s="8">
        <f>IFERROR(VLOOKUP(B342,Tabla1[],2,FALSE)," ")</f>
        <v>1909</v>
      </c>
      <c r="B342" s="30" t="s">
        <v>777</v>
      </c>
      <c r="C342" s="30" t="s">
        <v>2940</v>
      </c>
      <c r="D342" s="10" t="s">
        <v>3002</v>
      </c>
      <c r="E342" s="10" t="s">
        <v>2970</v>
      </c>
      <c r="F342" s="10" t="s">
        <v>742</v>
      </c>
      <c r="G342" s="11">
        <v>1</v>
      </c>
      <c r="H342" s="30" t="s">
        <v>562</v>
      </c>
      <c r="I342" s="10"/>
      <c r="J342" s="11">
        <v>4</v>
      </c>
      <c r="K342" s="8">
        <v>0</v>
      </c>
      <c r="L342" s="16">
        <f t="shared" si="28"/>
        <v>0</v>
      </c>
      <c r="M342" s="25">
        <v>0</v>
      </c>
      <c r="N342" s="17">
        <f t="shared" si="26"/>
        <v>0</v>
      </c>
      <c r="O342" s="11">
        <v>6</v>
      </c>
      <c r="P342" s="8" t="str">
        <f>IFERROR(VLOOKUP(O342,Tabla6[],2,FALSE)," ")</f>
        <v>Junio</v>
      </c>
      <c r="Q342" s="10"/>
      <c r="R342" s="56" t="str">
        <f t="shared" si="27"/>
        <v>03.01.04 UDR JAÉNM1.05.05 EJECUCION DE ACCIONES DE AUDITORIAM1.05.05.08 Ejecutar acciones correspondientes a la Auditoria Asistida por Machine Learning [UDR]JunioHOSPITAL GENERAL DE JAÉN</v>
      </c>
    </row>
    <row r="343" spans="1:18" ht="15" customHeight="1" x14ac:dyDescent="0.2">
      <c r="A343" s="8">
        <f>IFERROR(VLOOKUP(B343,Tabla1[],2,FALSE)," ")</f>
        <v>1909</v>
      </c>
      <c r="B343" s="30" t="s">
        <v>777</v>
      </c>
      <c r="C343" s="30" t="s">
        <v>2940</v>
      </c>
      <c r="D343" s="10" t="s">
        <v>3002</v>
      </c>
      <c r="E343" s="10" t="s">
        <v>2970</v>
      </c>
      <c r="F343" s="10" t="s">
        <v>742</v>
      </c>
      <c r="G343" s="11">
        <v>1</v>
      </c>
      <c r="H343" s="30" t="s">
        <v>562</v>
      </c>
      <c r="I343" s="10"/>
      <c r="J343" s="11">
        <v>4</v>
      </c>
      <c r="K343" s="8">
        <v>0</v>
      </c>
      <c r="L343" s="16">
        <f t="shared" si="28"/>
        <v>0</v>
      </c>
      <c r="M343" s="25">
        <v>0</v>
      </c>
      <c r="N343" s="17">
        <f t="shared" si="26"/>
        <v>0</v>
      </c>
      <c r="O343" s="11">
        <v>7</v>
      </c>
      <c r="P343" s="8" t="str">
        <f>IFERROR(VLOOKUP(O343,Tabla6[],2,FALSE)," ")</f>
        <v>Julio</v>
      </c>
      <c r="Q343" s="10"/>
      <c r="R343" s="56" t="str">
        <f t="shared" si="27"/>
        <v>03.01.04 UDR JAÉNM1.05.05 EJECUCION DE ACCIONES DE AUDITORIAM1.05.05.08 Ejecutar acciones correspondientes a la Auditoria Asistida por Machine Learning [UDR]JulioHOSPITAL GENERAL DE JAÉN</v>
      </c>
    </row>
    <row r="344" spans="1:18" ht="15" customHeight="1" x14ac:dyDescent="0.2">
      <c r="A344" s="8">
        <f>IFERROR(VLOOKUP(B344,Tabla1[],2,FALSE)," ")</f>
        <v>1909</v>
      </c>
      <c r="B344" s="30" t="s">
        <v>777</v>
      </c>
      <c r="C344" s="30" t="s">
        <v>2940</v>
      </c>
      <c r="D344" s="10" t="s">
        <v>3002</v>
      </c>
      <c r="E344" s="10" t="s">
        <v>2970</v>
      </c>
      <c r="F344" s="10" t="s">
        <v>742</v>
      </c>
      <c r="G344" s="11">
        <v>1</v>
      </c>
      <c r="H344" s="30" t="s">
        <v>566</v>
      </c>
      <c r="I344" s="10"/>
      <c r="J344" s="11">
        <v>4</v>
      </c>
      <c r="K344" s="8">
        <v>0</v>
      </c>
      <c r="L344" s="16">
        <f t="shared" si="28"/>
        <v>0</v>
      </c>
      <c r="M344" s="25">
        <v>0</v>
      </c>
      <c r="N344" s="17">
        <f t="shared" si="26"/>
        <v>0</v>
      </c>
      <c r="O344" s="11">
        <v>8</v>
      </c>
      <c r="P344" s="8" t="str">
        <f>IFERROR(VLOOKUP(O344,Tabla6[],2,FALSE)," ")</f>
        <v>Agosto</v>
      </c>
      <c r="Q344" s="10"/>
      <c r="R344" s="56" t="str">
        <f t="shared" si="27"/>
        <v>03.01.04 UDR JAÉNM1.05.05 EJECUCION DE ACCIONES DE AUDITORIAM1.05.05.08 Ejecutar acciones correspondientes a la Auditoria Asistida por Machine Learning [UDR]AgostoHOSPITAL SAN JAVIER BELLAVISTA</v>
      </c>
    </row>
    <row r="345" spans="1:18" ht="15" customHeight="1" x14ac:dyDescent="0.2">
      <c r="A345" s="8">
        <f>IFERROR(VLOOKUP(B345,Tabla1[],2,FALSE)," ")</f>
        <v>1909</v>
      </c>
      <c r="B345" s="30" t="s">
        <v>777</v>
      </c>
      <c r="C345" s="30" t="s">
        <v>2940</v>
      </c>
      <c r="D345" s="10" t="s">
        <v>3005</v>
      </c>
      <c r="E345" s="10" t="s">
        <v>2971</v>
      </c>
      <c r="F345" s="10" t="s">
        <v>742</v>
      </c>
      <c r="G345" s="11">
        <v>1</v>
      </c>
      <c r="H345" s="30" t="s">
        <v>562</v>
      </c>
      <c r="I345" s="10"/>
      <c r="J345" s="11">
        <v>2</v>
      </c>
      <c r="K345" s="8">
        <v>0</v>
      </c>
      <c r="L345" s="16">
        <f t="shared" si="28"/>
        <v>0</v>
      </c>
      <c r="M345" s="25">
        <v>0</v>
      </c>
      <c r="N345" s="17">
        <f t="shared" si="26"/>
        <v>0</v>
      </c>
      <c r="O345" s="11">
        <v>8</v>
      </c>
      <c r="P345" s="8" t="str">
        <f>IFERROR(VLOOKUP(O345,Tabla6[],2,FALSE)," ")</f>
        <v>Agosto</v>
      </c>
      <c r="Q345" s="10"/>
      <c r="R345" s="56" t="str">
        <f t="shared" si="27"/>
        <v>03.01.04 UDR JAÉNM1.05.05 EJECUCION DE ACCIONES DE AUDITORIAM1.05.05.09 Ejecutar acciones correspondientes a la Auditoria Concurrente [UDR]AgostoHOSPITAL GENERAL DE JAÉN</v>
      </c>
    </row>
    <row r="346" spans="1:18" ht="15" customHeight="1" x14ac:dyDescent="0.2">
      <c r="A346" s="8">
        <f>IFERROR(VLOOKUP(B346,Tabla1[],2,FALSE)," ")</f>
        <v>1909</v>
      </c>
      <c r="B346" s="30" t="s">
        <v>777</v>
      </c>
      <c r="C346" s="30" t="s">
        <v>2940</v>
      </c>
      <c r="D346" s="10" t="s">
        <v>3002</v>
      </c>
      <c r="E346" s="10" t="s">
        <v>2970</v>
      </c>
      <c r="F346" s="10" t="s">
        <v>742</v>
      </c>
      <c r="G346" s="11">
        <v>1</v>
      </c>
      <c r="H346" s="30" t="s">
        <v>562</v>
      </c>
      <c r="I346" s="10"/>
      <c r="J346" s="11">
        <v>4</v>
      </c>
      <c r="K346" s="8">
        <v>0</v>
      </c>
      <c r="L346" s="16">
        <f t="shared" si="28"/>
        <v>0</v>
      </c>
      <c r="M346" s="25">
        <v>0</v>
      </c>
      <c r="N346" s="17">
        <f t="shared" si="26"/>
        <v>0</v>
      </c>
      <c r="O346" s="11">
        <v>9</v>
      </c>
      <c r="P346" s="8" t="str">
        <f>IFERROR(VLOOKUP(O346,Tabla6[],2,FALSE)," ")</f>
        <v>Setiembre</v>
      </c>
      <c r="Q346" s="10"/>
      <c r="R346" s="56" t="str">
        <f t="shared" si="27"/>
        <v>03.01.04 UDR JAÉNM1.05.05 EJECUCION DE ACCIONES DE AUDITORIAM1.05.05.08 Ejecutar acciones correspondientes a la Auditoria Asistida por Machine Learning [UDR]SetiembreHOSPITAL GENERAL DE JAÉN</v>
      </c>
    </row>
    <row r="347" spans="1:18" ht="15" customHeight="1" x14ac:dyDescent="0.2">
      <c r="A347" s="8">
        <f>IFERROR(VLOOKUP(B347,Tabla1[],2,FALSE)," ")</f>
        <v>1909</v>
      </c>
      <c r="B347" s="30" t="s">
        <v>777</v>
      </c>
      <c r="C347" s="30" t="s">
        <v>2940</v>
      </c>
      <c r="D347" s="10" t="s">
        <v>3002</v>
      </c>
      <c r="E347" s="10" t="s">
        <v>2970</v>
      </c>
      <c r="F347" s="10" t="s">
        <v>742</v>
      </c>
      <c r="G347" s="11">
        <v>1</v>
      </c>
      <c r="H347" s="30" t="s">
        <v>562</v>
      </c>
      <c r="I347" s="10"/>
      <c r="J347" s="11">
        <v>4</v>
      </c>
      <c r="K347" s="8">
        <v>0</v>
      </c>
      <c r="L347" s="16">
        <f t="shared" si="28"/>
        <v>0</v>
      </c>
      <c r="M347" s="25">
        <v>0</v>
      </c>
      <c r="N347" s="17">
        <f t="shared" si="26"/>
        <v>0</v>
      </c>
      <c r="O347" s="11">
        <v>10</v>
      </c>
      <c r="P347" s="8" t="str">
        <f>IFERROR(VLOOKUP(O347,Tabla6[],2,FALSE)," ")</f>
        <v>Octubre</v>
      </c>
      <c r="Q347" s="10"/>
      <c r="R347" s="56" t="str">
        <f t="shared" si="27"/>
        <v>03.01.04 UDR JAÉNM1.05.05 EJECUCION DE ACCIONES DE AUDITORIAM1.05.05.08 Ejecutar acciones correspondientes a la Auditoria Asistida por Machine Learning [UDR]OctubreHOSPITAL GENERAL DE JAÉN</v>
      </c>
    </row>
    <row r="348" spans="1:18" ht="15" customHeight="1" x14ac:dyDescent="0.2">
      <c r="A348" s="8">
        <f>IFERROR(VLOOKUP(B348,Tabla1[],2,FALSE)," ")</f>
        <v>1909</v>
      </c>
      <c r="B348" s="30" t="s">
        <v>777</v>
      </c>
      <c r="C348" s="30" t="s">
        <v>2940</v>
      </c>
      <c r="D348" s="10" t="s">
        <v>3002</v>
      </c>
      <c r="E348" s="10" t="s">
        <v>2970</v>
      </c>
      <c r="F348" s="10" t="s">
        <v>742</v>
      </c>
      <c r="G348" s="11">
        <v>1</v>
      </c>
      <c r="H348" s="30" t="s">
        <v>562</v>
      </c>
      <c r="I348" s="10"/>
      <c r="J348" s="11">
        <v>4</v>
      </c>
      <c r="K348" s="8">
        <v>0</v>
      </c>
      <c r="L348" s="16">
        <f t="shared" si="28"/>
        <v>0</v>
      </c>
      <c r="M348" s="25">
        <v>0</v>
      </c>
      <c r="N348" s="17">
        <f t="shared" si="26"/>
        <v>0</v>
      </c>
      <c r="O348" s="11">
        <v>11</v>
      </c>
      <c r="P348" s="8" t="str">
        <f>IFERROR(VLOOKUP(O348,Tabla6[],2,FALSE)," ")</f>
        <v>Noviembre</v>
      </c>
      <c r="Q348" s="10"/>
      <c r="R348" s="56" t="str">
        <f t="shared" si="27"/>
        <v>03.01.04 UDR JAÉNM1.05.05 EJECUCION DE ACCIONES DE AUDITORIAM1.05.05.08 Ejecutar acciones correspondientes a la Auditoria Asistida por Machine Learning [UDR]NoviembreHOSPITAL GENERAL DE JAÉN</v>
      </c>
    </row>
    <row r="349" spans="1:18" ht="15" customHeight="1" x14ac:dyDescent="0.2">
      <c r="A349" s="8">
        <f>IFERROR(VLOOKUP(B349,Tabla1[],2,FALSE)," ")</f>
        <v>1909</v>
      </c>
      <c r="B349" s="30" t="s">
        <v>777</v>
      </c>
      <c r="C349" s="30" t="s">
        <v>2940</v>
      </c>
      <c r="D349" s="10" t="s">
        <v>3005</v>
      </c>
      <c r="E349" s="10" t="s">
        <v>2971</v>
      </c>
      <c r="F349" s="10" t="s">
        <v>742</v>
      </c>
      <c r="G349" s="11">
        <v>1</v>
      </c>
      <c r="H349" s="30" t="s">
        <v>562</v>
      </c>
      <c r="I349" s="10"/>
      <c r="J349" s="11">
        <v>2</v>
      </c>
      <c r="K349" s="8">
        <v>0</v>
      </c>
      <c r="L349" s="16">
        <f t="shared" si="28"/>
        <v>0</v>
      </c>
      <c r="M349" s="25">
        <v>0</v>
      </c>
      <c r="N349" s="17">
        <f t="shared" si="26"/>
        <v>0</v>
      </c>
      <c r="O349" s="11">
        <v>11</v>
      </c>
      <c r="P349" s="8" t="str">
        <f>IFERROR(VLOOKUP(O349,Tabla6[],2,FALSE)," ")</f>
        <v>Noviembre</v>
      </c>
      <c r="Q349" s="10"/>
      <c r="R349" s="56" t="str">
        <f t="shared" si="27"/>
        <v>03.01.04 UDR JAÉNM1.05.05 EJECUCION DE ACCIONES DE AUDITORIAM1.05.05.09 Ejecutar acciones correspondientes a la Auditoria Concurrente [UDR]NoviembreHOSPITAL GENERAL DE JAÉN</v>
      </c>
    </row>
    <row r="350" spans="1:18" ht="15" customHeight="1" x14ac:dyDescent="0.2">
      <c r="A350" s="8">
        <f>IFERROR(VLOOKUP(B350,Tabla1[],2,FALSE)," ")</f>
        <v>1909</v>
      </c>
      <c r="B350" s="30" t="s">
        <v>777</v>
      </c>
      <c r="C350" s="30" t="s">
        <v>2940</v>
      </c>
      <c r="D350" s="10" t="s">
        <v>3002</v>
      </c>
      <c r="E350" s="10" t="s">
        <v>2970</v>
      </c>
      <c r="F350" s="10" t="s">
        <v>742</v>
      </c>
      <c r="G350" s="11">
        <v>1</v>
      </c>
      <c r="H350" s="30" t="s">
        <v>562</v>
      </c>
      <c r="I350" s="10"/>
      <c r="J350" s="11">
        <v>4</v>
      </c>
      <c r="K350" s="8">
        <v>0</v>
      </c>
      <c r="L350" s="16">
        <f t="shared" si="28"/>
        <v>0</v>
      </c>
      <c r="M350" s="25">
        <v>0</v>
      </c>
      <c r="N350" s="17">
        <f t="shared" si="26"/>
        <v>0</v>
      </c>
      <c r="O350" s="11">
        <v>12</v>
      </c>
      <c r="P350" s="8" t="str">
        <f>IFERROR(VLOOKUP(O350,Tabla6[],2,FALSE)," ")</f>
        <v>Diciembre</v>
      </c>
      <c r="Q350" s="10"/>
      <c r="R350" s="56" t="str">
        <f t="shared" si="27"/>
        <v>03.01.04 UDR JAÉNM1.05.05 EJECUCION DE ACCIONES DE AUDITORIAM1.05.05.08 Ejecutar acciones correspondientes a la Auditoria Asistida por Machine Learning [UDR]DiciembreHOSPITAL GENERAL DE JAÉN</v>
      </c>
    </row>
    <row r="351" spans="1:18" ht="15" customHeight="1" x14ac:dyDescent="0.2">
      <c r="A351" s="8">
        <f>IFERROR(VLOOKUP(B351,Tabla1[],2,FALSE)," ")</f>
        <v>1909</v>
      </c>
      <c r="B351" s="30" t="s">
        <v>777</v>
      </c>
      <c r="C351" s="30" t="s">
        <v>2944</v>
      </c>
      <c r="D351" s="10" t="s">
        <v>3003</v>
      </c>
      <c r="E351" s="10" t="s">
        <v>2984</v>
      </c>
      <c r="F351" s="10" t="s">
        <v>743</v>
      </c>
      <c r="G351" s="11">
        <v>1</v>
      </c>
      <c r="H351" s="30" t="s">
        <v>563</v>
      </c>
      <c r="I351" s="10"/>
      <c r="J351" s="11">
        <v>2</v>
      </c>
      <c r="K351" s="8">
        <f t="shared" ref="K351:K361" si="29">J351</f>
        <v>2</v>
      </c>
      <c r="L351" s="16">
        <f t="shared" si="28"/>
        <v>640</v>
      </c>
      <c r="M351" s="25">
        <v>120</v>
      </c>
      <c r="N351" s="17">
        <f t="shared" si="26"/>
        <v>760</v>
      </c>
      <c r="O351" s="11">
        <v>2</v>
      </c>
      <c r="P351" s="8" t="str">
        <f>IFERROR(VLOOKUP(O351,Tabla6[],2,FALSE)," ")</f>
        <v>Febrero</v>
      </c>
      <c r="Q351" s="10"/>
      <c r="R351" s="56" t="str">
        <f t="shared" si="27"/>
        <v xml:space="preserve">03.01.04 UDR JAÉNS1.01.07 ACCIONES DE SOPORTE A LA GESTION A NIVEL DE UDRS1.01.07.03 Otras Acciones de Soporte [UDR]FebreroJAÉN- CHICLAYO - JAÉN </v>
      </c>
    </row>
    <row r="352" spans="1:18" ht="15" customHeight="1" x14ac:dyDescent="0.2">
      <c r="A352" s="8">
        <f>IFERROR(VLOOKUP(B352,Tabla1[],2,FALSE)," ")</f>
        <v>1909</v>
      </c>
      <c r="B352" s="30" t="s">
        <v>777</v>
      </c>
      <c r="C352" s="30" t="s">
        <v>2944</v>
      </c>
      <c r="D352" s="10" t="s">
        <v>3006</v>
      </c>
      <c r="E352" s="10" t="s">
        <v>2983</v>
      </c>
      <c r="F352" s="10" t="s">
        <v>745</v>
      </c>
      <c r="G352" s="11">
        <v>1</v>
      </c>
      <c r="H352" s="30" t="s">
        <v>565</v>
      </c>
      <c r="I352" s="10"/>
      <c r="J352" s="11">
        <v>3</v>
      </c>
      <c r="K352" s="8">
        <f t="shared" si="29"/>
        <v>3</v>
      </c>
      <c r="L352" s="16">
        <f t="shared" si="28"/>
        <v>960</v>
      </c>
      <c r="M352" s="25">
        <v>100</v>
      </c>
      <c r="N352" s="17">
        <f t="shared" si="26"/>
        <v>1060</v>
      </c>
      <c r="O352" s="11">
        <v>2</v>
      </c>
      <c r="P352" s="8" t="str">
        <f>IFERROR(VLOOKUP(O352,Tabla6[],2,FALSE)," ")</f>
        <v>Febrero</v>
      </c>
      <c r="Q352" s="10"/>
      <c r="R352" s="56" t="str">
        <f t="shared" si="27"/>
        <v>03.01.04 UDR JAÉNS1.01.07 ACCIONES DE SOPORTE A LA GESTION A NIVEL DE UDRS1.01.07.02 Supervisión y asistencia técnica en acciones de soporte a IPRESS [UDR]FebreroJAÉN - SAN JOSE DE LOURDES - PUENTECILLOS - SANTA ROSA - JAÉN</v>
      </c>
    </row>
    <row r="353" spans="1:18" ht="15" customHeight="1" x14ac:dyDescent="0.2">
      <c r="A353" s="8">
        <f>IFERROR(VLOOKUP(B353,Tabla1[],2,FALSE)," ")</f>
        <v>1909</v>
      </c>
      <c r="B353" s="30" t="s">
        <v>777</v>
      </c>
      <c r="C353" s="30" t="s">
        <v>2944</v>
      </c>
      <c r="D353" s="10" t="s">
        <v>3006</v>
      </c>
      <c r="E353" s="10" t="s">
        <v>2983</v>
      </c>
      <c r="F353" s="10" t="s">
        <v>746</v>
      </c>
      <c r="G353" s="11">
        <v>1</v>
      </c>
      <c r="H353" s="30" t="s">
        <v>565</v>
      </c>
      <c r="I353" s="10"/>
      <c r="J353" s="11">
        <v>3</v>
      </c>
      <c r="K353" s="8">
        <f t="shared" si="29"/>
        <v>3</v>
      </c>
      <c r="L353" s="16">
        <f t="shared" si="28"/>
        <v>960</v>
      </c>
      <c r="M353" s="25">
        <v>100</v>
      </c>
      <c r="N353" s="17">
        <f t="shared" si="26"/>
        <v>1060</v>
      </c>
      <c r="O353" s="11">
        <v>2</v>
      </c>
      <c r="P353" s="8" t="str">
        <f>IFERROR(VLOOKUP(O353,Tabla6[],2,FALSE)," ")</f>
        <v>Febrero</v>
      </c>
      <c r="Q353" s="10"/>
      <c r="R353" s="56" t="str">
        <f t="shared" si="27"/>
        <v>03.01.04 UDR JAÉNS1.01.07 ACCIONES DE SOPORTE A LA GESTION A NIVEL DE UDRS1.01.07.02 Supervisión y asistencia técnica en acciones de soporte a IPRESS [UDR]FebreroJAÉN - SAN JOSE DE LOURDES - PUENTECILLOS - SANTA ROSA - JAÉN</v>
      </c>
    </row>
    <row r="354" spans="1:18" ht="15" customHeight="1" x14ac:dyDescent="0.2">
      <c r="A354" s="8">
        <f>IFERROR(VLOOKUP(B354,Tabla1[],2,FALSE)," ")</f>
        <v>1909</v>
      </c>
      <c r="B354" s="30" t="s">
        <v>777</v>
      </c>
      <c r="C354" s="30" t="s">
        <v>2933</v>
      </c>
      <c r="D354" s="10" t="s">
        <v>3007</v>
      </c>
      <c r="E354" s="10" t="s">
        <v>2958</v>
      </c>
      <c r="F354" s="10" t="s">
        <v>744</v>
      </c>
      <c r="G354" s="11">
        <v>1</v>
      </c>
      <c r="H354" s="30" t="s">
        <v>570</v>
      </c>
      <c r="I354" s="10"/>
      <c r="J354" s="11">
        <v>2</v>
      </c>
      <c r="K354" s="8">
        <f t="shared" si="29"/>
        <v>2</v>
      </c>
      <c r="L354" s="16">
        <f t="shared" si="28"/>
        <v>640</v>
      </c>
      <c r="M354" s="25">
        <v>60</v>
      </c>
      <c r="N354" s="17">
        <f t="shared" si="26"/>
        <v>700</v>
      </c>
      <c r="O354" s="11">
        <v>4</v>
      </c>
      <c r="P354" s="8" t="str">
        <f>IFERROR(VLOOKUP(O354,Tabla6[],2,FALSE)," ")</f>
        <v>Abril</v>
      </c>
      <c r="Q354" s="10"/>
      <c r="R354" s="56" t="str">
        <f t="shared" si="27"/>
        <v>03.01.04 UDR JAÉNM1.02.02 ACCIONES DE AFILIACIONM1.02.02.05 Supervisión y asistencia técnica en materia de afiliaciones [UDR]AbrilJAÉN - HUARANGO - PUERTO CIRUELO - JAÉN</v>
      </c>
    </row>
    <row r="355" spans="1:18" ht="15" customHeight="1" x14ac:dyDescent="0.2">
      <c r="A355" s="8">
        <f>IFERROR(VLOOKUP(B355,Tabla1[],2,FALSE)," ")</f>
        <v>1909</v>
      </c>
      <c r="B355" s="30" t="s">
        <v>777</v>
      </c>
      <c r="C355" s="30" t="s">
        <v>2944</v>
      </c>
      <c r="D355" s="10" t="s">
        <v>3006</v>
      </c>
      <c r="E355" s="10" t="s">
        <v>2983</v>
      </c>
      <c r="F355" s="10" t="s">
        <v>745</v>
      </c>
      <c r="G355" s="11">
        <v>1</v>
      </c>
      <c r="H355" s="30" t="s">
        <v>572</v>
      </c>
      <c r="I355" s="10"/>
      <c r="J355" s="11">
        <v>2</v>
      </c>
      <c r="K355" s="8">
        <f t="shared" si="29"/>
        <v>2</v>
      </c>
      <c r="L355" s="16">
        <f t="shared" si="28"/>
        <v>640</v>
      </c>
      <c r="M355" s="25">
        <v>60</v>
      </c>
      <c r="N355" s="17">
        <f t="shared" si="26"/>
        <v>700</v>
      </c>
      <c r="O355" s="11">
        <v>4</v>
      </c>
      <c r="P355" s="8" t="str">
        <f>IFERROR(VLOOKUP(O355,Tabla6[],2,FALSE)," ")</f>
        <v>Abril</v>
      </c>
      <c r="Q355" s="10"/>
      <c r="R355" s="56" t="str">
        <f t="shared" si="27"/>
        <v>03.01.04 UDR JAÉNS1.01.07 ACCIONES DE SOPORTE A LA GESTION A NIVEL DE UDRS1.01.07.02 Supervisión y asistencia técnica en acciones de soporte a IPRESS [UDR]AbrilJAÉN - HUARANGO -  PUERTO CIRUELO-JAÉN</v>
      </c>
    </row>
    <row r="356" spans="1:18" ht="15" customHeight="1" x14ac:dyDescent="0.2">
      <c r="A356" s="8">
        <f>IFERROR(VLOOKUP(B356,Tabla1[],2,FALSE)," ")</f>
        <v>1909</v>
      </c>
      <c r="B356" s="30" t="s">
        <v>777</v>
      </c>
      <c r="C356" s="30" t="s">
        <v>2944</v>
      </c>
      <c r="D356" s="10" t="s">
        <v>3006</v>
      </c>
      <c r="E356" s="10" t="s">
        <v>2983</v>
      </c>
      <c r="F356" s="10" t="s">
        <v>748</v>
      </c>
      <c r="G356" s="11">
        <v>1</v>
      </c>
      <c r="H356" s="30" t="s">
        <v>572</v>
      </c>
      <c r="I356" s="10"/>
      <c r="J356" s="11">
        <v>2</v>
      </c>
      <c r="K356" s="8">
        <f t="shared" si="29"/>
        <v>2</v>
      </c>
      <c r="L356" s="16">
        <f t="shared" si="28"/>
        <v>640</v>
      </c>
      <c r="M356" s="25">
        <v>60</v>
      </c>
      <c r="N356" s="17">
        <f t="shared" si="26"/>
        <v>700</v>
      </c>
      <c r="O356" s="11">
        <v>4</v>
      </c>
      <c r="P356" s="8" t="str">
        <f>IFERROR(VLOOKUP(O356,Tabla6[],2,FALSE)," ")</f>
        <v>Abril</v>
      </c>
      <c r="Q356" s="10"/>
      <c r="R356" s="56" t="str">
        <f t="shared" si="27"/>
        <v>03.01.04 UDR JAÉNS1.01.07 ACCIONES DE SOPORTE A LA GESTION A NIVEL DE UDRS1.01.07.02 Supervisión y asistencia técnica en acciones de soporte a IPRESS [UDR]AbrilJAÉN - HUARANGO -  PUERTO CIRUELO-JAÉN</v>
      </c>
    </row>
    <row r="357" spans="1:18" ht="15" customHeight="1" x14ac:dyDescent="0.2">
      <c r="A357" s="8">
        <f>IFERROR(VLOOKUP(B357,Tabla1[],2,FALSE)," ")</f>
        <v>1909</v>
      </c>
      <c r="B357" s="30" t="s">
        <v>777</v>
      </c>
      <c r="C357" s="30" t="s">
        <v>2933</v>
      </c>
      <c r="D357" s="10" t="s">
        <v>3007</v>
      </c>
      <c r="E357" s="10" t="s">
        <v>2958</v>
      </c>
      <c r="F357" s="10" t="s">
        <v>744</v>
      </c>
      <c r="G357" s="11">
        <v>1</v>
      </c>
      <c r="H357" s="30" t="s">
        <v>573</v>
      </c>
      <c r="I357" s="10"/>
      <c r="J357" s="11">
        <v>1</v>
      </c>
      <c r="K357" s="8">
        <f t="shared" si="29"/>
        <v>1</v>
      </c>
      <c r="L357" s="16">
        <f t="shared" si="28"/>
        <v>320</v>
      </c>
      <c r="M357" s="25">
        <v>60</v>
      </c>
      <c r="N357" s="17">
        <f t="shared" si="26"/>
        <v>380</v>
      </c>
      <c r="O357" s="11">
        <v>5</v>
      </c>
      <c r="P357" s="8" t="str">
        <f>IFERROR(VLOOKUP(O357,Tabla6[],2,FALSE)," ")</f>
        <v>Mayo</v>
      </c>
      <c r="Q357" s="10"/>
      <c r="R357" s="56" t="str">
        <f t="shared" si="27"/>
        <v>03.01.04 UDR JAÉNM1.02.02 ACCIONES DE AFILIACIONM1.02.02.05 Supervisión y asistencia técnica en materia de afiliaciones [UDR]MayoJAÉN - SAN IGNACIO (CS SAN IGNACIO) - JAÉN</v>
      </c>
    </row>
    <row r="358" spans="1:18" ht="15" customHeight="1" x14ac:dyDescent="0.2">
      <c r="A358" s="8">
        <f>IFERROR(VLOOKUP(B358,Tabla1[],2,FALSE)," ")</f>
        <v>1909</v>
      </c>
      <c r="B358" s="30" t="s">
        <v>777</v>
      </c>
      <c r="C358" s="30" t="s">
        <v>2940</v>
      </c>
      <c r="D358" s="10" t="s">
        <v>3004</v>
      </c>
      <c r="E358" s="10" t="s">
        <v>2967</v>
      </c>
      <c r="F358" s="10" t="s">
        <v>746</v>
      </c>
      <c r="G358" s="11">
        <v>1</v>
      </c>
      <c r="H358" s="30" t="s">
        <v>574</v>
      </c>
      <c r="I358" s="10"/>
      <c r="J358" s="11">
        <v>1</v>
      </c>
      <c r="K358" s="8">
        <f t="shared" si="29"/>
        <v>1</v>
      </c>
      <c r="L358" s="16">
        <f t="shared" si="28"/>
        <v>320</v>
      </c>
      <c r="M358" s="25">
        <v>60</v>
      </c>
      <c r="N358" s="17">
        <f t="shared" si="26"/>
        <v>380</v>
      </c>
      <c r="O358" s="11">
        <v>5</v>
      </c>
      <c r="P358" s="8" t="str">
        <f>IFERROR(VLOOKUP(O358,Tabla6[],2,FALSE)," ")</f>
        <v>Mayo</v>
      </c>
      <c r="Q358" s="10"/>
      <c r="R358" s="56" t="str">
        <f t="shared" si="27"/>
        <v>03.01.04 UDR JAÉNM1.05.05 EJECUCION DE ACCIONES DE AUDITORIAM1.05.05.02 Gestionar a los actores locales para fortalecer el acceso y calidad de servicios de salud [UDR]MayoJAÉN - SAN IGNACIO - JAÉN</v>
      </c>
    </row>
    <row r="359" spans="1:18" ht="15" customHeight="1" x14ac:dyDescent="0.2">
      <c r="A359" s="8">
        <f>IFERROR(VLOOKUP(B359,Tabla1[],2,FALSE)," ")</f>
        <v>1909</v>
      </c>
      <c r="B359" s="30" t="s">
        <v>777</v>
      </c>
      <c r="C359" s="30" t="s">
        <v>2940</v>
      </c>
      <c r="D359" s="10" t="s">
        <v>3011</v>
      </c>
      <c r="E359" s="10" t="s">
        <v>2972</v>
      </c>
      <c r="F359" s="10" t="s">
        <v>749</v>
      </c>
      <c r="G359" s="11">
        <v>1</v>
      </c>
      <c r="H359" s="30" t="s">
        <v>575</v>
      </c>
      <c r="I359" s="10"/>
      <c r="J359" s="11">
        <v>2</v>
      </c>
      <c r="K359" s="8">
        <f t="shared" si="29"/>
        <v>2</v>
      </c>
      <c r="L359" s="16">
        <f t="shared" si="28"/>
        <v>640</v>
      </c>
      <c r="M359" s="25">
        <v>60</v>
      </c>
      <c r="N359" s="17">
        <f t="shared" si="26"/>
        <v>700</v>
      </c>
      <c r="O359" s="11">
        <v>5</v>
      </c>
      <c r="P359" s="8" t="str">
        <f>IFERROR(VLOOKUP(O359,Tabla6[],2,FALSE)," ")</f>
        <v>Mayo</v>
      </c>
      <c r="Q359" s="10"/>
      <c r="R359" s="56" t="str">
        <f t="shared" si="27"/>
        <v>03.01.04 UDR JAÉNM1.05.05 EJECUCION DE ACCIONES DE AUDITORIAM1.05.05.11 Supervisión y asistencia técnica a IPRESS [UDR]MayoJAÉN - SAN IGNACIO (RIS SAN IGNACIO - C.S. SAN IGNACIO) - JAÉN</v>
      </c>
    </row>
    <row r="360" spans="1:18" ht="15" customHeight="1" x14ac:dyDescent="0.2">
      <c r="A360" s="8">
        <f>IFERROR(VLOOKUP(B360,Tabla1[],2,FALSE)," ")</f>
        <v>1909</v>
      </c>
      <c r="B360" s="30" t="s">
        <v>777</v>
      </c>
      <c r="C360" s="30" t="s">
        <v>2942</v>
      </c>
      <c r="D360" s="10" t="s">
        <v>773</v>
      </c>
      <c r="E360" s="10" t="s">
        <v>2975</v>
      </c>
      <c r="F360" s="10" t="s">
        <v>750</v>
      </c>
      <c r="G360" s="11">
        <v>1</v>
      </c>
      <c r="H360" s="30" t="s">
        <v>576</v>
      </c>
      <c r="I360" s="10"/>
      <c r="J360" s="11">
        <v>4</v>
      </c>
      <c r="K360" s="8">
        <f t="shared" si="29"/>
        <v>4</v>
      </c>
      <c r="L360" s="16">
        <f t="shared" si="28"/>
        <v>1280</v>
      </c>
      <c r="M360" s="25">
        <v>60</v>
      </c>
      <c r="N360" s="17">
        <f t="shared" si="26"/>
        <v>1340</v>
      </c>
      <c r="O360" s="11">
        <v>5</v>
      </c>
      <c r="P360" s="8" t="str">
        <f>IFERROR(VLOOKUP(O360,Tabla6[],2,FALSE)," ")</f>
        <v>Mayo</v>
      </c>
      <c r="Q360" s="10"/>
      <c r="R360" s="56" t="str">
        <f t="shared" si="27"/>
        <v>03.01.04 UDR JAÉNM1.06.04 SUPERVISION FINANCIERA A UNIDADES EJECUTORASM1.06.04.02 Supervisión Financiera Presencial a las Unidades Ejecutoras-UE [UDR]MayoJAÉN - SAN IGNACIO (RIS SAN IGNACIO)- JAÉN</v>
      </c>
    </row>
    <row r="361" spans="1:18" ht="15" customHeight="1" x14ac:dyDescent="0.2">
      <c r="A361" s="8">
        <f>IFERROR(VLOOKUP(B361,Tabla1[],2,FALSE)," ")</f>
        <v>1909</v>
      </c>
      <c r="B361" s="30" t="s">
        <v>777</v>
      </c>
      <c r="C361" s="30" t="s">
        <v>2942</v>
      </c>
      <c r="D361" s="10" t="s">
        <v>773</v>
      </c>
      <c r="E361" s="10" t="s">
        <v>2975</v>
      </c>
      <c r="F361" s="10" t="s">
        <v>751</v>
      </c>
      <c r="G361" s="11">
        <v>1</v>
      </c>
      <c r="H361" s="30" t="s">
        <v>576</v>
      </c>
      <c r="I361" s="10"/>
      <c r="J361" s="11">
        <v>4</v>
      </c>
      <c r="K361" s="8">
        <f t="shared" si="29"/>
        <v>4</v>
      </c>
      <c r="L361" s="16">
        <f t="shared" si="28"/>
        <v>1280</v>
      </c>
      <c r="M361" s="25">
        <v>60</v>
      </c>
      <c r="N361" s="17">
        <f t="shared" si="26"/>
        <v>1340</v>
      </c>
      <c r="O361" s="11">
        <v>5</v>
      </c>
      <c r="P361" s="8" t="str">
        <f>IFERROR(VLOOKUP(O361,Tabla6[],2,FALSE)," ")</f>
        <v>Mayo</v>
      </c>
      <c r="Q361" s="10"/>
      <c r="R361" s="56" t="str">
        <f t="shared" si="27"/>
        <v>03.01.04 UDR JAÉNM1.06.04 SUPERVISION FINANCIERA A UNIDADES EJECUTORASM1.06.04.02 Supervisión Financiera Presencial a las Unidades Ejecutoras-UE [UDR]MayoJAÉN - SAN IGNACIO (RIS SAN IGNACIO)- JAÉN</v>
      </c>
    </row>
    <row r="362" spans="1:18" ht="15" customHeight="1" x14ac:dyDescent="0.2">
      <c r="A362" s="8">
        <f>IFERROR(VLOOKUP(B362,Tabla1[],2,FALSE)," ")</f>
        <v>1909</v>
      </c>
      <c r="B362" s="30" t="s">
        <v>777</v>
      </c>
      <c r="C362" s="30" t="s">
        <v>2933</v>
      </c>
      <c r="D362" s="10" t="s">
        <v>3007</v>
      </c>
      <c r="E362" s="10" t="s">
        <v>2958</v>
      </c>
      <c r="F362" s="10" t="s">
        <v>744</v>
      </c>
      <c r="G362" s="11">
        <v>1</v>
      </c>
      <c r="H362" s="30" t="s">
        <v>577</v>
      </c>
      <c r="I362" s="10"/>
      <c r="J362" s="11">
        <v>1</v>
      </c>
      <c r="K362" s="8">
        <v>0</v>
      </c>
      <c r="L362" s="16">
        <f t="shared" si="28"/>
        <v>0</v>
      </c>
      <c r="M362" s="25">
        <v>0</v>
      </c>
      <c r="N362" s="17">
        <f t="shared" si="26"/>
        <v>0</v>
      </c>
      <c r="O362" s="11">
        <v>5</v>
      </c>
      <c r="P362" s="8" t="str">
        <f>IFERROR(VLOOKUP(O362,Tabla6[],2,FALSE)," ")</f>
        <v>Mayo</v>
      </c>
      <c r="Q362" s="10"/>
      <c r="R362" s="56" t="str">
        <f t="shared" si="27"/>
        <v>03.01.04 UDR JAÉNM1.02.02 ACCIONES DE AFILIACIONM1.02.02.05 Supervisión y asistencia técnica en materia de afiliaciones [UDR]MayoCS FILA ALTA</v>
      </c>
    </row>
    <row r="363" spans="1:18" ht="15" customHeight="1" x14ac:dyDescent="0.2">
      <c r="A363" s="8">
        <f>IFERROR(VLOOKUP(B363,Tabla1[],2,FALSE)," ")</f>
        <v>1909</v>
      </c>
      <c r="B363" s="30" t="s">
        <v>777</v>
      </c>
      <c r="C363" s="30" t="s">
        <v>2944</v>
      </c>
      <c r="D363" s="10" t="s">
        <v>3006</v>
      </c>
      <c r="E363" s="10" t="s">
        <v>2983</v>
      </c>
      <c r="F363" s="10" t="s">
        <v>747</v>
      </c>
      <c r="G363" s="11">
        <v>1</v>
      </c>
      <c r="H363" s="30" t="s">
        <v>577</v>
      </c>
      <c r="I363" s="10"/>
      <c r="J363" s="11">
        <v>1</v>
      </c>
      <c r="K363" s="8">
        <v>0</v>
      </c>
      <c r="L363" s="16">
        <f t="shared" si="28"/>
        <v>0</v>
      </c>
      <c r="M363" s="25">
        <v>0</v>
      </c>
      <c r="N363" s="17">
        <f t="shared" si="26"/>
        <v>0</v>
      </c>
      <c r="O363" s="11">
        <v>5</v>
      </c>
      <c r="P363" s="8" t="str">
        <f>IFERROR(VLOOKUP(O363,Tabla6[],2,FALSE)," ")</f>
        <v>Mayo</v>
      </c>
      <c r="Q363" s="10"/>
      <c r="R363" s="56" t="str">
        <f t="shared" si="27"/>
        <v>03.01.04 UDR JAÉNS1.01.07 ACCIONES DE SOPORTE A LA GESTION A NIVEL DE UDRS1.01.07.02 Supervisión y asistencia técnica en acciones de soporte a IPRESS [UDR]MayoCS FILA ALTA</v>
      </c>
    </row>
    <row r="364" spans="1:18" ht="15" customHeight="1" x14ac:dyDescent="0.2">
      <c r="A364" s="8">
        <f>IFERROR(VLOOKUP(B364,Tabla1[],2,FALSE)," ")</f>
        <v>1909</v>
      </c>
      <c r="B364" s="30" t="s">
        <v>777</v>
      </c>
      <c r="C364" s="30" t="s">
        <v>2944</v>
      </c>
      <c r="D364" s="10" t="s">
        <v>3003</v>
      </c>
      <c r="E364" s="10" t="s">
        <v>2984</v>
      </c>
      <c r="F364" s="10" t="s">
        <v>745</v>
      </c>
      <c r="G364" s="11">
        <v>1</v>
      </c>
      <c r="H364" s="30" t="s">
        <v>578</v>
      </c>
      <c r="I364" s="10"/>
      <c r="J364" s="11">
        <v>2</v>
      </c>
      <c r="K364" s="8">
        <v>0</v>
      </c>
      <c r="L364" s="16">
        <f t="shared" si="28"/>
        <v>0</v>
      </c>
      <c r="M364" s="25">
        <v>0</v>
      </c>
      <c r="N364" s="17">
        <f t="shared" si="26"/>
        <v>0</v>
      </c>
      <c r="O364" s="11">
        <v>5</v>
      </c>
      <c r="P364" s="8" t="str">
        <f>IFERROR(VLOOKUP(O364,Tabla6[],2,FALSE)," ")</f>
        <v>Mayo</v>
      </c>
      <c r="Q364" s="10"/>
      <c r="R364" s="56" t="str">
        <f t="shared" si="27"/>
        <v>03.01.04 UDR JAÉNS1.01.07 ACCIONES DE SOPORTE A LA GESTION A NIVEL DE UDRS1.01.07.03 Otras Acciones de Soporte [UDR]MayoHUABAL - LAS PIRIAS DE JAÉN</v>
      </c>
    </row>
    <row r="365" spans="1:18" ht="15" customHeight="1" x14ac:dyDescent="0.2">
      <c r="A365" s="8">
        <f>IFERROR(VLOOKUP(B365,Tabla1[],2,FALSE)," ")</f>
        <v>1909</v>
      </c>
      <c r="B365" s="30" t="s">
        <v>777</v>
      </c>
      <c r="C365" s="30" t="s">
        <v>2944</v>
      </c>
      <c r="D365" s="10" t="s">
        <v>3006</v>
      </c>
      <c r="E365" s="10" t="s">
        <v>2983</v>
      </c>
      <c r="F365" s="10" t="s">
        <v>745</v>
      </c>
      <c r="G365" s="11">
        <v>1</v>
      </c>
      <c r="H365" s="30" t="s">
        <v>579</v>
      </c>
      <c r="I365" s="10"/>
      <c r="J365" s="11">
        <v>2</v>
      </c>
      <c r="K365" s="8">
        <f>J365</f>
        <v>2</v>
      </c>
      <c r="L365" s="16">
        <f t="shared" si="28"/>
        <v>640</v>
      </c>
      <c r="M365" s="25">
        <v>60</v>
      </c>
      <c r="N365" s="17">
        <f t="shared" si="26"/>
        <v>700</v>
      </c>
      <c r="O365" s="11">
        <v>5</v>
      </c>
      <c r="P365" s="8" t="str">
        <f>IFERROR(VLOOKUP(O365,Tabla6[],2,FALSE)," ")</f>
        <v>Mayo</v>
      </c>
      <c r="Q365" s="10"/>
      <c r="R365" s="56" t="str">
        <f t="shared" si="27"/>
        <v>03.01.04 UDR JAÉNS1.01.07 ACCIONES DE SOPORTE A LA GESTION A NIVEL DE UDRS1.01.07.02 Supervisión y asistencia técnica en acciones de soporte a IPRESS [UDR]MayoJAÉN - SAN IGNACIO (RIS SAN IGNACIO - C.S. SAN IGNACIO - C.S MENTAL FLOR DE LOTO) - JAÉN</v>
      </c>
    </row>
    <row r="366" spans="1:18" ht="15" customHeight="1" x14ac:dyDescent="0.2">
      <c r="A366" s="8">
        <f>IFERROR(VLOOKUP(B366,Tabla1[],2,FALSE)," ")</f>
        <v>1909</v>
      </c>
      <c r="B366" s="30" t="s">
        <v>777</v>
      </c>
      <c r="C366" s="30" t="s">
        <v>2944</v>
      </c>
      <c r="D366" s="10" t="s">
        <v>3006</v>
      </c>
      <c r="E366" s="10" t="s">
        <v>2983</v>
      </c>
      <c r="F366" s="10" t="s">
        <v>748</v>
      </c>
      <c r="G366" s="11">
        <v>1</v>
      </c>
      <c r="H366" s="30" t="s">
        <v>579</v>
      </c>
      <c r="I366" s="10"/>
      <c r="J366" s="11">
        <v>2</v>
      </c>
      <c r="K366" s="8">
        <f>J366</f>
        <v>2</v>
      </c>
      <c r="L366" s="16">
        <f t="shared" si="28"/>
        <v>640</v>
      </c>
      <c r="M366" s="25">
        <v>60</v>
      </c>
      <c r="N366" s="17">
        <f t="shared" si="26"/>
        <v>700</v>
      </c>
      <c r="O366" s="11">
        <v>5</v>
      </c>
      <c r="P366" s="8" t="str">
        <f>IFERROR(VLOOKUP(O366,Tabla6[],2,FALSE)," ")</f>
        <v>Mayo</v>
      </c>
      <c r="Q366" s="10"/>
      <c r="R366" s="56" t="str">
        <f t="shared" si="27"/>
        <v>03.01.04 UDR JAÉNS1.01.07 ACCIONES DE SOPORTE A LA GESTION A NIVEL DE UDRS1.01.07.02 Supervisión y asistencia técnica en acciones de soporte a IPRESS [UDR]MayoJAÉN - SAN IGNACIO (RIS SAN IGNACIO - C.S. SAN IGNACIO - C.S MENTAL FLOR DE LOTO) - JAÉN</v>
      </c>
    </row>
    <row r="367" spans="1:18" ht="15" customHeight="1" x14ac:dyDescent="0.2">
      <c r="A367" s="8">
        <f>IFERROR(VLOOKUP(B367,Tabla1[],2,FALSE)," ")</f>
        <v>1909</v>
      </c>
      <c r="B367" s="30" t="s">
        <v>777</v>
      </c>
      <c r="C367" s="30" t="s">
        <v>2944</v>
      </c>
      <c r="D367" s="10" t="s">
        <v>3003</v>
      </c>
      <c r="E367" s="10" t="s">
        <v>2984</v>
      </c>
      <c r="F367" s="10" t="s">
        <v>743</v>
      </c>
      <c r="G367" s="11">
        <v>1</v>
      </c>
      <c r="H367" s="30" t="s">
        <v>580</v>
      </c>
      <c r="I367" s="10"/>
      <c r="J367" s="11">
        <v>3</v>
      </c>
      <c r="K367" s="8">
        <v>3</v>
      </c>
      <c r="L367" s="16">
        <f t="shared" si="28"/>
        <v>960</v>
      </c>
      <c r="M367" s="25">
        <v>80</v>
      </c>
      <c r="N367" s="17">
        <f t="shared" si="26"/>
        <v>1040</v>
      </c>
      <c r="O367" s="11">
        <v>6</v>
      </c>
      <c r="P367" s="8" t="str">
        <f>IFERROR(VLOOKUP(O367,Tabla6[],2,FALSE)," ")</f>
        <v>Junio</v>
      </c>
      <c r="Q367" s="10"/>
      <c r="R367" s="56" t="str">
        <f t="shared" si="27"/>
        <v xml:space="preserve">03.01.04 UDR JAÉNS1.01.07 ACCIONES DE SOPORTE A LA GESTION A NIVEL DE UDRS1.01.07.03 Otras Acciones de Soporte [UDR]JunioJAÉN- CAJAMARCA - JAÉN </v>
      </c>
    </row>
    <row r="368" spans="1:18" ht="15" customHeight="1" x14ac:dyDescent="0.2">
      <c r="A368" s="8">
        <f>IFERROR(VLOOKUP(B368,Tabla1[],2,FALSE)," ")</f>
        <v>1909</v>
      </c>
      <c r="B368" s="30" t="s">
        <v>777</v>
      </c>
      <c r="C368" s="30" t="s">
        <v>2944</v>
      </c>
      <c r="D368" s="10" t="s">
        <v>3003</v>
      </c>
      <c r="E368" s="10" t="s">
        <v>2984</v>
      </c>
      <c r="F368" s="10" t="s">
        <v>748</v>
      </c>
      <c r="G368" s="11">
        <v>1</v>
      </c>
      <c r="H368" s="30" t="s">
        <v>580</v>
      </c>
      <c r="I368" s="10"/>
      <c r="J368" s="11">
        <v>3</v>
      </c>
      <c r="K368" s="8">
        <v>3</v>
      </c>
      <c r="L368" s="16">
        <f t="shared" si="28"/>
        <v>960</v>
      </c>
      <c r="M368" s="25">
        <v>80</v>
      </c>
      <c r="N368" s="17">
        <f t="shared" si="26"/>
        <v>1040</v>
      </c>
      <c r="O368" s="11">
        <v>6</v>
      </c>
      <c r="P368" s="8" t="str">
        <f>IFERROR(VLOOKUP(O368,Tabla6[],2,FALSE)," ")</f>
        <v>Junio</v>
      </c>
      <c r="Q368" s="10"/>
      <c r="R368" s="56" t="str">
        <f t="shared" si="27"/>
        <v xml:space="preserve">03.01.04 UDR JAÉNS1.01.07 ACCIONES DE SOPORTE A LA GESTION A NIVEL DE UDRS1.01.07.03 Otras Acciones de Soporte [UDR]JunioJAÉN- CAJAMARCA - JAÉN </v>
      </c>
    </row>
    <row r="369" spans="1:18" ht="15" customHeight="1" x14ac:dyDescent="0.2">
      <c r="A369" s="8">
        <f>IFERROR(VLOOKUP(B369,Tabla1[],2,FALSE)," ")</f>
        <v>1909</v>
      </c>
      <c r="B369" s="30" t="s">
        <v>777</v>
      </c>
      <c r="C369" s="30" t="s">
        <v>2944</v>
      </c>
      <c r="D369" s="10" t="s">
        <v>3003</v>
      </c>
      <c r="E369" s="10" t="s">
        <v>2984</v>
      </c>
      <c r="F369" s="10" t="s">
        <v>744</v>
      </c>
      <c r="G369" s="11">
        <v>1</v>
      </c>
      <c r="H369" s="30" t="s">
        <v>580</v>
      </c>
      <c r="I369" s="10"/>
      <c r="J369" s="11">
        <v>3</v>
      </c>
      <c r="K369" s="8">
        <f>J369</f>
        <v>3</v>
      </c>
      <c r="L369" s="16">
        <f t="shared" si="28"/>
        <v>960</v>
      </c>
      <c r="M369" s="25">
        <v>80</v>
      </c>
      <c r="N369" s="17">
        <f t="shared" si="26"/>
        <v>1040</v>
      </c>
      <c r="O369" s="11">
        <v>6</v>
      </c>
      <c r="P369" s="8" t="str">
        <f>IFERROR(VLOOKUP(O369,Tabla6[],2,FALSE)," ")</f>
        <v>Junio</v>
      </c>
      <c r="Q369" s="10"/>
      <c r="R369" s="56" t="str">
        <f t="shared" si="27"/>
        <v xml:space="preserve">03.01.04 UDR JAÉNS1.01.07 ACCIONES DE SOPORTE A LA GESTION A NIVEL DE UDRS1.01.07.03 Otras Acciones de Soporte [UDR]JunioJAÉN- CAJAMARCA - JAÉN </v>
      </c>
    </row>
    <row r="370" spans="1:18" ht="15" customHeight="1" x14ac:dyDescent="0.2">
      <c r="A370" s="8">
        <f>IFERROR(VLOOKUP(B370,Tabla1[],2,FALSE)," ")</f>
        <v>1909</v>
      </c>
      <c r="B370" s="30" t="s">
        <v>777</v>
      </c>
      <c r="C370" s="30" t="s">
        <v>2944</v>
      </c>
      <c r="D370" s="10" t="s">
        <v>3003</v>
      </c>
      <c r="E370" s="10" t="s">
        <v>2984</v>
      </c>
      <c r="F370" s="10" t="s">
        <v>752</v>
      </c>
      <c r="G370" s="11">
        <v>1</v>
      </c>
      <c r="H370" s="30" t="s">
        <v>580</v>
      </c>
      <c r="I370" s="10"/>
      <c r="J370" s="11">
        <v>3</v>
      </c>
      <c r="K370" s="8">
        <f>J370</f>
        <v>3</v>
      </c>
      <c r="L370" s="16">
        <f t="shared" si="28"/>
        <v>960</v>
      </c>
      <c r="M370" s="25">
        <v>80</v>
      </c>
      <c r="N370" s="17">
        <f t="shared" si="26"/>
        <v>1040</v>
      </c>
      <c r="O370" s="11">
        <v>6</v>
      </c>
      <c r="P370" s="8" t="str">
        <f>IFERROR(VLOOKUP(O370,Tabla6[],2,FALSE)," ")</f>
        <v>Junio</v>
      </c>
      <c r="Q370" s="10"/>
      <c r="R370" s="56" t="str">
        <f t="shared" si="27"/>
        <v xml:space="preserve">03.01.04 UDR JAÉNS1.01.07 ACCIONES DE SOPORTE A LA GESTION A NIVEL DE UDRS1.01.07.03 Otras Acciones de Soporte [UDR]JunioJAÉN- CAJAMARCA - JAÉN </v>
      </c>
    </row>
    <row r="371" spans="1:18" ht="15" customHeight="1" x14ac:dyDescent="0.2">
      <c r="A371" s="8">
        <f>IFERROR(VLOOKUP(B371,Tabla1[],2,FALSE)," ")</f>
        <v>1909</v>
      </c>
      <c r="B371" s="30" t="s">
        <v>777</v>
      </c>
      <c r="C371" s="30" t="s">
        <v>2944</v>
      </c>
      <c r="D371" s="10" t="s">
        <v>3003</v>
      </c>
      <c r="E371" s="10" t="s">
        <v>2984</v>
      </c>
      <c r="F371" s="10" t="s">
        <v>745</v>
      </c>
      <c r="G371" s="11">
        <v>1</v>
      </c>
      <c r="H371" s="30" t="s">
        <v>580</v>
      </c>
      <c r="I371" s="10"/>
      <c r="J371" s="11">
        <v>3</v>
      </c>
      <c r="K371" s="8">
        <f>J371</f>
        <v>3</v>
      </c>
      <c r="L371" s="16">
        <f t="shared" si="28"/>
        <v>960</v>
      </c>
      <c r="M371" s="25">
        <v>80</v>
      </c>
      <c r="N371" s="17">
        <f t="shared" si="26"/>
        <v>1040</v>
      </c>
      <c r="O371" s="11">
        <v>6</v>
      </c>
      <c r="P371" s="8" t="str">
        <f>IFERROR(VLOOKUP(O371,Tabla6[],2,FALSE)," ")</f>
        <v>Junio</v>
      </c>
      <c r="Q371" s="10"/>
      <c r="R371" s="56" t="str">
        <f t="shared" si="27"/>
        <v xml:space="preserve">03.01.04 UDR JAÉNS1.01.07 ACCIONES DE SOPORTE A LA GESTION A NIVEL DE UDRS1.01.07.03 Otras Acciones de Soporte [UDR]JunioJAÉN- CAJAMARCA - JAÉN </v>
      </c>
    </row>
    <row r="372" spans="1:18" ht="15" customHeight="1" x14ac:dyDescent="0.2">
      <c r="A372" s="8">
        <f>IFERROR(VLOOKUP(B372,Tabla1[],2,FALSE)," ")</f>
        <v>1909</v>
      </c>
      <c r="B372" s="30" t="s">
        <v>777</v>
      </c>
      <c r="C372" s="30" t="s">
        <v>2933</v>
      </c>
      <c r="D372" s="10" t="s">
        <v>3007</v>
      </c>
      <c r="E372" s="10" t="s">
        <v>2958</v>
      </c>
      <c r="F372" s="10" t="s">
        <v>744</v>
      </c>
      <c r="G372" s="11">
        <v>1</v>
      </c>
      <c r="H372" s="30" t="s">
        <v>581</v>
      </c>
      <c r="I372" s="10"/>
      <c r="J372" s="11">
        <v>2</v>
      </c>
      <c r="K372" s="8">
        <f>J372</f>
        <v>2</v>
      </c>
      <c r="L372" s="16">
        <f t="shared" si="28"/>
        <v>640</v>
      </c>
      <c r="M372" s="25">
        <v>60</v>
      </c>
      <c r="N372" s="17">
        <f t="shared" si="26"/>
        <v>700</v>
      </c>
      <c r="O372" s="11">
        <v>6</v>
      </c>
      <c r="P372" s="8" t="str">
        <f>IFERROR(VLOOKUP(O372,Tabla6[],2,FALSE)," ")</f>
        <v>Junio</v>
      </c>
      <c r="Q372" s="10"/>
      <c r="R372" s="56" t="str">
        <f t="shared" si="27"/>
        <v>03.01.04 UDR JAÉNM1.02.02 ACCIONES DE AFILIACIONM1.02.02.05 Supervisión y asistencia técnica en materia de afiliaciones [UDR]JunioJAÉN - POMAHUCA - SAN FELIPE - JAÉN</v>
      </c>
    </row>
    <row r="373" spans="1:18" ht="15" customHeight="1" x14ac:dyDescent="0.2">
      <c r="A373" s="8">
        <f>IFERROR(VLOOKUP(B373,Tabla1[],2,FALSE)," ")</f>
        <v>1909</v>
      </c>
      <c r="B373" s="30" t="s">
        <v>777</v>
      </c>
      <c r="C373" s="30" t="s">
        <v>2940</v>
      </c>
      <c r="D373" s="10" t="s">
        <v>3011</v>
      </c>
      <c r="E373" s="10" t="s">
        <v>2972</v>
      </c>
      <c r="F373" s="10" t="s">
        <v>749</v>
      </c>
      <c r="G373" s="11">
        <v>1</v>
      </c>
      <c r="H373" s="30" t="s">
        <v>582</v>
      </c>
      <c r="I373" s="10"/>
      <c r="J373" s="11">
        <v>2</v>
      </c>
      <c r="K373" s="8">
        <f>J373</f>
        <v>2</v>
      </c>
      <c r="L373" s="16">
        <f t="shared" si="28"/>
        <v>640</v>
      </c>
      <c r="M373" s="25">
        <v>60</v>
      </c>
      <c r="N373" s="17">
        <f t="shared" si="26"/>
        <v>700</v>
      </c>
      <c r="O373" s="11">
        <v>6</v>
      </c>
      <c r="P373" s="8" t="str">
        <f>IFERROR(VLOOKUP(O373,Tabla6[],2,FALSE)," ")</f>
        <v>Junio</v>
      </c>
      <c r="Q373" s="10"/>
      <c r="R373" s="56" t="str">
        <f t="shared" si="27"/>
        <v>03.01.04 UDR JAÉNM1.05.05 EJECUCION DE ACCIONES DE AUDITORIAM1.05.05.11 Supervisión y asistencia técnica a IPRESS [UDR]JunioJAÉN -  POMAHUCA - SAN FELIPE - JAÉN</v>
      </c>
    </row>
    <row r="374" spans="1:18" ht="15" customHeight="1" x14ac:dyDescent="0.2">
      <c r="A374" s="8">
        <f>IFERROR(VLOOKUP(B374,Tabla1[],2,FALSE)," ")</f>
        <v>1909</v>
      </c>
      <c r="B374" s="30" t="s">
        <v>777</v>
      </c>
      <c r="C374" s="30" t="s">
        <v>2942</v>
      </c>
      <c r="D374" s="10" t="s">
        <v>773</v>
      </c>
      <c r="E374" s="10" t="s">
        <v>2975</v>
      </c>
      <c r="F374" s="10" t="s">
        <v>747</v>
      </c>
      <c r="G374" s="11">
        <v>1</v>
      </c>
      <c r="H374" s="30" t="s">
        <v>562</v>
      </c>
      <c r="I374" s="10"/>
      <c r="J374" s="11">
        <v>10</v>
      </c>
      <c r="K374" s="8">
        <v>0</v>
      </c>
      <c r="L374" s="16">
        <f t="shared" si="28"/>
        <v>0</v>
      </c>
      <c r="M374" s="25">
        <v>0</v>
      </c>
      <c r="N374" s="17">
        <f t="shared" si="26"/>
        <v>0</v>
      </c>
      <c r="O374" s="11">
        <v>6</v>
      </c>
      <c r="P374" s="8" t="str">
        <f>IFERROR(VLOOKUP(O374,Tabla6[],2,FALSE)," ")</f>
        <v>Junio</v>
      </c>
      <c r="Q374" s="10"/>
      <c r="R374" s="56" t="str">
        <f t="shared" si="27"/>
        <v>03.01.04 UDR JAÉNM1.06.04 SUPERVISION FINANCIERA A UNIDADES EJECUTORASM1.06.04.02 Supervisión Financiera Presencial a las Unidades Ejecutoras-UE [UDR]JunioHOSPITAL GENERAL DE JAÉN</v>
      </c>
    </row>
    <row r="375" spans="1:18" ht="15" customHeight="1" x14ac:dyDescent="0.2">
      <c r="A375" s="8">
        <f>IFERROR(VLOOKUP(B375,Tabla1[],2,FALSE)," ")</f>
        <v>1909</v>
      </c>
      <c r="B375" s="30" t="s">
        <v>777</v>
      </c>
      <c r="C375" s="30" t="s">
        <v>2944</v>
      </c>
      <c r="D375" s="10" t="s">
        <v>3003</v>
      </c>
      <c r="E375" s="10" t="s">
        <v>2984</v>
      </c>
      <c r="F375" s="10" t="s">
        <v>745</v>
      </c>
      <c r="G375" s="11">
        <v>1</v>
      </c>
      <c r="H375" s="30" t="s">
        <v>583</v>
      </c>
      <c r="I375" s="10"/>
      <c r="J375" s="11">
        <v>2</v>
      </c>
      <c r="K375" s="8">
        <v>0</v>
      </c>
      <c r="L375" s="16">
        <f t="shared" si="28"/>
        <v>0</v>
      </c>
      <c r="M375" s="25">
        <v>0</v>
      </c>
      <c r="N375" s="17">
        <f t="shared" si="26"/>
        <v>0</v>
      </c>
      <c r="O375" s="11">
        <v>6</v>
      </c>
      <c r="P375" s="8" t="str">
        <f>IFERROR(VLOOKUP(O375,Tabla6[],2,FALSE)," ")</f>
        <v>Junio</v>
      </c>
      <c r="Q375" s="10"/>
      <c r="R375" s="56" t="str">
        <f t="shared" si="27"/>
        <v>03.01.04 UDR JAÉNS1.01.07 ACCIONES DE SOPORTE A LA GESTION A NIVEL DE UDRS1.01.07.03 Otras Acciones de Soporte [UDR]JunioCS FILA ALTA - CS MAGLLANAL</v>
      </c>
    </row>
    <row r="376" spans="1:18" ht="15" customHeight="1" x14ac:dyDescent="0.2">
      <c r="A376" s="8">
        <f>IFERROR(VLOOKUP(B376,Tabla1[],2,FALSE)," ")</f>
        <v>1909</v>
      </c>
      <c r="B376" s="30" t="s">
        <v>777</v>
      </c>
      <c r="C376" s="30" t="s">
        <v>2944</v>
      </c>
      <c r="D376" s="10" t="s">
        <v>3006</v>
      </c>
      <c r="E376" s="10" t="s">
        <v>2983</v>
      </c>
      <c r="F376" s="10" t="s">
        <v>745</v>
      </c>
      <c r="G376" s="11">
        <v>1</v>
      </c>
      <c r="H376" s="30" t="s">
        <v>582</v>
      </c>
      <c r="I376" s="10"/>
      <c r="J376" s="11">
        <v>2</v>
      </c>
      <c r="K376" s="8">
        <f>J376</f>
        <v>2</v>
      </c>
      <c r="L376" s="16">
        <f t="shared" si="28"/>
        <v>640</v>
      </c>
      <c r="M376" s="25">
        <v>80</v>
      </c>
      <c r="N376" s="17">
        <f t="shared" si="26"/>
        <v>720</v>
      </c>
      <c r="O376" s="11">
        <v>6</v>
      </c>
      <c r="P376" s="8" t="str">
        <f>IFERROR(VLOOKUP(O376,Tabla6[],2,FALSE)," ")</f>
        <v>Junio</v>
      </c>
      <c r="Q376" s="10"/>
      <c r="R376" s="56" t="str">
        <f t="shared" si="27"/>
        <v>03.01.04 UDR JAÉNS1.01.07 ACCIONES DE SOPORTE A LA GESTION A NIVEL DE UDRS1.01.07.02 Supervisión y asistencia técnica en acciones de soporte a IPRESS [UDR]JunioJAÉN -  POMAHUCA - SAN FELIPE - JAÉN</v>
      </c>
    </row>
    <row r="377" spans="1:18" ht="15" customHeight="1" x14ac:dyDescent="0.2">
      <c r="A377" s="8">
        <f>IFERROR(VLOOKUP(B377,Tabla1[],2,FALSE)," ")</f>
        <v>1909</v>
      </c>
      <c r="B377" s="30" t="s">
        <v>777</v>
      </c>
      <c r="C377" s="30" t="s">
        <v>2944</v>
      </c>
      <c r="D377" s="10" t="s">
        <v>3006</v>
      </c>
      <c r="E377" s="10" t="s">
        <v>2983</v>
      </c>
      <c r="F377" s="10" t="s">
        <v>748</v>
      </c>
      <c r="G377" s="11">
        <v>1</v>
      </c>
      <c r="H377" s="30" t="s">
        <v>582</v>
      </c>
      <c r="I377" s="10"/>
      <c r="J377" s="11">
        <v>2</v>
      </c>
      <c r="K377" s="8">
        <f>J377</f>
        <v>2</v>
      </c>
      <c r="L377" s="16">
        <f t="shared" si="28"/>
        <v>640</v>
      </c>
      <c r="M377" s="25">
        <v>80</v>
      </c>
      <c r="N377" s="17">
        <f t="shared" si="26"/>
        <v>720</v>
      </c>
      <c r="O377" s="11">
        <v>6</v>
      </c>
      <c r="P377" s="8" t="str">
        <f>IFERROR(VLOOKUP(O377,Tabla6[],2,FALSE)," ")</f>
        <v>Junio</v>
      </c>
      <c r="Q377" s="10"/>
      <c r="R377" s="56" t="str">
        <f t="shared" si="27"/>
        <v>03.01.04 UDR JAÉNS1.01.07 ACCIONES DE SOPORTE A LA GESTION A NIVEL DE UDRS1.01.07.02 Supervisión y asistencia técnica en acciones de soporte a IPRESS [UDR]JunioJAÉN -  POMAHUCA - SAN FELIPE - JAÉN</v>
      </c>
    </row>
    <row r="378" spans="1:18" ht="15" customHeight="1" x14ac:dyDescent="0.2">
      <c r="A378" s="8">
        <f>IFERROR(VLOOKUP(B378,Tabla1[],2,FALSE)," ")</f>
        <v>1909</v>
      </c>
      <c r="B378" s="30" t="s">
        <v>777</v>
      </c>
      <c r="C378" s="30" t="s">
        <v>2933</v>
      </c>
      <c r="D378" s="10" t="s">
        <v>3007</v>
      </c>
      <c r="E378" s="10" t="s">
        <v>2958</v>
      </c>
      <c r="F378" s="10" t="s">
        <v>744</v>
      </c>
      <c r="G378" s="11">
        <v>1</v>
      </c>
      <c r="H378" s="30" t="s">
        <v>584</v>
      </c>
      <c r="I378" s="10"/>
      <c r="J378" s="11">
        <v>2</v>
      </c>
      <c r="K378" s="8">
        <f>J378</f>
        <v>2</v>
      </c>
      <c r="L378" s="16">
        <f t="shared" si="28"/>
        <v>640</v>
      </c>
      <c r="M378" s="25">
        <v>60</v>
      </c>
      <c r="N378" s="17">
        <f t="shared" si="26"/>
        <v>700</v>
      </c>
      <c r="O378" s="11">
        <v>7</v>
      </c>
      <c r="P378" s="8" t="str">
        <f>IFERROR(VLOOKUP(O378,Tabla6[],2,FALSE)," ")</f>
        <v>Julio</v>
      </c>
      <c r="Q378" s="10"/>
      <c r="R378" s="56" t="str">
        <f t="shared" si="27"/>
        <v>03.01.04 UDR JAÉNM1.02.02 ACCIONES DE AFILIACIONM1.02.02.05 Supervisión y asistencia técnica en materia de afiliaciones [UDR]JulioJAÉN -  CHONTALI - CHUNCHUQUILLO - JAÉN</v>
      </c>
    </row>
    <row r="379" spans="1:18" ht="15" customHeight="1" x14ac:dyDescent="0.2">
      <c r="A379" s="8">
        <f>IFERROR(VLOOKUP(B379,Tabla1[],2,FALSE)," ")</f>
        <v>1909</v>
      </c>
      <c r="B379" s="30" t="s">
        <v>777</v>
      </c>
      <c r="C379" s="30" t="s">
        <v>2940</v>
      </c>
      <c r="D379" s="10" t="s">
        <v>3011</v>
      </c>
      <c r="E379" s="10" t="s">
        <v>2972</v>
      </c>
      <c r="F379" s="10" t="s">
        <v>749</v>
      </c>
      <c r="G379" s="11">
        <v>1</v>
      </c>
      <c r="H379" s="30" t="s">
        <v>576</v>
      </c>
      <c r="I379" s="10"/>
      <c r="J379" s="11">
        <v>1</v>
      </c>
      <c r="K379" s="8">
        <f>J379</f>
        <v>1</v>
      </c>
      <c r="L379" s="16">
        <f t="shared" si="28"/>
        <v>320</v>
      </c>
      <c r="M379" s="25">
        <v>60</v>
      </c>
      <c r="N379" s="17">
        <f t="shared" si="26"/>
        <v>380</v>
      </c>
      <c r="O379" s="11">
        <v>7</v>
      </c>
      <c r="P379" s="8" t="str">
        <f>IFERROR(VLOOKUP(O379,Tabla6[],2,FALSE)," ")</f>
        <v>Julio</v>
      </c>
      <c r="Q379" s="10"/>
      <c r="R379" s="56" t="str">
        <f t="shared" si="27"/>
        <v>03.01.04 UDR JAÉNM1.05.05 EJECUCION DE ACCIONES DE AUDITORIAM1.05.05.11 Supervisión y asistencia técnica a IPRESS [UDR]JulioJAÉN - SAN IGNACIO (RIS SAN IGNACIO)- JAÉN</v>
      </c>
    </row>
    <row r="380" spans="1:18" ht="15" customHeight="1" x14ac:dyDescent="0.2">
      <c r="A380" s="8">
        <f>IFERROR(VLOOKUP(B380,Tabla1[],2,FALSE)," ")</f>
        <v>1909</v>
      </c>
      <c r="B380" s="30" t="s">
        <v>777</v>
      </c>
      <c r="C380" s="30" t="s">
        <v>2933</v>
      </c>
      <c r="D380" s="10" t="s">
        <v>3007</v>
      </c>
      <c r="E380" s="10" t="s">
        <v>2958</v>
      </c>
      <c r="F380" s="10" t="s">
        <v>744</v>
      </c>
      <c r="G380" s="11">
        <v>1</v>
      </c>
      <c r="H380" s="30" t="s">
        <v>585</v>
      </c>
      <c r="I380" s="10"/>
      <c r="J380" s="11">
        <v>1</v>
      </c>
      <c r="K380" s="8">
        <v>0</v>
      </c>
      <c r="L380" s="16">
        <f t="shared" si="28"/>
        <v>0</v>
      </c>
      <c r="M380" s="25">
        <v>0</v>
      </c>
      <c r="N380" s="17">
        <f t="shared" si="26"/>
        <v>0</v>
      </c>
      <c r="O380" s="11">
        <v>7</v>
      </c>
      <c r="P380" s="8" t="str">
        <f>IFERROR(VLOOKUP(O380,Tabla6[],2,FALSE)," ")</f>
        <v>Julio</v>
      </c>
      <c r="Q380" s="10"/>
      <c r="R380" s="56" t="str">
        <f t="shared" si="27"/>
        <v>03.01.04 UDR JAÉNM1.02.02 ACCIONES DE AFILIACIONM1.02.02.05 Supervisión y asistencia técnica en materia de afiliaciones [UDR]JulioCS LOS SAUCES</v>
      </c>
    </row>
    <row r="381" spans="1:18" ht="15" customHeight="1" x14ac:dyDescent="0.2">
      <c r="A381" s="8">
        <f>IFERROR(VLOOKUP(B381,Tabla1[],2,FALSE)," ")</f>
        <v>1909</v>
      </c>
      <c r="B381" s="30" t="s">
        <v>777</v>
      </c>
      <c r="C381" s="30" t="s">
        <v>2944</v>
      </c>
      <c r="D381" s="10" t="s">
        <v>3006</v>
      </c>
      <c r="E381" s="10" t="s">
        <v>2983</v>
      </c>
      <c r="F381" s="10" t="s">
        <v>747</v>
      </c>
      <c r="G381" s="11">
        <v>1</v>
      </c>
      <c r="H381" s="30" t="s">
        <v>585</v>
      </c>
      <c r="I381" s="10"/>
      <c r="J381" s="11">
        <v>1</v>
      </c>
      <c r="K381" s="8">
        <v>0</v>
      </c>
      <c r="L381" s="16">
        <f t="shared" si="28"/>
        <v>0</v>
      </c>
      <c r="M381" s="25">
        <v>0</v>
      </c>
      <c r="N381" s="17">
        <f t="shared" si="26"/>
        <v>0</v>
      </c>
      <c r="O381" s="11">
        <v>7</v>
      </c>
      <c r="P381" s="8" t="str">
        <f>IFERROR(VLOOKUP(O381,Tabla6[],2,FALSE)," ")</f>
        <v>Julio</v>
      </c>
      <c r="Q381" s="10"/>
      <c r="R381" s="56" t="str">
        <f t="shared" si="27"/>
        <v>03.01.04 UDR JAÉNS1.01.07 ACCIONES DE SOPORTE A LA GESTION A NIVEL DE UDRS1.01.07.02 Supervisión y asistencia técnica en acciones de soporte a IPRESS [UDR]JulioCS LOS SAUCES</v>
      </c>
    </row>
    <row r="382" spans="1:18" ht="15" customHeight="1" x14ac:dyDescent="0.2">
      <c r="A382" s="8">
        <f>IFERROR(VLOOKUP(B382,Tabla1[],2,FALSE)," ")</f>
        <v>1909</v>
      </c>
      <c r="B382" s="30" t="s">
        <v>777</v>
      </c>
      <c r="C382" s="30" t="s">
        <v>2944</v>
      </c>
      <c r="D382" s="10" t="s">
        <v>3006</v>
      </c>
      <c r="E382" s="10" t="s">
        <v>2983</v>
      </c>
      <c r="F382" s="10" t="s">
        <v>745</v>
      </c>
      <c r="G382" s="11">
        <v>1</v>
      </c>
      <c r="H382" s="30" t="s">
        <v>586</v>
      </c>
      <c r="I382" s="10"/>
      <c r="J382" s="11">
        <v>2</v>
      </c>
      <c r="K382" s="8">
        <f t="shared" ref="K382:K389" si="30">J382</f>
        <v>2</v>
      </c>
      <c r="L382" s="16">
        <f t="shared" si="28"/>
        <v>640</v>
      </c>
      <c r="M382" s="25">
        <v>80</v>
      </c>
      <c r="N382" s="17">
        <f t="shared" si="26"/>
        <v>720</v>
      </c>
      <c r="O382" s="11">
        <v>7</v>
      </c>
      <c r="P382" s="8" t="str">
        <f>IFERROR(VLOOKUP(O382,Tabla6[],2,FALSE)," ")</f>
        <v>Julio</v>
      </c>
      <c r="Q382" s="10"/>
      <c r="R382" s="56" t="str">
        <f t="shared" si="27"/>
        <v>03.01.04 UDR JAÉNS1.01.07 ACCIONES DE SOPORTE A LA GESTION A NIVEL DE UDRS1.01.07.02 Supervisión y asistencia técnica en acciones de soporte a IPRESS [UDR]JulioJAÉN - CHONTALI - CHUNCHUQUILLO - JAÉN</v>
      </c>
    </row>
    <row r="383" spans="1:18" ht="15" customHeight="1" x14ac:dyDescent="0.2">
      <c r="A383" s="8">
        <f>IFERROR(VLOOKUP(B383,Tabla1[],2,FALSE)," ")</f>
        <v>1909</v>
      </c>
      <c r="B383" s="30" t="s">
        <v>777</v>
      </c>
      <c r="C383" s="30" t="s">
        <v>2944</v>
      </c>
      <c r="D383" s="10" t="s">
        <v>3006</v>
      </c>
      <c r="E383" s="10" t="s">
        <v>2983</v>
      </c>
      <c r="F383" s="10" t="s">
        <v>748</v>
      </c>
      <c r="G383" s="11">
        <v>1</v>
      </c>
      <c r="H383" s="30" t="s">
        <v>586</v>
      </c>
      <c r="I383" s="10"/>
      <c r="J383" s="11">
        <v>2</v>
      </c>
      <c r="K383" s="8">
        <f t="shared" si="30"/>
        <v>2</v>
      </c>
      <c r="L383" s="16">
        <f t="shared" si="28"/>
        <v>640</v>
      </c>
      <c r="M383" s="25">
        <v>80</v>
      </c>
      <c r="N383" s="17">
        <f t="shared" si="26"/>
        <v>720</v>
      </c>
      <c r="O383" s="11">
        <v>7</v>
      </c>
      <c r="P383" s="8" t="str">
        <f>IFERROR(VLOOKUP(O383,Tabla6[],2,FALSE)," ")</f>
        <v>Julio</v>
      </c>
      <c r="Q383" s="10"/>
      <c r="R383" s="56" t="str">
        <f t="shared" si="27"/>
        <v>03.01.04 UDR JAÉNS1.01.07 ACCIONES DE SOPORTE A LA GESTION A NIVEL DE UDRS1.01.07.02 Supervisión y asistencia técnica en acciones de soporte a IPRESS [UDR]JulioJAÉN - CHONTALI - CHUNCHUQUILLO - JAÉN</v>
      </c>
    </row>
    <row r="384" spans="1:18" ht="15" customHeight="1" x14ac:dyDescent="0.2">
      <c r="A384" s="8">
        <f>IFERROR(VLOOKUP(B384,Tabla1[],2,FALSE)," ")</f>
        <v>1909</v>
      </c>
      <c r="B384" s="30" t="s">
        <v>777</v>
      </c>
      <c r="C384" s="30" t="s">
        <v>2944</v>
      </c>
      <c r="D384" s="10" t="s">
        <v>3006</v>
      </c>
      <c r="E384" s="10" t="s">
        <v>2983</v>
      </c>
      <c r="F384" s="10" t="s">
        <v>745</v>
      </c>
      <c r="G384" s="11">
        <v>1</v>
      </c>
      <c r="H384" s="30" t="s">
        <v>588</v>
      </c>
      <c r="I384" s="10"/>
      <c r="J384" s="11">
        <v>3</v>
      </c>
      <c r="K384" s="8">
        <f t="shared" si="30"/>
        <v>3</v>
      </c>
      <c r="L384" s="16">
        <f t="shared" si="28"/>
        <v>960</v>
      </c>
      <c r="M384" s="25">
        <v>140</v>
      </c>
      <c r="N384" s="17">
        <f t="shared" si="26"/>
        <v>1100</v>
      </c>
      <c r="O384" s="11">
        <v>8</v>
      </c>
      <c r="P384" s="8" t="str">
        <f>IFERROR(VLOOKUP(O384,Tabla6[],2,FALSE)," ")</f>
        <v>Agosto</v>
      </c>
      <c r="Q384" s="10"/>
      <c r="R384" s="56" t="str">
        <f t="shared" si="27"/>
        <v>03.01.04 UDR JAÉNS1.01.07 ACCIONES DE SOPORTE A LA GESTION A NIVEL DE UDRS1.01.07.02 Supervisión y asistencia técnica en acciones de soporte a IPRESS [UDR]AgostoJAÉN- CHIRINOS - LA COIPA - TAMBORA PUEBLO - JAÉN</v>
      </c>
    </row>
    <row r="385" spans="1:18" ht="15" customHeight="1" x14ac:dyDescent="0.2">
      <c r="A385" s="8">
        <f>IFERROR(VLOOKUP(B385,Tabla1[],2,FALSE)," ")</f>
        <v>1909</v>
      </c>
      <c r="B385" s="30" t="s">
        <v>777</v>
      </c>
      <c r="C385" s="30" t="s">
        <v>2944</v>
      </c>
      <c r="D385" s="10" t="s">
        <v>3006</v>
      </c>
      <c r="E385" s="10" t="s">
        <v>2983</v>
      </c>
      <c r="F385" s="10" t="s">
        <v>746</v>
      </c>
      <c r="G385" s="11">
        <v>1</v>
      </c>
      <c r="H385" s="30" t="s">
        <v>588</v>
      </c>
      <c r="I385" s="10"/>
      <c r="J385" s="11">
        <v>3</v>
      </c>
      <c r="K385" s="8">
        <f t="shared" si="30"/>
        <v>3</v>
      </c>
      <c r="L385" s="16">
        <f t="shared" si="28"/>
        <v>960</v>
      </c>
      <c r="M385" s="25">
        <v>140</v>
      </c>
      <c r="N385" s="17">
        <f t="shared" si="26"/>
        <v>1100</v>
      </c>
      <c r="O385" s="11">
        <v>8</v>
      </c>
      <c r="P385" s="8" t="str">
        <f>IFERROR(VLOOKUP(O385,Tabla6[],2,FALSE)," ")</f>
        <v>Agosto</v>
      </c>
      <c r="Q385" s="10"/>
      <c r="R385" s="56" t="str">
        <f t="shared" si="27"/>
        <v>03.01.04 UDR JAÉNS1.01.07 ACCIONES DE SOPORTE A LA GESTION A NIVEL DE UDRS1.01.07.02 Supervisión y asistencia técnica en acciones de soporte a IPRESS [UDR]AgostoJAÉN- CHIRINOS - LA COIPA - TAMBORA PUEBLO - JAÉN</v>
      </c>
    </row>
    <row r="386" spans="1:18" ht="15" customHeight="1" x14ac:dyDescent="0.2">
      <c r="A386" s="8">
        <f>IFERROR(VLOOKUP(B386,Tabla1[],2,FALSE)," ")</f>
        <v>1909</v>
      </c>
      <c r="B386" s="30" t="s">
        <v>777</v>
      </c>
      <c r="C386" s="30" t="s">
        <v>2942</v>
      </c>
      <c r="D386" s="10" t="s">
        <v>773</v>
      </c>
      <c r="E386" s="10" t="s">
        <v>2975</v>
      </c>
      <c r="F386" s="10" t="s">
        <v>750</v>
      </c>
      <c r="G386" s="11">
        <v>1</v>
      </c>
      <c r="H386" s="30" t="s">
        <v>576</v>
      </c>
      <c r="I386" s="10"/>
      <c r="J386" s="11">
        <v>4</v>
      </c>
      <c r="K386" s="8">
        <f t="shared" si="30"/>
        <v>4</v>
      </c>
      <c r="L386" s="16">
        <f t="shared" si="28"/>
        <v>1280</v>
      </c>
      <c r="M386" s="25">
        <v>60</v>
      </c>
      <c r="N386" s="17">
        <f t="shared" ref="N386:N445" si="31">L386+M386</f>
        <v>1340</v>
      </c>
      <c r="O386" s="11">
        <v>9</v>
      </c>
      <c r="P386" s="8" t="str">
        <f>IFERROR(VLOOKUP(O386,Tabla6[],2,FALSE)," ")</f>
        <v>Setiembre</v>
      </c>
      <c r="Q386" s="10"/>
      <c r="R386" s="56" t="str">
        <f t="shared" ref="R386:R445" si="32">+CONCATENATE(B386,C386,E386,P386,H386)</f>
        <v>03.01.04 UDR JAÉNM1.06.04 SUPERVISION FINANCIERA A UNIDADES EJECUTORASM1.06.04.02 Supervisión Financiera Presencial a las Unidades Ejecutoras-UE [UDR]SetiembreJAÉN - SAN IGNACIO (RIS SAN IGNACIO)- JAÉN</v>
      </c>
    </row>
    <row r="387" spans="1:18" ht="15" customHeight="1" x14ac:dyDescent="0.2">
      <c r="A387" s="8">
        <f>IFERROR(VLOOKUP(B387,Tabla1[],2,FALSE)," ")</f>
        <v>1909</v>
      </c>
      <c r="B387" s="30" t="s">
        <v>777</v>
      </c>
      <c r="C387" s="30" t="s">
        <v>2942</v>
      </c>
      <c r="D387" s="10" t="s">
        <v>773</v>
      </c>
      <c r="E387" s="10" t="s">
        <v>2975</v>
      </c>
      <c r="F387" s="10" t="s">
        <v>751</v>
      </c>
      <c r="G387" s="11">
        <v>1</v>
      </c>
      <c r="H387" s="30" t="s">
        <v>576</v>
      </c>
      <c r="I387" s="10"/>
      <c r="J387" s="11">
        <v>4</v>
      </c>
      <c r="K387" s="8">
        <f t="shared" si="30"/>
        <v>4</v>
      </c>
      <c r="L387" s="16">
        <f t="shared" si="28"/>
        <v>1280</v>
      </c>
      <c r="M387" s="25">
        <v>60</v>
      </c>
      <c r="N387" s="17">
        <f t="shared" si="31"/>
        <v>1340</v>
      </c>
      <c r="O387" s="11">
        <v>9</v>
      </c>
      <c r="P387" s="8" t="str">
        <f>IFERROR(VLOOKUP(O387,Tabla6[],2,FALSE)," ")</f>
        <v>Setiembre</v>
      </c>
      <c r="Q387" s="10"/>
      <c r="R387" s="56" t="str">
        <f t="shared" si="32"/>
        <v>03.01.04 UDR JAÉNM1.06.04 SUPERVISION FINANCIERA A UNIDADES EJECUTORASM1.06.04.02 Supervisión Financiera Presencial a las Unidades Ejecutoras-UE [UDR]SetiembreJAÉN - SAN IGNACIO (RIS SAN IGNACIO)- JAÉN</v>
      </c>
    </row>
    <row r="388" spans="1:18" ht="15" customHeight="1" x14ac:dyDescent="0.2">
      <c r="A388" s="8">
        <f>IFERROR(VLOOKUP(B388,Tabla1[],2,FALSE)," ")</f>
        <v>1909</v>
      </c>
      <c r="B388" s="30" t="s">
        <v>777</v>
      </c>
      <c r="C388" s="30" t="s">
        <v>2944</v>
      </c>
      <c r="D388" s="10" t="s">
        <v>3006</v>
      </c>
      <c r="E388" s="10" t="s">
        <v>2983</v>
      </c>
      <c r="F388" s="10" t="s">
        <v>745</v>
      </c>
      <c r="G388" s="11">
        <v>1</v>
      </c>
      <c r="H388" s="30" t="s">
        <v>589</v>
      </c>
      <c r="I388" s="10"/>
      <c r="J388" s="11">
        <v>2</v>
      </c>
      <c r="K388" s="8">
        <f t="shared" si="30"/>
        <v>2</v>
      </c>
      <c r="L388" s="16">
        <f t="shared" si="28"/>
        <v>640</v>
      </c>
      <c r="M388" s="25">
        <v>130</v>
      </c>
      <c r="N388" s="17">
        <f t="shared" si="31"/>
        <v>770</v>
      </c>
      <c r="O388" s="11">
        <v>9</v>
      </c>
      <c r="P388" s="8" t="str">
        <f>IFERROR(VLOOKUP(O388,Tabla6[],2,FALSE)," ")</f>
        <v>Setiembre</v>
      </c>
      <c r="Q388" s="10"/>
      <c r="R388" s="56" t="str">
        <f t="shared" si="32"/>
        <v>03.01.04 UDR JAÉNS1.01.07 ACCIONES DE SOPORTE A LA GESTION A NIVEL DE UDRS1.01.07.02 Supervisión y asistencia técnica en acciones de soporte a IPRESS [UDR]SetiembreJAÉN - ANGASH - COCHALAN - JAÉN</v>
      </c>
    </row>
    <row r="389" spans="1:18" ht="15" customHeight="1" x14ac:dyDescent="0.2">
      <c r="A389" s="8">
        <f>IFERROR(VLOOKUP(B389,Tabla1[],2,FALSE)," ")</f>
        <v>1909</v>
      </c>
      <c r="B389" s="30" t="s">
        <v>777</v>
      </c>
      <c r="C389" s="30" t="s">
        <v>2944</v>
      </c>
      <c r="D389" s="10" t="s">
        <v>3006</v>
      </c>
      <c r="E389" s="10" t="s">
        <v>2983</v>
      </c>
      <c r="F389" s="10" t="s">
        <v>746</v>
      </c>
      <c r="G389" s="11">
        <v>1</v>
      </c>
      <c r="H389" s="30" t="s">
        <v>2195</v>
      </c>
      <c r="I389" s="10"/>
      <c r="J389" s="11">
        <v>2</v>
      </c>
      <c r="K389" s="8">
        <f t="shared" si="30"/>
        <v>2</v>
      </c>
      <c r="L389" s="16">
        <f t="shared" si="28"/>
        <v>640</v>
      </c>
      <c r="M389" s="25">
        <v>130</v>
      </c>
      <c r="N389" s="17">
        <f t="shared" si="31"/>
        <v>770</v>
      </c>
      <c r="O389" s="11">
        <v>9</v>
      </c>
      <c r="P389" s="8" t="str">
        <f>IFERROR(VLOOKUP(O389,Tabla6[],2,FALSE)," ")</f>
        <v>Setiembre</v>
      </c>
      <c r="Q389" s="10"/>
      <c r="R389" s="56" t="str">
        <f t="shared" si="32"/>
        <v>03.01.04 UDR JAÉNS1.01.07 ACCIONES DE SOPORTE A LA GESTION A NIVEL DE UDRS1.01.07.02 Supervisión y asistencia técnica en acciones de soporte a IPRESS [UDR]SetiembreJAÉN - ANCASH - COCHALAN - JAÉN</v>
      </c>
    </row>
    <row r="390" spans="1:18" ht="15" customHeight="1" x14ac:dyDescent="0.2">
      <c r="A390" s="8">
        <f>IFERROR(VLOOKUP(B390,Tabla1[],2,FALSE)," ")</f>
        <v>1909</v>
      </c>
      <c r="B390" s="30" t="s">
        <v>777</v>
      </c>
      <c r="C390" s="30" t="s">
        <v>2933</v>
      </c>
      <c r="D390" s="10" t="s">
        <v>3007</v>
      </c>
      <c r="E390" s="10" t="s">
        <v>2958</v>
      </c>
      <c r="F390" s="10" t="s">
        <v>744</v>
      </c>
      <c r="G390" s="11">
        <v>1</v>
      </c>
      <c r="H390" s="30" t="s">
        <v>564</v>
      </c>
      <c r="I390" s="10"/>
      <c r="J390" s="11">
        <v>1</v>
      </c>
      <c r="K390" s="8">
        <v>0</v>
      </c>
      <c r="L390" s="16">
        <f t="shared" si="28"/>
        <v>0</v>
      </c>
      <c r="M390" s="25">
        <v>0</v>
      </c>
      <c r="N390" s="17">
        <f t="shared" si="31"/>
        <v>0</v>
      </c>
      <c r="O390" s="11">
        <v>2</v>
      </c>
      <c r="P390" s="8" t="str">
        <f>IFERROR(VLOOKUP(O390,Tabla6[],2,FALSE)," ")</f>
        <v>Febrero</v>
      </c>
      <c r="Q390" s="10"/>
      <c r="R390" s="56" t="str">
        <f t="shared" si="32"/>
        <v>03.01.04 UDR JAÉNM1.02.02 ACCIONES DE AFILIACIONM1.02.02.05 Supervisión y asistencia técnica en materia de afiliaciones [UDR]FebreroCS MORRO SOLAR</v>
      </c>
    </row>
    <row r="391" spans="1:18" ht="15" customHeight="1" x14ac:dyDescent="0.2">
      <c r="A391" s="8">
        <f>IFERROR(VLOOKUP(B391,Tabla1[],2,FALSE)," ")</f>
        <v>1909</v>
      </c>
      <c r="B391" s="30" t="s">
        <v>777</v>
      </c>
      <c r="C391" s="30" t="s">
        <v>2933</v>
      </c>
      <c r="D391" s="10" t="s">
        <v>3007</v>
      </c>
      <c r="E391" s="10" t="s">
        <v>2958</v>
      </c>
      <c r="F391" s="10" t="s">
        <v>744</v>
      </c>
      <c r="G391" s="11">
        <v>1</v>
      </c>
      <c r="H391" s="30" t="s">
        <v>567</v>
      </c>
      <c r="I391" s="10"/>
      <c r="J391" s="11">
        <v>1</v>
      </c>
      <c r="K391" s="8">
        <v>0</v>
      </c>
      <c r="L391" s="16">
        <f t="shared" si="28"/>
        <v>0</v>
      </c>
      <c r="M391" s="25">
        <v>0</v>
      </c>
      <c r="N391" s="17">
        <f t="shared" si="31"/>
        <v>0</v>
      </c>
      <c r="O391" s="11">
        <v>3</v>
      </c>
      <c r="P391" s="8" t="str">
        <f>IFERROR(VLOOKUP(O391,Tabla6[],2,FALSE)," ")</f>
        <v>Marzo</v>
      </c>
      <c r="Q391" s="10"/>
      <c r="R391" s="56" t="str">
        <f t="shared" si="32"/>
        <v>03.01.04 UDR JAÉNM1.02.02 ACCIONES DE AFILIACIONM1.02.02.05 Supervisión y asistencia técnica en materia de afiliaciones [UDR]MarzoCS MAGLLANAL</v>
      </c>
    </row>
    <row r="392" spans="1:18" ht="15" customHeight="1" x14ac:dyDescent="0.2">
      <c r="A392" s="8">
        <f>IFERROR(VLOOKUP(B392,Tabla1[],2,FALSE)," ")</f>
        <v>1909</v>
      </c>
      <c r="B392" s="30" t="s">
        <v>777</v>
      </c>
      <c r="C392" s="30" t="s">
        <v>2944</v>
      </c>
      <c r="D392" s="10" t="s">
        <v>3006</v>
      </c>
      <c r="E392" s="10" t="s">
        <v>2983</v>
      </c>
      <c r="F392" s="10" t="s">
        <v>747</v>
      </c>
      <c r="G392" s="11">
        <v>1</v>
      </c>
      <c r="H392" s="30" t="s">
        <v>567</v>
      </c>
      <c r="I392" s="10"/>
      <c r="J392" s="11">
        <v>1</v>
      </c>
      <c r="K392" s="8">
        <v>0</v>
      </c>
      <c r="L392" s="16">
        <f t="shared" si="28"/>
        <v>0</v>
      </c>
      <c r="M392" s="25">
        <v>0</v>
      </c>
      <c r="N392" s="17">
        <f t="shared" si="31"/>
        <v>0</v>
      </c>
      <c r="O392" s="11">
        <v>3</v>
      </c>
      <c r="P392" s="8" t="str">
        <f>IFERROR(VLOOKUP(O392,Tabla6[],2,FALSE)," ")</f>
        <v>Marzo</v>
      </c>
      <c r="Q392" s="10"/>
      <c r="R392" s="56" t="str">
        <f t="shared" si="32"/>
        <v>03.01.04 UDR JAÉNS1.01.07 ACCIONES DE SOPORTE A LA GESTION A NIVEL DE UDRS1.01.07.02 Supervisión y asistencia técnica en acciones de soporte a IPRESS [UDR]MarzoCS MAGLLANAL</v>
      </c>
    </row>
    <row r="393" spans="1:18" ht="15" customHeight="1" x14ac:dyDescent="0.2">
      <c r="A393" s="8">
        <f>IFERROR(VLOOKUP(B393,Tabla1[],2,FALSE)," ")</f>
        <v>1909</v>
      </c>
      <c r="B393" s="30" t="s">
        <v>777</v>
      </c>
      <c r="C393" s="30" t="s">
        <v>2933</v>
      </c>
      <c r="D393" s="10" t="s">
        <v>3007</v>
      </c>
      <c r="E393" s="10" t="s">
        <v>2958</v>
      </c>
      <c r="F393" s="10" t="s">
        <v>744</v>
      </c>
      <c r="G393" s="11">
        <v>1</v>
      </c>
      <c r="H393" s="30" t="s">
        <v>568</v>
      </c>
      <c r="I393" s="10"/>
      <c r="J393" s="11">
        <v>1</v>
      </c>
      <c r="K393" s="8">
        <v>0</v>
      </c>
      <c r="L393" s="16">
        <f t="shared" si="28"/>
        <v>0</v>
      </c>
      <c r="M393" s="25">
        <v>0</v>
      </c>
      <c r="N393" s="17">
        <f t="shared" si="31"/>
        <v>0</v>
      </c>
      <c r="O393" s="11">
        <v>3</v>
      </c>
      <c r="P393" s="8" t="str">
        <f>IFERROR(VLOOKUP(O393,Tabla6[],2,FALSE)," ")</f>
        <v>Marzo</v>
      </c>
      <c r="Q393" s="10"/>
      <c r="R393" s="56" t="str">
        <f t="shared" si="32"/>
        <v>03.01.04 UDR JAÉNM1.02.02 ACCIONES DE AFILIACIONM1.02.02.05 Supervisión y asistencia técnica en materia de afiliaciones [UDR]MarzoCS CHAMAYA</v>
      </c>
    </row>
    <row r="394" spans="1:18" ht="15" customHeight="1" x14ac:dyDescent="0.2">
      <c r="A394" s="8">
        <f>IFERROR(VLOOKUP(B394,Tabla1[],2,FALSE)," ")</f>
        <v>1909</v>
      </c>
      <c r="B394" s="30" t="s">
        <v>777</v>
      </c>
      <c r="C394" s="30" t="s">
        <v>2944</v>
      </c>
      <c r="D394" s="10" t="s">
        <v>3006</v>
      </c>
      <c r="E394" s="10" t="s">
        <v>2983</v>
      </c>
      <c r="F394" s="10" t="s">
        <v>747</v>
      </c>
      <c r="G394" s="11">
        <v>1</v>
      </c>
      <c r="H394" s="30" t="s">
        <v>568</v>
      </c>
      <c r="I394" s="10"/>
      <c r="J394" s="11">
        <v>1</v>
      </c>
      <c r="K394" s="8">
        <v>0</v>
      </c>
      <c r="L394" s="16">
        <f t="shared" si="28"/>
        <v>0</v>
      </c>
      <c r="M394" s="25">
        <v>0</v>
      </c>
      <c r="N394" s="17">
        <f t="shared" si="31"/>
        <v>0</v>
      </c>
      <c r="O394" s="11">
        <v>3</v>
      </c>
      <c r="P394" s="8" t="str">
        <f>IFERROR(VLOOKUP(O394,Tabla6[],2,FALSE)," ")</f>
        <v>Marzo</v>
      </c>
      <c r="Q394" s="10"/>
      <c r="R394" s="56" t="str">
        <f t="shared" si="32"/>
        <v>03.01.04 UDR JAÉNS1.01.07 ACCIONES DE SOPORTE A LA GESTION A NIVEL DE UDRS1.01.07.02 Supervisión y asistencia técnica en acciones de soporte a IPRESS [UDR]MarzoCS CHAMAYA</v>
      </c>
    </row>
    <row r="395" spans="1:18" ht="15" customHeight="1" x14ac:dyDescent="0.2">
      <c r="A395" s="8">
        <f>IFERROR(VLOOKUP(B395,Tabla1[],2,FALSE)," ")</f>
        <v>1909</v>
      </c>
      <c r="B395" s="30" t="s">
        <v>777</v>
      </c>
      <c r="C395" s="30" t="s">
        <v>2944</v>
      </c>
      <c r="D395" s="10" t="s">
        <v>3003</v>
      </c>
      <c r="E395" s="10" t="s">
        <v>2984</v>
      </c>
      <c r="F395" s="10" t="s">
        <v>745</v>
      </c>
      <c r="G395" s="11">
        <v>1</v>
      </c>
      <c r="H395" s="30" t="s">
        <v>569</v>
      </c>
      <c r="I395" s="10"/>
      <c r="J395" s="11">
        <v>2</v>
      </c>
      <c r="K395" s="8">
        <v>0</v>
      </c>
      <c r="L395" s="16">
        <f t="shared" si="28"/>
        <v>0</v>
      </c>
      <c r="M395" s="25">
        <v>0</v>
      </c>
      <c r="N395" s="17">
        <f t="shared" si="31"/>
        <v>0</v>
      </c>
      <c r="O395" s="11">
        <v>3</v>
      </c>
      <c r="P395" s="8" t="str">
        <f>IFERROR(VLOOKUP(O395,Tabla6[],2,FALSE)," ")</f>
        <v>Marzo</v>
      </c>
      <c r="Q395" s="10"/>
      <c r="R395" s="56" t="str">
        <f t="shared" si="32"/>
        <v>03.01.04 UDR JAÉNS1.01.07 ACCIONES DE SOPORTE A LA GESTION A NIVEL DE UDRS1.01.07.03 Otras Acciones de Soporte [UDR]MarzoBELLAVISTA  - PUCARA</v>
      </c>
    </row>
    <row r="396" spans="1:18" ht="15" customHeight="1" x14ac:dyDescent="0.2">
      <c r="A396" s="8">
        <f>IFERROR(VLOOKUP(B396,Tabla1[],2,FALSE)," ")</f>
        <v>1909</v>
      </c>
      <c r="B396" s="30" t="s">
        <v>777</v>
      </c>
      <c r="C396" s="30" t="s">
        <v>2944</v>
      </c>
      <c r="D396" s="10" t="s">
        <v>3003</v>
      </c>
      <c r="E396" s="10" t="s">
        <v>2984</v>
      </c>
      <c r="F396" s="10" t="s">
        <v>745</v>
      </c>
      <c r="G396" s="11">
        <v>1</v>
      </c>
      <c r="H396" s="30" t="s">
        <v>571</v>
      </c>
      <c r="I396" s="10"/>
      <c r="J396" s="11">
        <v>2</v>
      </c>
      <c r="K396" s="8">
        <v>0</v>
      </c>
      <c r="L396" s="16">
        <f t="shared" si="28"/>
        <v>0</v>
      </c>
      <c r="M396" s="25">
        <v>0</v>
      </c>
      <c r="N396" s="17">
        <f t="shared" si="31"/>
        <v>0</v>
      </c>
      <c r="O396" s="11">
        <v>4</v>
      </c>
      <c r="P396" s="8" t="str">
        <f>IFERROR(VLOOKUP(O396,Tabla6[],2,FALSE)," ")</f>
        <v>Abril</v>
      </c>
      <c r="Q396" s="10"/>
      <c r="R396" s="56" t="str">
        <f t="shared" si="32"/>
        <v>03.01.04 UDR JAÉNS1.01.07 ACCIONES DE SOPORTE A LA GESTION A NIVEL DE UDRS1.01.07.03 Otras Acciones de Soporte [UDR]Abril AMBATO TAMBORAPA - CRUCE SHUMBA</v>
      </c>
    </row>
    <row r="397" spans="1:18" ht="15" customHeight="1" x14ac:dyDescent="0.2">
      <c r="A397" s="8">
        <f>IFERROR(VLOOKUP(B397,Tabla1[],2,FALSE)," ")</f>
        <v>1909</v>
      </c>
      <c r="B397" s="30" t="s">
        <v>777</v>
      </c>
      <c r="C397" s="30" t="s">
        <v>2935</v>
      </c>
      <c r="D397" s="10" t="s">
        <v>3013</v>
      </c>
      <c r="E397" s="10" t="s">
        <v>2962</v>
      </c>
      <c r="F397" s="10" t="s">
        <v>744</v>
      </c>
      <c r="G397" s="11">
        <v>1</v>
      </c>
      <c r="H397" s="30" t="s">
        <v>573</v>
      </c>
      <c r="I397" s="10"/>
      <c r="J397" s="11">
        <v>1</v>
      </c>
      <c r="K397" s="8">
        <f>J397</f>
        <v>1</v>
      </c>
      <c r="L397" s="16">
        <f t="shared" si="28"/>
        <v>320</v>
      </c>
      <c r="M397" s="34">
        <v>0</v>
      </c>
      <c r="N397" s="17">
        <f t="shared" si="31"/>
        <v>320</v>
      </c>
      <c r="O397" s="11">
        <v>5</v>
      </c>
      <c r="P397" s="8" t="str">
        <f>IFERROR(VLOOKUP(O397,Tabla6[],2,FALSE)," ")</f>
        <v>Mayo</v>
      </c>
      <c r="Q397" s="10"/>
      <c r="R397" s="56" t="str">
        <f t="shared" si="32"/>
        <v>03.01.04 UDR JAÉNM1.04.01 ACCIONES DE PROMOCION Y PROTECCION DE DERECHOSM1.04.01.08 Evaluar el Indicador de Gratuidad (IG) de la atención al asegurado [UDR]MayoJAÉN - SAN IGNACIO (CS SAN IGNACIO) - JAÉN</v>
      </c>
    </row>
    <row r="398" spans="1:18" ht="15" customHeight="1" x14ac:dyDescent="0.2">
      <c r="A398" s="8">
        <f>IFERROR(VLOOKUP(B398,Tabla1[],2,FALSE)," ")</f>
        <v>1909</v>
      </c>
      <c r="B398" s="30" t="s">
        <v>777</v>
      </c>
      <c r="C398" s="30" t="s">
        <v>2942</v>
      </c>
      <c r="D398" s="10" t="s">
        <v>773</v>
      </c>
      <c r="E398" s="10" t="s">
        <v>2975</v>
      </c>
      <c r="F398" s="10" t="s">
        <v>750</v>
      </c>
      <c r="G398" s="11">
        <v>1</v>
      </c>
      <c r="H398" s="30" t="s">
        <v>587</v>
      </c>
      <c r="I398" s="10"/>
      <c r="J398" s="11">
        <v>5</v>
      </c>
      <c r="K398" s="8">
        <v>0</v>
      </c>
      <c r="L398" s="16">
        <f t="shared" si="28"/>
        <v>0</v>
      </c>
      <c r="M398" s="25">
        <v>0</v>
      </c>
      <c r="N398" s="17">
        <f t="shared" si="31"/>
        <v>0</v>
      </c>
      <c r="O398" s="11">
        <v>8</v>
      </c>
      <c r="P398" s="8" t="str">
        <f>IFERROR(VLOOKUP(O398,Tabla6[],2,FALSE)," ")</f>
        <v>Agosto</v>
      </c>
      <c r="Q398" s="10"/>
      <c r="R398" s="56" t="str">
        <f t="shared" si="32"/>
        <v>03.01.04 UDR JAÉNM1.06.04 SUPERVISION FINANCIERA A UNIDADES EJECUTORASM1.06.04.02 Supervisión Financiera Presencial a las Unidades Ejecutoras-UE [UDR]AgostoRIS JAÉN</v>
      </c>
    </row>
    <row r="399" spans="1:18" ht="15" customHeight="1" x14ac:dyDescent="0.2">
      <c r="A399" s="8">
        <f>IFERROR(VLOOKUP(B399,Tabla1[],2,FALSE)," ")</f>
        <v>1909</v>
      </c>
      <c r="B399" s="30" t="s">
        <v>777</v>
      </c>
      <c r="C399" s="30" t="s">
        <v>2942</v>
      </c>
      <c r="D399" s="10" t="s">
        <v>773</v>
      </c>
      <c r="E399" s="10" t="s">
        <v>2975</v>
      </c>
      <c r="F399" s="10" t="s">
        <v>751</v>
      </c>
      <c r="G399" s="11">
        <v>1</v>
      </c>
      <c r="H399" s="30" t="s">
        <v>587</v>
      </c>
      <c r="I399" s="10"/>
      <c r="J399" s="11">
        <v>5</v>
      </c>
      <c r="K399" s="8">
        <v>0</v>
      </c>
      <c r="L399" s="16">
        <f t="shared" ref="L399:L458" si="33">320*K399*G399</f>
        <v>0</v>
      </c>
      <c r="M399" s="25">
        <v>0</v>
      </c>
      <c r="N399" s="17">
        <f t="shared" si="31"/>
        <v>0</v>
      </c>
      <c r="O399" s="11">
        <v>8</v>
      </c>
      <c r="P399" s="8" t="str">
        <f>IFERROR(VLOOKUP(O399,Tabla6[],2,FALSE)," ")</f>
        <v>Agosto</v>
      </c>
      <c r="Q399" s="10"/>
      <c r="R399" s="56" t="str">
        <f t="shared" si="32"/>
        <v>03.01.04 UDR JAÉNM1.06.04 SUPERVISION FINANCIERA A UNIDADES EJECUTORASM1.06.04.02 Supervisión Financiera Presencial a las Unidades Ejecutoras-UE [UDR]AgostoRIS JAÉN</v>
      </c>
    </row>
    <row r="400" spans="1:18" ht="15" customHeight="1" x14ac:dyDescent="0.2">
      <c r="A400" s="8">
        <f>IFERROR(VLOOKUP(B400,Tabla1[],2,FALSE)," ")</f>
        <v>1909</v>
      </c>
      <c r="B400" s="30" t="s">
        <v>777</v>
      </c>
      <c r="C400" s="30" t="s">
        <v>2933</v>
      </c>
      <c r="D400" s="10" t="s">
        <v>3007</v>
      </c>
      <c r="E400" s="10" t="s">
        <v>2958</v>
      </c>
      <c r="F400" s="10" t="s">
        <v>744</v>
      </c>
      <c r="G400" s="11">
        <v>1</v>
      </c>
      <c r="H400" s="30" t="s">
        <v>562</v>
      </c>
      <c r="I400" s="10"/>
      <c r="J400" s="11">
        <v>1</v>
      </c>
      <c r="K400" s="8">
        <v>0</v>
      </c>
      <c r="L400" s="16">
        <f t="shared" si="33"/>
        <v>0</v>
      </c>
      <c r="M400" s="25">
        <v>0</v>
      </c>
      <c r="N400" s="17">
        <f t="shared" si="31"/>
        <v>0</v>
      </c>
      <c r="O400" s="11">
        <v>8</v>
      </c>
      <c r="P400" s="8" t="str">
        <f>IFERROR(VLOOKUP(O400,Tabla6[],2,FALSE)," ")</f>
        <v>Agosto</v>
      </c>
      <c r="Q400" s="10"/>
      <c r="R400" s="56" t="str">
        <f t="shared" si="32"/>
        <v>03.01.04 UDR JAÉNM1.02.02 ACCIONES DE AFILIACIONM1.02.02.05 Supervisión y asistencia técnica en materia de afiliaciones [UDR]AgostoHOSPITAL GENERAL DE JAÉN</v>
      </c>
    </row>
    <row r="401" spans="1:18" ht="15" customHeight="1" x14ac:dyDescent="0.2">
      <c r="A401" s="8">
        <f>IFERROR(VLOOKUP(B401,Tabla1[],2,FALSE)," ")</f>
        <v>1909</v>
      </c>
      <c r="B401" s="30" t="s">
        <v>777</v>
      </c>
      <c r="C401" s="30" t="s">
        <v>2944</v>
      </c>
      <c r="D401" s="10" t="s">
        <v>3006</v>
      </c>
      <c r="E401" s="10" t="s">
        <v>2983</v>
      </c>
      <c r="F401" s="10" t="s">
        <v>747</v>
      </c>
      <c r="G401" s="11">
        <v>1</v>
      </c>
      <c r="H401" s="30" t="s">
        <v>562</v>
      </c>
      <c r="I401" s="10"/>
      <c r="J401" s="11">
        <v>1</v>
      </c>
      <c r="K401" s="8">
        <v>0</v>
      </c>
      <c r="L401" s="16">
        <f t="shared" si="33"/>
        <v>0</v>
      </c>
      <c r="M401" s="25">
        <v>0</v>
      </c>
      <c r="N401" s="17">
        <f t="shared" si="31"/>
        <v>0</v>
      </c>
      <c r="O401" s="11">
        <v>8</v>
      </c>
      <c r="P401" s="8" t="str">
        <f>IFERROR(VLOOKUP(O401,Tabla6[],2,FALSE)," ")</f>
        <v>Agosto</v>
      </c>
      <c r="Q401" s="10"/>
      <c r="R401" s="56" t="str">
        <f t="shared" si="32"/>
        <v>03.01.04 UDR JAÉNS1.01.07 ACCIONES DE SOPORTE A LA GESTION A NIVEL DE UDRS1.01.07.02 Supervisión y asistencia técnica en acciones de soporte a IPRESS [UDR]AgostoHOSPITAL GENERAL DE JAÉN</v>
      </c>
    </row>
    <row r="402" spans="1:18" ht="15" customHeight="1" x14ac:dyDescent="0.2">
      <c r="A402" s="8">
        <f>IFERROR(VLOOKUP(B402,Tabla1[],2,FALSE)," ")</f>
        <v>1909</v>
      </c>
      <c r="B402" s="30" t="s">
        <v>777</v>
      </c>
      <c r="C402" s="30" t="s">
        <v>2942</v>
      </c>
      <c r="D402" s="10" t="s">
        <v>773</v>
      </c>
      <c r="E402" s="10" t="s">
        <v>2975</v>
      </c>
      <c r="F402" s="10" t="s">
        <v>747</v>
      </c>
      <c r="G402" s="11">
        <v>1</v>
      </c>
      <c r="H402" s="30" t="s">
        <v>562</v>
      </c>
      <c r="I402" s="10"/>
      <c r="J402" s="11">
        <v>10</v>
      </c>
      <c r="K402" s="8">
        <v>0</v>
      </c>
      <c r="L402" s="16">
        <f t="shared" si="33"/>
        <v>0</v>
      </c>
      <c r="M402" s="25">
        <v>0</v>
      </c>
      <c r="N402" s="17">
        <f t="shared" si="31"/>
        <v>0</v>
      </c>
      <c r="O402" s="11">
        <v>10</v>
      </c>
      <c r="P402" s="8" t="str">
        <f>IFERROR(VLOOKUP(O402,Tabla6[],2,FALSE)," ")</f>
        <v>Octubre</v>
      </c>
      <c r="Q402" s="10"/>
      <c r="R402" s="56" t="str">
        <f t="shared" si="32"/>
        <v>03.01.04 UDR JAÉNM1.06.04 SUPERVISION FINANCIERA A UNIDADES EJECUTORASM1.06.04.02 Supervisión Financiera Presencial a las Unidades Ejecutoras-UE [UDR]OctubreHOSPITAL GENERAL DE JAÉN</v>
      </c>
    </row>
    <row r="403" spans="1:18" ht="15" customHeight="1" x14ac:dyDescent="0.2">
      <c r="A403" s="8">
        <f>IFERROR(VLOOKUP(B403,Tabla1[],2,FALSE)," ")</f>
        <v>1909</v>
      </c>
      <c r="B403" s="30" t="s">
        <v>777</v>
      </c>
      <c r="C403" s="30" t="s">
        <v>2933</v>
      </c>
      <c r="D403" s="10" t="s">
        <v>3007</v>
      </c>
      <c r="E403" s="10" t="s">
        <v>2958</v>
      </c>
      <c r="F403" s="10" t="s">
        <v>744</v>
      </c>
      <c r="G403" s="11">
        <v>1</v>
      </c>
      <c r="H403" s="30" t="s">
        <v>590</v>
      </c>
      <c r="I403" s="10"/>
      <c r="J403" s="11">
        <v>1</v>
      </c>
      <c r="K403" s="8">
        <v>0</v>
      </c>
      <c r="L403" s="16">
        <f t="shared" si="33"/>
        <v>0</v>
      </c>
      <c r="M403" s="25">
        <v>0</v>
      </c>
      <c r="N403" s="17">
        <f t="shared" si="31"/>
        <v>0</v>
      </c>
      <c r="O403" s="11">
        <v>10</v>
      </c>
      <c r="P403" s="8" t="str">
        <f>IFERROR(VLOOKUP(O403,Tabla6[],2,FALSE)," ")</f>
        <v>Octubre</v>
      </c>
      <c r="Q403" s="10"/>
      <c r="R403" s="56" t="str">
        <f t="shared" si="32"/>
        <v>03.01.04 UDR JAÉNM1.02.02 ACCIONES DE AFILIACIONM1.02.02.05 Supervisión y asistencia técnica en materia de afiliaciones [UDR]OctubreCS LAS NARANJAS</v>
      </c>
    </row>
    <row r="404" spans="1:18" ht="15" customHeight="1" x14ac:dyDescent="0.2">
      <c r="A404" s="8">
        <f>IFERROR(VLOOKUP(B404,Tabla1[],2,FALSE)," ")</f>
        <v>1909</v>
      </c>
      <c r="B404" s="30" t="s">
        <v>777</v>
      </c>
      <c r="C404" s="30" t="s">
        <v>2942</v>
      </c>
      <c r="D404" s="10" t="s">
        <v>773</v>
      </c>
      <c r="E404" s="10" t="s">
        <v>2975</v>
      </c>
      <c r="F404" s="10" t="s">
        <v>747</v>
      </c>
      <c r="G404" s="11">
        <v>1</v>
      </c>
      <c r="H404" s="30" t="s">
        <v>587</v>
      </c>
      <c r="I404" s="10"/>
      <c r="J404" s="11">
        <v>10</v>
      </c>
      <c r="K404" s="8">
        <v>0</v>
      </c>
      <c r="L404" s="16">
        <f t="shared" si="33"/>
        <v>0</v>
      </c>
      <c r="M404" s="25">
        <v>0</v>
      </c>
      <c r="N404" s="17">
        <f t="shared" si="31"/>
        <v>0</v>
      </c>
      <c r="O404" s="11">
        <v>11</v>
      </c>
      <c r="P404" s="8" t="str">
        <f>IFERROR(VLOOKUP(O404,Tabla6[],2,FALSE)," ")</f>
        <v>Noviembre</v>
      </c>
      <c r="Q404" s="10"/>
      <c r="R404" s="56" t="str">
        <f t="shared" si="32"/>
        <v>03.01.04 UDR JAÉNM1.06.04 SUPERVISION FINANCIERA A UNIDADES EJECUTORASM1.06.04.02 Supervisión Financiera Presencial a las Unidades Ejecutoras-UE [UDR]NoviembreRIS JAÉN</v>
      </c>
    </row>
    <row r="405" spans="1:18" ht="15" customHeight="1" x14ac:dyDescent="0.2">
      <c r="A405" s="8">
        <f>IFERROR(VLOOKUP(B405,Tabla1[],2,FALSE)," ")</f>
        <v>1919</v>
      </c>
      <c r="B405" s="30" t="s">
        <v>779</v>
      </c>
      <c r="C405" s="30" t="s">
        <v>2933</v>
      </c>
      <c r="D405" s="10" t="s">
        <v>3007</v>
      </c>
      <c r="E405" s="10" t="s">
        <v>3644</v>
      </c>
      <c r="F405" s="10" t="s">
        <v>3646</v>
      </c>
      <c r="G405" s="11">
        <v>1</v>
      </c>
      <c r="H405" s="30" t="s">
        <v>3647</v>
      </c>
      <c r="I405" s="10"/>
      <c r="J405" s="11">
        <v>1</v>
      </c>
      <c r="K405" s="8">
        <f>J405</f>
        <v>1</v>
      </c>
      <c r="L405" s="16">
        <f t="shared" ref="L405:L419" si="34">320*K405*G405</f>
        <v>320</v>
      </c>
      <c r="M405" s="25">
        <v>0</v>
      </c>
      <c r="N405" s="17">
        <f t="shared" ref="N405:N419" si="35">L405+M405</f>
        <v>320</v>
      </c>
      <c r="O405" s="25">
        <v>3</v>
      </c>
      <c r="P405" s="8" t="str">
        <f>IFERROR(VLOOKUP(O405,Tabla6[],2,FALSE)," ")</f>
        <v>Marzo</v>
      </c>
      <c r="Q405" s="10"/>
      <c r="R405" s="56" t="str">
        <f>+CONCATENATE(B405,C405,E405,P405,H405)</f>
        <v>03.01.05 UDR LAMBAYEQUEM1.02.02 ACCIONES DE AFILIACIONM1.02.01.02 Supervisión y asistencia técnica en materia de afiliacionesMarzoC.S Batan Grande - P.S La Zaranda</v>
      </c>
    </row>
    <row r="406" spans="1:18" ht="15" customHeight="1" x14ac:dyDescent="0.2">
      <c r="A406" s="8">
        <f>IFERROR(VLOOKUP(B406,Tabla1[],2,FALSE)," ")</f>
        <v>1919</v>
      </c>
      <c r="B406" s="30" t="s">
        <v>779</v>
      </c>
      <c r="C406" s="30" t="s">
        <v>2944</v>
      </c>
      <c r="D406" s="10" t="s">
        <v>3007</v>
      </c>
      <c r="E406" s="10" t="s">
        <v>3645</v>
      </c>
      <c r="F406" s="10" t="s">
        <v>3648</v>
      </c>
      <c r="G406" s="11">
        <v>1</v>
      </c>
      <c r="H406" s="30" t="s">
        <v>3647</v>
      </c>
      <c r="I406" s="10"/>
      <c r="J406" s="11">
        <v>1</v>
      </c>
      <c r="K406" s="8">
        <f t="shared" ref="K406:K419" si="36">J406</f>
        <v>1</v>
      </c>
      <c r="L406" s="16">
        <f t="shared" si="34"/>
        <v>320</v>
      </c>
      <c r="M406" s="25">
        <v>0</v>
      </c>
      <c r="N406" s="17">
        <f t="shared" si="35"/>
        <v>320</v>
      </c>
      <c r="O406" s="25">
        <v>3</v>
      </c>
      <c r="P406" s="8" t="str">
        <f>IFERROR(VLOOKUP(O406,Tabla6[],2,FALSE)," ")</f>
        <v>Marzo</v>
      </c>
      <c r="Q406" s="10"/>
      <c r="R406" s="56" t="str">
        <f>+CONCATENATE(B406,C406,E406,P406,H406)</f>
        <v>03.01.05 UDR LAMBAYEQUES1.01.07 ACCIONES DE SOPORTE A LA GESTION A NIVEL DE UDRS1.01.07.02 Supervisión y asistencia técnica en acciones de soporte a IPRESSMarzoC.S Batan Grande - P.S La Zaranda</v>
      </c>
    </row>
    <row r="407" spans="1:18" ht="15" customHeight="1" x14ac:dyDescent="0.2">
      <c r="A407" s="8">
        <f>IFERROR(VLOOKUP(B407,Tabla1[],2,FALSE)," ")</f>
        <v>1919</v>
      </c>
      <c r="B407" s="30" t="s">
        <v>779</v>
      </c>
      <c r="C407" s="30" t="s">
        <v>2933</v>
      </c>
      <c r="D407" s="10" t="s">
        <v>3007</v>
      </c>
      <c r="E407" s="10" t="s">
        <v>3644</v>
      </c>
      <c r="F407" s="10" t="s">
        <v>3646</v>
      </c>
      <c r="G407" s="11">
        <v>1</v>
      </c>
      <c r="H407" s="30" t="s">
        <v>3649</v>
      </c>
      <c r="I407" s="10"/>
      <c r="J407" s="11">
        <v>2</v>
      </c>
      <c r="K407" s="8">
        <f t="shared" si="36"/>
        <v>2</v>
      </c>
      <c r="L407" s="16">
        <f t="shared" si="34"/>
        <v>640</v>
      </c>
      <c r="M407" s="25">
        <v>124</v>
      </c>
      <c r="N407" s="17">
        <f t="shared" si="35"/>
        <v>764</v>
      </c>
      <c r="O407" s="11">
        <v>4</v>
      </c>
      <c r="P407" s="8" t="str">
        <f>IFERROR(VLOOKUP(O407,Tabla6[],2,FALSE)," ")</f>
        <v>Abril</v>
      </c>
      <c r="Q407" s="10"/>
      <c r="R407" s="56" t="str">
        <f>+CONCATENATE(B407,C407,E407,P407,H407)</f>
        <v>03.01.05 UDR LAMBAYEQUEM1.02.02 ACCIONES DE AFILIACIONM1.02.01.02 Supervisión y asistencia técnica en materia de afiliacionesAbrilC.S OLMOS - C.S Corral de Arena</v>
      </c>
    </row>
    <row r="408" spans="1:18" ht="15" customHeight="1" x14ac:dyDescent="0.2">
      <c r="A408" s="8">
        <f>IFERROR(VLOOKUP(B408,Tabla1[],2,FALSE)," ")</f>
        <v>1919</v>
      </c>
      <c r="B408" s="30" t="s">
        <v>779</v>
      </c>
      <c r="C408" s="30" t="s">
        <v>2944</v>
      </c>
      <c r="D408" s="10" t="s">
        <v>3003</v>
      </c>
      <c r="E408" s="10" t="s">
        <v>3645</v>
      </c>
      <c r="F408" s="10" t="s">
        <v>3648</v>
      </c>
      <c r="G408" s="11">
        <v>1</v>
      </c>
      <c r="H408" s="30" t="s">
        <v>3649</v>
      </c>
      <c r="I408" s="10"/>
      <c r="J408" s="11">
        <v>2</v>
      </c>
      <c r="K408" s="8">
        <f t="shared" si="36"/>
        <v>2</v>
      </c>
      <c r="L408" s="16">
        <f t="shared" si="34"/>
        <v>640</v>
      </c>
      <c r="M408" s="25">
        <v>124</v>
      </c>
      <c r="N408" s="17">
        <f t="shared" si="35"/>
        <v>764</v>
      </c>
      <c r="O408" s="25">
        <v>4</v>
      </c>
      <c r="P408" s="8" t="str">
        <f>IFERROR(VLOOKUP(O408,Tabla6[],2,FALSE)," ")</f>
        <v>Abril</v>
      </c>
      <c r="Q408" s="10"/>
      <c r="R408" s="56" t="str">
        <f>+CONCATENATE(B408,C408,E408,P408,H408)</f>
        <v>03.01.05 UDR LAMBAYEQUES1.01.07 ACCIONES DE SOPORTE A LA GESTION A NIVEL DE UDRS1.01.07.02 Supervisión y asistencia técnica en acciones de soporte a IPRESSAbrilC.S OLMOS - C.S Corral de Arena</v>
      </c>
    </row>
    <row r="409" spans="1:18" ht="15" customHeight="1" x14ac:dyDescent="0.2">
      <c r="A409" s="8">
        <f>IFERROR(VLOOKUP(B409,Tabla1[],2,FALSE)," ")</f>
        <v>1919</v>
      </c>
      <c r="B409" s="30" t="s">
        <v>779</v>
      </c>
      <c r="C409" s="30" t="s">
        <v>2933</v>
      </c>
      <c r="D409" s="10" t="s">
        <v>3003</v>
      </c>
      <c r="E409" s="10" t="s">
        <v>3644</v>
      </c>
      <c r="F409" s="10" t="s">
        <v>3646</v>
      </c>
      <c r="G409" s="11">
        <v>1</v>
      </c>
      <c r="H409" s="30" t="s">
        <v>3650</v>
      </c>
      <c r="I409" s="10"/>
      <c r="J409" s="11">
        <v>1</v>
      </c>
      <c r="K409" s="8">
        <f t="shared" si="36"/>
        <v>1</v>
      </c>
      <c r="L409" s="16">
        <f t="shared" si="34"/>
        <v>320</v>
      </c>
      <c r="M409" s="25">
        <v>0</v>
      </c>
      <c r="N409" s="17">
        <f t="shared" si="35"/>
        <v>320</v>
      </c>
      <c r="O409" s="25">
        <v>5</v>
      </c>
      <c r="P409" s="8" t="str">
        <f>IFERROR(VLOOKUP(O409,Tabla6[],2,FALSE)," ")</f>
        <v>Mayo</v>
      </c>
      <c r="Q409" s="10"/>
      <c r="R409" s="56" t="str">
        <f>+CONCATENATE(B409,C409,E409,P409,H409)</f>
        <v>03.01.05 UDR LAMBAYEQUEM1.02.02 ACCIONES DE AFILIACIONM1.02.01.02 Supervisión y asistencia técnica en materia de afiliacionesMayoP.S La Trapoza - C.S Motupillo</v>
      </c>
    </row>
    <row r="410" spans="1:18" ht="15" customHeight="1" x14ac:dyDescent="0.2">
      <c r="A410" s="8">
        <f>IFERROR(VLOOKUP(B410,Tabla1[],2,FALSE)," ")</f>
        <v>1919</v>
      </c>
      <c r="B410" s="30" t="s">
        <v>779</v>
      </c>
      <c r="C410" s="30" t="s">
        <v>2944</v>
      </c>
      <c r="D410" s="10" t="s">
        <v>3003</v>
      </c>
      <c r="E410" s="10" t="s">
        <v>3645</v>
      </c>
      <c r="F410" s="10" t="s">
        <v>3648</v>
      </c>
      <c r="G410" s="11">
        <v>1</v>
      </c>
      <c r="H410" s="30" t="s">
        <v>3650</v>
      </c>
      <c r="I410" s="10"/>
      <c r="J410" s="11">
        <v>1</v>
      </c>
      <c r="K410" s="8">
        <f t="shared" si="36"/>
        <v>1</v>
      </c>
      <c r="L410" s="16">
        <f t="shared" si="34"/>
        <v>320</v>
      </c>
      <c r="M410" s="25">
        <v>0</v>
      </c>
      <c r="N410" s="17">
        <f t="shared" si="35"/>
        <v>320</v>
      </c>
      <c r="O410" s="25">
        <v>5</v>
      </c>
      <c r="P410" s="8" t="str">
        <f>IFERROR(VLOOKUP(O410,Tabla6[],2,FALSE)," ")</f>
        <v>Mayo</v>
      </c>
      <c r="Q410" s="10"/>
      <c r="R410" s="56" t="str">
        <f>+CONCATENATE(B410,C410,E410,P410,H410)</f>
        <v>03.01.05 UDR LAMBAYEQUES1.01.07 ACCIONES DE SOPORTE A LA GESTION A NIVEL DE UDRS1.01.07.02 Supervisión y asistencia técnica en acciones de soporte a IPRESSMayoP.S La Trapoza - C.S Motupillo</v>
      </c>
    </row>
    <row r="411" spans="1:18" ht="15" customHeight="1" x14ac:dyDescent="0.2">
      <c r="A411" s="8">
        <f>IFERROR(VLOOKUP(B411,Tabla1[],2,FALSE)," ")</f>
        <v>1919</v>
      </c>
      <c r="B411" s="30" t="s">
        <v>779</v>
      </c>
      <c r="C411" s="30" t="s">
        <v>2933</v>
      </c>
      <c r="D411" s="10" t="s">
        <v>3003</v>
      </c>
      <c r="E411" s="10" t="s">
        <v>3644</v>
      </c>
      <c r="F411" s="10" t="s">
        <v>3646</v>
      </c>
      <c r="G411" s="11">
        <v>1</v>
      </c>
      <c r="H411" s="30" t="s">
        <v>3651</v>
      </c>
      <c r="I411" s="10"/>
      <c r="J411" s="11">
        <v>2</v>
      </c>
      <c r="K411" s="8">
        <f t="shared" si="36"/>
        <v>2</v>
      </c>
      <c r="L411" s="16">
        <f t="shared" si="34"/>
        <v>640</v>
      </c>
      <c r="M411" s="25">
        <v>0</v>
      </c>
      <c r="N411" s="17">
        <f t="shared" si="35"/>
        <v>640</v>
      </c>
      <c r="O411" s="25">
        <v>6</v>
      </c>
      <c r="P411" s="8" t="str">
        <f>IFERROR(VLOOKUP(O411,Tabla6[],2,FALSE)," ")</f>
        <v>Junio</v>
      </c>
      <c r="Q411" s="10"/>
      <c r="R411" s="56" t="str">
        <f>+CONCATENATE(B411,C411,E411,P411,H411)</f>
        <v>03.01.05 UDR LAMBAYEQUEM1.02.02 ACCIONES DE AFILIACIONM1.02.01.02 Supervisión y asistencia técnica en materia de afiliacionesJunioC.S Salas - P.S El Sauce</v>
      </c>
    </row>
    <row r="412" spans="1:18" ht="15" customHeight="1" x14ac:dyDescent="0.2">
      <c r="A412" s="8">
        <f>IFERROR(VLOOKUP(B412,Tabla1[],2,FALSE)," ")</f>
        <v>1919</v>
      </c>
      <c r="B412" s="30" t="s">
        <v>779</v>
      </c>
      <c r="C412" s="30" t="s">
        <v>2944</v>
      </c>
      <c r="D412" s="10"/>
      <c r="E412" s="10" t="s">
        <v>3645</v>
      </c>
      <c r="F412" s="10" t="s">
        <v>3648</v>
      </c>
      <c r="G412" s="11">
        <v>1</v>
      </c>
      <c r="H412" s="30" t="s">
        <v>3651</v>
      </c>
      <c r="I412" s="10"/>
      <c r="J412" s="11">
        <v>2</v>
      </c>
      <c r="K412" s="8">
        <f t="shared" si="36"/>
        <v>2</v>
      </c>
      <c r="L412" s="16">
        <f t="shared" si="34"/>
        <v>640</v>
      </c>
      <c r="M412" s="25">
        <v>0</v>
      </c>
      <c r="N412" s="17">
        <f t="shared" si="35"/>
        <v>640</v>
      </c>
      <c r="O412" s="25">
        <v>6</v>
      </c>
      <c r="P412" s="8" t="str">
        <f>IFERROR(VLOOKUP(O412,Tabla6[],2,FALSE)," ")</f>
        <v>Junio</v>
      </c>
      <c r="Q412" s="10"/>
      <c r="R412" s="56"/>
    </row>
    <row r="413" spans="1:18" ht="15" customHeight="1" x14ac:dyDescent="0.2">
      <c r="A413" s="8">
        <f>IFERROR(VLOOKUP(B413,Tabla1[],2,FALSE)," ")</f>
        <v>1919</v>
      </c>
      <c r="B413" s="30" t="s">
        <v>779</v>
      </c>
      <c r="C413" s="30" t="s">
        <v>2933</v>
      </c>
      <c r="D413" s="10"/>
      <c r="E413" s="10" t="s">
        <v>3644</v>
      </c>
      <c r="F413" s="10" t="s">
        <v>3646</v>
      </c>
      <c r="G413" s="11">
        <v>1</v>
      </c>
      <c r="H413" s="30" t="s">
        <v>3652</v>
      </c>
      <c r="I413" s="10"/>
      <c r="J413" s="11">
        <v>1</v>
      </c>
      <c r="K413" s="8">
        <f t="shared" si="36"/>
        <v>1</v>
      </c>
      <c r="L413" s="16">
        <f t="shared" si="34"/>
        <v>320</v>
      </c>
      <c r="M413" s="25">
        <v>0</v>
      </c>
      <c r="N413" s="17">
        <f t="shared" si="35"/>
        <v>320</v>
      </c>
      <c r="O413" s="25">
        <v>7</v>
      </c>
      <c r="P413" s="8" t="str">
        <f>IFERROR(VLOOKUP(O413,Tabla6[],2,FALSE)," ")</f>
        <v>Julio</v>
      </c>
      <c r="Q413" s="10"/>
      <c r="R413" s="56"/>
    </row>
    <row r="414" spans="1:18" ht="15" customHeight="1" x14ac:dyDescent="0.2">
      <c r="A414" s="8">
        <f>IFERROR(VLOOKUP(B414,Tabla1[],2,FALSE)," ")</f>
        <v>1919</v>
      </c>
      <c r="B414" s="30" t="s">
        <v>779</v>
      </c>
      <c r="C414" s="30" t="s">
        <v>2944</v>
      </c>
      <c r="D414" s="10"/>
      <c r="E414" s="10" t="s">
        <v>3645</v>
      </c>
      <c r="F414" s="10" t="s">
        <v>3648</v>
      </c>
      <c r="G414" s="11">
        <v>1</v>
      </c>
      <c r="H414" s="30" t="s">
        <v>3652</v>
      </c>
      <c r="I414" s="10"/>
      <c r="J414" s="11">
        <v>1</v>
      </c>
      <c r="K414" s="8">
        <f t="shared" si="36"/>
        <v>1</v>
      </c>
      <c r="L414" s="16">
        <f t="shared" si="34"/>
        <v>320</v>
      </c>
      <c r="M414" s="25">
        <v>0</v>
      </c>
      <c r="N414" s="17">
        <f t="shared" si="35"/>
        <v>320</v>
      </c>
      <c r="O414" s="25">
        <v>7</v>
      </c>
      <c r="P414" s="8" t="str">
        <f>IFERROR(VLOOKUP(O414,Tabla6[],2,FALSE)," ")</f>
        <v>Julio</v>
      </c>
      <c r="Q414" s="10"/>
      <c r="R414" s="56"/>
    </row>
    <row r="415" spans="1:18" ht="15" customHeight="1" x14ac:dyDescent="0.2">
      <c r="A415" s="8">
        <f>IFERROR(VLOOKUP(B415,Tabla1[],2,FALSE)," ")</f>
        <v>1919</v>
      </c>
      <c r="B415" s="30" t="s">
        <v>779</v>
      </c>
      <c r="C415" s="30" t="s">
        <v>2933</v>
      </c>
      <c r="D415" s="10"/>
      <c r="E415" s="10" t="s">
        <v>3644</v>
      </c>
      <c r="F415" s="10" t="s">
        <v>3646</v>
      </c>
      <c r="G415" s="11">
        <v>1</v>
      </c>
      <c r="H415" s="30" t="s">
        <v>3653</v>
      </c>
      <c r="I415" s="10"/>
      <c r="J415" s="11">
        <v>1</v>
      </c>
      <c r="K415" s="8">
        <f t="shared" si="36"/>
        <v>1</v>
      </c>
      <c r="L415" s="16">
        <f t="shared" si="34"/>
        <v>320</v>
      </c>
      <c r="M415" s="25">
        <v>0</v>
      </c>
      <c r="N415" s="17">
        <f t="shared" si="35"/>
        <v>320</v>
      </c>
      <c r="O415" s="25">
        <v>8</v>
      </c>
      <c r="P415" s="8" t="str">
        <f>IFERROR(VLOOKUP(O415,Tabla6[],2,FALSE)," ")</f>
        <v>Agosto</v>
      </c>
      <c r="Q415" s="10"/>
      <c r="R415" s="56"/>
    </row>
    <row r="416" spans="1:18" ht="15" customHeight="1" x14ac:dyDescent="0.2">
      <c r="A416" s="8">
        <f>IFERROR(VLOOKUP(B416,Tabla1[],2,FALSE)," ")</f>
        <v>1919</v>
      </c>
      <c r="B416" s="30" t="s">
        <v>779</v>
      </c>
      <c r="C416" s="30" t="s">
        <v>2944</v>
      </c>
      <c r="D416" s="10"/>
      <c r="E416" s="10" t="s">
        <v>3645</v>
      </c>
      <c r="F416" s="10" t="s">
        <v>3648</v>
      </c>
      <c r="G416" s="11">
        <v>1</v>
      </c>
      <c r="H416" s="30" t="s">
        <v>3653</v>
      </c>
      <c r="I416" s="10"/>
      <c r="J416" s="11">
        <v>1</v>
      </c>
      <c r="K416" s="8">
        <f t="shared" si="36"/>
        <v>1</v>
      </c>
      <c r="L416" s="16">
        <f t="shared" si="34"/>
        <v>320</v>
      </c>
      <c r="M416" s="25">
        <v>0</v>
      </c>
      <c r="N416" s="17">
        <f t="shared" si="35"/>
        <v>320</v>
      </c>
      <c r="O416" s="25">
        <v>8</v>
      </c>
      <c r="P416" s="8" t="str">
        <f>IFERROR(VLOOKUP(O416,Tabla6[],2,FALSE)," ")</f>
        <v>Agosto</v>
      </c>
      <c r="Q416" s="10"/>
      <c r="R416" s="56"/>
    </row>
    <row r="417" spans="1:18" ht="15" customHeight="1" x14ac:dyDescent="0.2">
      <c r="A417" s="8">
        <f>IFERROR(VLOOKUP(B417,Tabla1[],2,FALSE)," ")</f>
        <v>1919</v>
      </c>
      <c r="B417" s="30" t="s">
        <v>779</v>
      </c>
      <c r="C417" s="30" t="s">
        <v>2933</v>
      </c>
      <c r="D417" s="10"/>
      <c r="E417" s="10" t="s">
        <v>3644</v>
      </c>
      <c r="F417" s="10" t="s">
        <v>3646</v>
      </c>
      <c r="G417" s="11">
        <v>1</v>
      </c>
      <c r="H417" s="30" t="s">
        <v>3654</v>
      </c>
      <c r="I417" s="10"/>
      <c r="J417" s="11">
        <v>2</v>
      </c>
      <c r="K417" s="8">
        <f t="shared" si="36"/>
        <v>2</v>
      </c>
      <c r="L417" s="16">
        <f t="shared" si="34"/>
        <v>640</v>
      </c>
      <c r="M417" s="25">
        <v>124</v>
      </c>
      <c r="N417" s="17">
        <f t="shared" si="35"/>
        <v>764</v>
      </c>
      <c r="O417" s="25">
        <v>9</v>
      </c>
      <c r="P417" s="8" t="str">
        <f>IFERROR(VLOOKUP(O417,Tabla6[],2,FALSE)," ")</f>
        <v>Setiembre</v>
      </c>
      <c r="Q417" s="10"/>
      <c r="R417" s="56"/>
    </row>
    <row r="418" spans="1:18" ht="15" customHeight="1" x14ac:dyDescent="0.2">
      <c r="A418" s="8">
        <f>IFERROR(VLOOKUP(B418,Tabla1[],2,FALSE)," ")</f>
        <v>1919</v>
      </c>
      <c r="B418" s="30" t="s">
        <v>779</v>
      </c>
      <c r="C418" s="30" t="s">
        <v>2944</v>
      </c>
      <c r="D418" s="10"/>
      <c r="E418" s="10" t="s">
        <v>3645</v>
      </c>
      <c r="F418" s="10" t="s">
        <v>3648</v>
      </c>
      <c r="G418" s="11">
        <v>1</v>
      </c>
      <c r="H418" s="30" t="s">
        <v>3654</v>
      </c>
      <c r="I418" s="10"/>
      <c r="J418" s="11">
        <v>2</v>
      </c>
      <c r="K418" s="8">
        <f t="shared" si="36"/>
        <v>2</v>
      </c>
      <c r="L418" s="16">
        <f t="shared" si="34"/>
        <v>640</v>
      </c>
      <c r="M418" s="25">
        <v>124</v>
      </c>
      <c r="N418" s="17">
        <f t="shared" si="35"/>
        <v>764</v>
      </c>
      <c r="O418" s="25">
        <v>9</v>
      </c>
      <c r="P418" s="8" t="str">
        <f>IFERROR(VLOOKUP(O418,Tabla6[],2,FALSE)," ")</f>
        <v>Setiembre</v>
      </c>
      <c r="Q418" s="10"/>
      <c r="R418" s="56"/>
    </row>
    <row r="419" spans="1:18" ht="15" customHeight="1" x14ac:dyDescent="0.2">
      <c r="A419" s="8">
        <f>IFERROR(VLOOKUP(B419,Tabla1[],2,FALSE)," ")</f>
        <v>1919</v>
      </c>
      <c r="B419" s="30" t="s">
        <v>779</v>
      </c>
      <c r="C419" s="30" t="s">
        <v>2933</v>
      </c>
      <c r="D419" s="10"/>
      <c r="E419" s="10" t="s">
        <v>3644</v>
      </c>
      <c r="F419" s="10" t="s">
        <v>3646</v>
      </c>
      <c r="G419" s="11">
        <v>1</v>
      </c>
      <c r="H419" s="30" t="s">
        <v>3655</v>
      </c>
      <c r="I419" s="10"/>
      <c r="J419" s="11">
        <v>1</v>
      </c>
      <c r="K419" s="8">
        <f t="shared" si="36"/>
        <v>1</v>
      </c>
      <c r="L419" s="16">
        <f t="shared" si="34"/>
        <v>320</v>
      </c>
      <c r="M419" s="25">
        <v>0</v>
      </c>
      <c r="N419" s="17">
        <f t="shared" si="35"/>
        <v>320</v>
      </c>
      <c r="O419" s="25">
        <v>10</v>
      </c>
      <c r="P419" s="8" t="str">
        <f>IFERROR(VLOOKUP(O419,Tabla6[],2,FALSE)," ")</f>
        <v>Octubre</v>
      </c>
      <c r="Q419" s="10"/>
      <c r="R419" s="56"/>
    </row>
    <row r="420" spans="1:18" ht="15" customHeight="1" x14ac:dyDescent="0.2">
      <c r="A420" s="8">
        <f>IFERROR(VLOOKUP(B420,Tabla1[],2,FALSE)," ")</f>
        <v>1917</v>
      </c>
      <c r="B420" s="30" t="s">
        <v>778</v>
      </c>
      <c r="C420" s="30" t="s">
        <v>2944</v>
      </c>
      <c r="D420" s="10" t="s">
        <v>3003</v>
      </c>
      <c r="E420" s="10" t="s">
        <v>2984</v>
      </c>
      <c r="F420" s="10" t="s">
        <v>753</v>
      </c>
      <c r="G420" s="11">
        <v>1</v>
      </c>
      <c r="H420" s="30" t="s">
        <v>591</v>
      </c>
      <c r="I420" s="10"/>
      <c r="J420" s="11">
        <v>1</v>
      </c>
      <c r="K420" s="8">
        <f t="shared" ref="K420:K435" si="37">J420</f>
        <v>1</v>
      </c>
      <c r="L420" s="16">
        <f t="shared" si="33"/>
        <v>320</v>
      </c>
      <c r="M420" s="25">
        <v>70</v>
      </c>
      <c r="N420" s="17">
        <f t="shared" si="31"/>
        <v>390</v>
      </c>
      <c r="O420" s="11">
        <v>1</v>
      </c>
      <c r="P420" s="8" t="str">
        <f>IFERROR(VLOOKUP(O420,Tabla6[],2,FALSE)," ")</f>
        <v>Enero</v>
      </c>
      <c r="Q420" s="11" t="s">
        <v>3567</v>
      </c>
      <c r="R420" s="56" t="str">
        <f t="shared" si="32"/>
        <v>03.01.06 UDR LA LIBERTADS1.01.07 ACCIONES DE SOPORTE A LA GESTION A NIVEL DE UDRS1.01.07.03 Otras Acciones de Soporte [UDR]EneroTRUJILLO-CHICLAYO-TRUJILLO</v>
      </c>
    </row>
    <row r="421" spans="1:18" ht="15" customHeight="1" x14ac:dyDescent="0.2">
      <c r="A421" s="8">
        <f>IFERROR(VLOOKUP(B421,Tabla1[],2,FALSE)," ")</f>
        <v>1917</v>
      </c>
      <c r="B421" s="30" t="s">
        <v>778</v>
      </c>
      <c r="C421" s="30" t="s">
        <v>2944</v>
      </c>
      <c r="D421" s="10" t="s">
        <v>3003</v>
      </c>
      <c r="E421" s="10" t="s">
        <v>2984</v>
      </c>
      <c r="F421" s="10" t="s">
        <v>753</v>
      </c>
      <c r="G421" s="11">
        <v>1</v>
      </c>
      <c r="H421" s="30" t="s">
        <v>591</v>
      </c>
      <c r="I421" s="10"/>
      <c r="J421" s="11">
        <v>2</v>
      </c>
      <c r="K421" s="8">
        <f t="shared" si="37"/>
        <v>2</v>
      </c>
      <c r="L421" s="16">
        <f t="shared" si="33"/>
        <v>640</v>
      </c>
      <c r="M421" s="25">
        <v>80</v>
      </c>
      <c r="N421" s="17">
        <f t="shared" si="31"/>
        <v>720</v>
      </c>
      <c r="O421" s="11">
        <v>2</v>
      </c>
      <c r="P421" s="8" t="str">
        <f>IFERROR(VLOOKUP(O421,Tabla6[],2,FALSE)," ")</f>
        <v>Febrero</v>
      </c>
      <c r="Q421" s="10"/>
      <c r="R421" s="56" t="str">
        <f t="shared" si="32"/>
        <v>03.01.06 UDR LA LIBERTADS1.01.07 ACCIONES DE SOPORTE A LA GESTION A NIVEL DE UDRS1.01.07.03 Otras Acciones de Soporte [UDR]FebreroTRUJILLO-CHICLAYO-TRUJILLO</v>
      </c>
    </row>
    <row r="422" spans="1:18" ht="15" customHeight="1" x14ac:dyDescent="0.2">
      <c r="A422" s="8">
        <f>IFERROR(VLOOKUP(B422,Tabla1[],2,FALSE)," ")</f>
        <v>1917</v>
      </c>
      <c r="B422" s="30" t="s">
        <v>778</v>
      </c>
      <c r="C422" s="30" t="s">
        <v>2940</v>
      </c>
      <c r="D422" s="10" t="s">
        <v>3011</v>
      </c>
      <c r="E422" s="10" t="s">
        <v>2972</v>
      </c>
      <c r="F422" s="10" t="s">
        <v>2313</v>
      </c>
      <c r="G422" s="11">
        <v>1</v>
      </c>
      <c r="H422" s="30" t="s">
        <v>602</v>
      </c>
      <c r="I422" s="10"/>
      <c r="J422" s="11">
        <v>2</v>
      </c>
      <c r="K422" s="8">
        <f t="shared" si="37"/>
        <v>2</v>
      </c>
      <c r="L422" s="16">
        <f t="shared" si="33"/>
        <v>640</v>
      </c>
      <c r="M422" s="25">
        <v>50</v>
      </c>
      <c r="N422" s="17">
        <f t="shared" si="31"/>
        <v>690</v>
      </c>
      <c r="O422" s="11">
        <v>2</v>
      </c>
      <c r="P422" s="8" t="str">
        <f>IFERROR(VLOOKUP(O422,Tabla6[],2,FALSE)," ")</f>
        <v>Febrero</v>
      </c>
      <c r="Q422" s="10"/>
      <c r="R422" s="56" t="str">
        <f t="shared" si="32"/>
        <v>03.01.06 UDR LA LIBERTADM1.05.05 EJECUCION DE ACCIONES DE AUDITORIAM1.05.05.11 Supervisión y asistencia técnica a IPRESS [UDR]FebreroTRUJILLO-ASCOPE-TRUJILLO</v>
      </c>
    </row>
    <row r="423" spans="1:18" ht="15" customHeight="1" x14ac:dyDescent="0.2">
      <c r="A423" s="8">
        <f>IFERROR(VLOOKUP(B423,Tabla1[],2,FALSE)," ")</f>
        <v>1917</v>
      </c>
      <c r="B423" s="30" t="s">
        <v>778</v>
      </c>
      <c r="C423" s="30" t="s">
        <v>2933</v>
      </c>
      <c r="D423" s="10" t="s">
        <v>3007</v>
      </c>
      <c r="E423" s="10" t="s">
        <v>2958</v>
      </c>
      <c r="F423" s="10" t="s">
        <v>3575</v>
      </c>
      <c r="G423" s="11">
        <v>1</v>
      </c>
      <c r="H423" s="30" t="s">
        <v>596</v>
      </c>
      <c r="I423" s="10"/>
      <c r="J423" s="11">
        <v>3</v>
      </c>
      <c r="K423" s="8">
        <f t="shared" si="37"/>
        <v>3</v>
      </c>
      <c r="L423" s="16">
        <f t="shared" si="33"/>
        <v>960</v>
      </c>
      <c r="M423" s="25">
        <v>30</v>
      </c>
      <c r="N423" s="17">
        <f t="shared" si="31"/>
        <v>990</v>
      </c>
      <c r="O423" s="11">
        <v>3</v>
      </c>
      <c r="P423" s="8" t="str">
        <f>IFERROR(VLOOKUP(O423,Tabla6[],2,FALSE)," ")</f>
        <v>Marzo</v>
      </c>
      <c r="Q423" s="10"/>
      <c r="R423" s="56" t="str">
        <f t="shared" si="32"/>
        <v>03.01.06 UDR LA LIBERTADM1.02.02 ACCIONES DE AFILIACIONM1.02.02.05 Supervisión y asistencia técnica en materia de afiliaciones [UDR]MarzoTRUJILLO-PACASMAYO-TRUJILLO</v>
      </c>
    </row>
    <row r="424" spans="1:18" ht="15" customHeight="1" x14ac:dyDescent="0.2">
      <c r="A424" s="8">
        <f>IFERROR(VLOOKUP(B424,Tabla1[],2,FALSE)," ")</f>
        <v>1917</v>
      </c>
      <c r="B424" s="30" t="s">
        <v>778</v>
      </c>
      <c r="C424" s="30" t="s">
        <v>2940</v>
      </c>
      <c r="D424" s="10" t="s">
        <v>3011</v>
      </c>
      <c r="E424" s="10" t="s">
        <v>2972</v>
      </c>
      <c r="F424" s="10" t="s">
        <v>2313</v>
      </c>
      <c r="G424" s="11">
        <v>1</v>
      </c>
      <c r="H424" s="30" t="s">
        <v>597</v>
      </c>
      <c r="I424" s="10"/>
      <c r="J424" s="11">
        <v>2</v>
      </c>
      <c r="K424" s="8">
        <f t="shared" si="37"/>
        <v>2</v>
      </c>
      <c r="L424" s="16">
        <f t="shared" si="33"/>
        <v>640</v>
      </c>
      <c r="M424" s="25">
        <v>32</v>
      </c>
      <c r="N424" s="17">
        <f t="shared" si="31"/>
        <v>672</v>
      </c>
      <c r="O424" s="11">
        <v>3</v>
      </c>
      <c r="P424" s="8" t="str">
        <f>IFERROR(VLOOKUP(O424,Tabla6[],2,FALSE)," ")</f>
        <v>Marzo</v>
      </c>
      <c r="Q424" s="10"/>
      <c r="R424" s="56" t="str">
        <f t="shared" si="32"/>
        <v>03.01.06 UDR LA LIBERTADM1.05.05 EJECUCION DE ACCIONES DE AUDITORIAM1.05.05.11 Supervisión y asistencia técnica a IPRESS [UDR]MarzoTRUJILLO-CHEPÉN-TRUJILLO</v>
      </c>
    </row>
    <row r="425" spans="1:18" ht="15" customHeight="1" x14ac:dyDescent="0.2">
      <c r="A425" s="8">
        <f>IFERROR(VLOOKUP(B425,Tabla1[],2,FALSE)," ")</f>
        <v>1917</v>
      </c>
      <c r="B425" s="30" t="s">
        <v>778</v>
      </c>
      <c r="C425" s="30" t="s">
        <v>2944</v>
      </c>
      <c r="D425" s="10" t="s">
        <v>3006</v>
      </c>
      <c r="E425" s="10" t="s">
        <v>2983</v>
      </c>
      <c r="F425" s="10" t="s">
        <v>757</v>
      </c>
      <c r="G425" s="11">
        <v>1</v>
      </c>
      <c r="H425" s="30" t="s">
        <v>596</v>
      </c>
      <c r="I425" s="10"/>
      <c r="J425" s="11">
        <v>2</v>
      </c>
      <c r="K425" s="8">
        <f t="shared" si="37"/>
        <v>2</v>
      </c>
      <c r="L425" s="16">
        <f t="shared" si="33"/>
        <v>640</v>
      </c>
      <c r="M425" s="25">
        <v>50</v>
      </c>
      <c r="N425" s="17">
        <f t="shared" si="31"/>
        <v>690</v>
      </c>
      <c r="O425" s="11">
        <v>3</v>
      </c>
      <c r="P425" s="8" t="str">
        <f>IFERROR(VLOOKUP(O425,Tabla6[],2,FALSE)," ")</f>
        <v>Marzo</v>
      </c>
      <c r="Q425" s="10"/>
      <c r="R425" s="56" t="str">
        <f t="shared" si="32"/>
        <v>03.01.06 UDR LA LIBERTADS1.01.07 ACCIONES DE SOPORTE A LA GESTION A NIVEL DE UDRS1.01.07.02 Supervisión y asistencia técnica en acciones de soporte a IPRESS [UDR]MarzoTRUJILLO-PACASMAYO-TRUJILLO</v>
      </c>
    </row>
    <row r="426" spans="1:18" ht="15" customHeight="1" x14ac:dyDescent="0.2">
      <c r="A426" s="8">
        <f>IFERROR(VLOOKUP(B426,Tabla1[],2,FALSE)," ")</f>
        <v>1917</v>
      </c>
      <c r="B426" s="30" t="s">
        <v>778</v>
      </c>
      <c r="C426" s="30" t="s">
        <v>2935</v>
      </c>
      <c r="D426" s="10" t="s">
        <v>3008</v>
      </c>
      <c r="E426" s="10" t="s">
        <v>2962</v>
      </c>
      <c r="F426" s="10" t="s">
        <v>755</v>
      </c>
      <c r="G426" s="11">
        <v>1</v>
      </c>
      <c r="H426" s="30" t="s">
        <v>592</v>
      </c>
      <c r="I426" s="10"/>
      <c r="J426" s="11">
        <v>2</v>
      </c>
      <c r="K426" s="8">
        <f t="shared" si="37"/>
        <v>2</v>
      </c>
      <c r="L426" s="16">
        <f t="shared" si="33"/>
        <v>640</v>
      </c>
      <c r="M426" s="25">
        <v>30</v>
      </c>
      <c r="N426" s="17">
        <f t="shared" si="31"/>
        <v>670</v>
      </c>
      <c r="O426" s="11">
        <v>4</v>
      </c>
      <c r="P426" s="8" t="str">
        <f>IFERROR(VLOOKUP(O426,Tabla6[],2,FALSE)," ")</f>
        <v>Abril</v>
      </c>
      <c r="Q426" s="10"/>
      <c r="R426" s="56" t="str">
        <f t="shared" si="32"/>
        <v>03.01.06 UDR LA LIBERTADM1.04.01 ACCIONES DE PROMOCION Y PROTECCION DE DERECHOSM1.04.01.08 Evaluar el Indicador de Gratuidad (IG) de la atención al asegurado [UDR]AbrilTRUJILLO-OTUZCO-TRUJILLO</v>
      </c>
    </row>
    <row r="427" spans="1:18" ht="15" customHeight="1" x14ac:dyDescent="0.2">
      <c r="A427" s="8">
        <f>IFERROR(VLOOKUP(B427,Tabla1[],2,FALSE)," ")</f>
        <v>1917</v>
      </c>
      <c r="B427" s="30" t="s">
        <v>778</v>
      </c>
      <c r="C427" s="30" t="s">
        <v>2935</v>
      </c>
      <c r="D427" s="10" t="s">
        <v>3008</v>
      </c>
      <c r="E427" s="10" t="s">
        <v>2962</v>
      </c>
      <c r="F427" s="10" t="s">
        <v>3576</v>
      </c>
      <c r="G427" s="11">
        <v>1</v>
      </c>
      <c r="H427" s="30" t="s">
        <v>596</v>
      </c>
      <c r="I427" s="10"/>
      <c r="J427" s="11">
        <v>2</v>
      </c>
      <c r="K427" s="8">
        <f t="shared" si="37"/>
        <v>2</v>
      </c>
      <c r="L427" s="16">
        <f t="shared" si="33"/>
        <v>640</v>
      </c>
      <c r="M427" s="25">
        <v>40</v>
      </c>
      <c r="N427" s="17">
        <f t="shared" si="31"/>
        <v>680</v>
      </c>
      <c r="O427" s="11">
        <v>4</v>
      </c>
      <c r="P427" s="8" t="str">
        <f>IFERROR(VLOOKUP(O427,Tabla6[],2,FALSE)," ")</f>
        <v>Abril</v>
      </c>
      <c r="Q427" s="10"/>
      <c r="R427" s="56" t="str">
        <f t="shared" si="32"/>
        <v>03.01.06 UDR LA LIBERTADM1.04.01 ACCIONES DE PROMOCION Y PROTECCION DE DERECHOSM1.04.01.08 Evaluar el Indicador de Gratuidad (IG) de la atención al asegurado [UDR]AbrilTRUJILLO-PACASMAYO-TRUJILLO</v>
      </c>
    </row>
    <row r="428" spans="1:18" ht="15" customHeight="1" x14ac:dyDescent="0.2">
      <c r="A428" s="8">
        <f>IFERROR(VLOOKUP(B428,Tabla1[],2,FALSE)," ")</f>
        <v>1917</v>
      </c>
      <c r="B428" s="30" t="s">
        <v>778</v>
      </c>
      <c r="C428" s="30" t="s">
        <v>2935</v>
      </c>
      <c r="D428" s="10" t="s">
        <v>3008</v>
      </c>
      <c r="E428" s="10" t="s">
        <v>2962</v>
      </c>
      <c r="F428" s="10" t="s">
        <v>756</v>
      </c>
      <c r="G428" s="11">
        <v>1</v>
      </c>
      <c r="H428" s="30" t="s">
        <v>3577</v>
      </c>
      <c r="I428" s="10"/>
      <c r="J428" s="11">
        <v>1</v>
      </c>
      <c r="K428" s="8">
        <f t="shared" si="37"/>
        <v>1</v>
      </c>
      <c r="L428" s="16">
        <f t="shared" si="33"/>
        <v>320</v>
      </c>
      <c r="M428" s="25">
        <v>40</v>
      </c>
      <c r="N428" s="17">
        <f t="shared" si="31"/>
        <v>360</v>
      </c>
      <c r="O428" s="11">
        <v>4</v>
      </c>
      <c r="P428" s="8" t="str">
        <f>IFERROR(VLOOKUP(O428,Tabla6[],2,FALSE)," ")</f>
        <v>Abril</v>
      </c>
      <c r="Q428" s="10"/>
      <c r="R428" s="56" t="str">
        <f t="shared" si="32"/>
        <v>03.01.06 UDR LA LIBERTADM1.04.01 ACCIONES DE PROMOCION Y PROTECCION DE DERECHOSM1.04.01.08 Evaluar el Indicador de Gratuidad (IG) de la atención al asegurado [UDR]AbrilCHICLAYO-CHEPÉN-CHICLAYO</v>
      </c>
    </row>
    <row r="429" spans="1:18" ht="15" customHeight="1" x14ac:dyDescent="0.2">
      <c r="A429" s="8">
        <f>IFERROR(VLOOKUP(B429,Tabla1[],2,FALSE)," ")</f>
        <v>1917</v>
      </c>
      <c r="B429" s="30" t="s">
        <v>778</v>
      </c>
      <c r="C429" s="30" t="s">
        <v>2935</v>
      </c>
      <c r="D429" s="10" t="s">
        <v>3008</v>
      </c>
      <c r="E429" s="10" t="s">
        <v>2962</v>
      </c>
      <c r="F429" s="10" t="s">
        <v>756</v>
      </c>
      <c r="G429" s="11">
        <v>1</v>
      </c>
      <c r="H429" s="30" t="s">
        <v>3578</v>
      </c>
      <c r="I429" s="10"/>
      <c r="J429" s="11">
        <v>2</v>
      </c>
      <c r="K429" s="8">
        <f t="shared" si="37"/>
        <v>2</v>
      </c>
      <c r="L429" s="16">
        <f t="shared" si="33"/>
        <v>640</v>
      </c>
      <c r="M429" s="25">
        <v>65</v>
      </c>
      <c r="N429" s="17">
        <f t="shared" si="31"/>
        <v>705</v>
      </c>
      <c r="O429" s="11">
        <v>4</v>
      </c>
      <c r="P429" s="8" t="str">
        <f>IFERROR(VLOOKUP(O429,Tabla6[],2,FALSE)," ")</f>
        <v>Abril</v>
      </c>
      <c r="Q429" s="10"/>
      <c r="R429" s="56" t="str">
        <f t="shared" si="32"/>
        <v>03.01.06 UDR LA LIBERTADM1.04.01 ACCIONES DE PROMOCION Y PROTECCION DE DERECHOSM1.04.01.08 Evaluar el Indicador de Gratuidad (IG) de la atención al asegurado [UDR]AbrilCHICLAYO -TRUJILLO-CASCAS-TRUJILLO-CHICLAYO</v>
      </c>
    </row>
    <row r="430" spans="1:18" ht="15" customHeight="1" x14ac:dyDescent="0.2">
      <c r="A430" s="8">
        <f>IFERROR(VLOOKUP(B430,Tabla1[],2,FALSE)," ")</f>
        <v>1917</v>
      </c>
      <c r="B430" s="30" t="s">
        <v>778</v>
      </c>
      <c r="C430" s="30" t="s">
        <v>2935</v>
      </c>
      <c r="D430" s="10" t="s">
        <v>3008</v>
      </c>
      <c r="E430" s="10" t="s">
        <v>2962</v>
      </c>
      <c r="F430" s="10" t="s">
        <v>3576</v>
      </c>
      <c r="G430" s="11">
        <v>1</v>
      </c>
      <c r="H430" s="30" t="s">
        <v>599</v>
      </c>
      <c r="I430" s="10"/>
      <c r="J430" s="11">
        <v>2</v>
      </c>
      <c r="K430" s="8">
        <f t="shared" si="37"/>
        <v>2</v>
      </c>
      <c r="L430" s="16">
        <f t="shared" si="33"/>
        <v>640</v>
      </c>
      <c r="M430" s="25">
        <v>30</v>
      </c>
      <c r="N430" s="17">
        <f t="shared" si="31"/>
        <v>670</v>
      </c>
      <c r="O430" s="11">
        <v>4</v>
      </c>
      <c r="P430" s="8" t="str">
        <f>IFERROR(VLOOKUP(O430,Tabla6[],2,FALSE)," ")</f>
        <v>Abril</v>
      </c>
      <c r="Q430" s="10"/>
      <c r="R430" s="56" t="str">
        <f t="shared" si="32"/>
        <v>03.01.06 UDR LA LIBERTADM1.04.01 ACCIONES DE PROMOCION Y PROTECCION DE DERECHOSM1.04.01.08 Evaluar el Indicador de Gratuidad (IG) de la atención al asegurado [UDR]AbrilTRUJILLO-JULCÁN-TRUJILLO</v>
      </c>
    </row>
    <row r="431" spans="1:18" ht="15" customHeight="1" x14ac:dyDescent="0.2">
      <c r="A431" s="8">
        <f>IFERROR(VLOOKUP(B431,Tabla1[],2,FALSE)," ")</f>
        <v>1917</v>
      </c>
      <c r="B431" s="30" t="s">
        <v>778</v>
      </c>
      <c r="C431" s="30" t="s">
        <v>2933</v>
      </c>
      <c r="D431" s="10" t="s">
        <v>3007</v>
      </c>
      <c r="E431" s="10" t="s">
        <v>2958</v>
      </c>
      <c r="F431" s="10" t="s">
        <v>3575</v>
      </c>
      <c r="G431" s="11">
        <v>1</v>
      </c>
      <c r="H431" s="30" t="s">
        <v>597</v>
      </c>
      <c r="I431" s="10"/>
      <c r="J431" s="11">
        <v>3</v>
      </c>
      <c r="K431" s="8">
        <f t="shared" si="37"/>
        <v>3</v>
      </c>
      <c r="L431" s="16">
        <f t="shared" si="33"/>
        <v>960</v>
      </c>
      <c r="M431" s="25">
        <v>40</v>
      </c>
      <c r="N431" s="17">
        <f t="shared" si="31"/>
        <v>1000</v>
      </c>
      <c r="O431" s="11">
        <v>4</v>
      </c>
      <c r="P431" s="8" t="str">
        <f>IFERROR(VLOOKUP(O431,Tabla6[],2,FALSE)," ")</f>
        <v>Abril</v>
      </c>
      <c r="Q431" s="10"/>
      <c r="R431" s="56" t="str">
        <f t="shared" si="32"/>
        <v>03.01.06 UDR LA LIBERTADM1.02.02 ACCIONES DE AFILIACIONM1.02.02.05 Supervisión y asistencia técnica en materia de afiliaciones [UDR]AbrilTRUJILLO-CHEPÉN-TRUJILLO</v>
      </c>
    </row>
    <row r="432" spans="1:18" ht="15" customHeight="1" x14ac:dyDescent="0.2">
      <c r="A432" s="8">
        <f>IFERROR(VLOOKUP(B432,Tabla1[],2,FALSE)," ")</f>
        <v>1917</v>
      </c>
      <c r="B432" s="30" t="s">
        <v>778</v>
      </c>
      <c r="C432" s="30" t="s">
        <v>2940</v>
      </c>
      <c r="D432" s="10" t="s">
        <v>3011</v>
      </c>
      <c r="E432" s="10" t="s">
        <v>2972</v>
      </c>
      <c r="F432" s="10" t="s">
        <v>2313</v>
      </c>
      <c r="G432" s="11">
        <v>1</v>
      </c>
      <c r="H432" s="30" t="s">
        <v>596</v>
      </c>
      <c r="I432" s="10"/>
      <c r="J432" s="11">
        <v>3</v>
      </c>
      <c r="K432" s="8">
        <f t="shared" si="37"/>
        <v>3</v>
      </c>
      <c r="L432" s="16">
        <f t="shared" si="33"/>
        <v>960</v>
      </c>
      <c r="M432" s="25">
        <v>30</v>
      </c>
      <c r="N432" s="17">
        <f t="shared" si="31"/>
        <v>990</v>
      </c>
      <c r="O432" s="11">
        <v>4</v>
      </c>
      <c r="P432" s="8" t="str">
        <f>IFERROR(VLOOKUP(O432,Tabla6[],2,FALSE)," ")</f>
        <v>Abril</v>
      </c>
      <c r="Q432" s="10"/>
      <c r="R432" s="56" t="str">
        <f t="shared" si="32"/>
        <v>03.01.06 UDR LA LIBERTADM1.05.05 EJECUCION DE ACCIONES DE AUDITORIAM1.05.05.11 Supervisión y asistencia técnica a IPRESS [UDR]AbrilTRUJILLO-PACASMAYO-TRUJILLO</v>
      </c>
    </row>
    <row r="433" spans="1:18" ht="15" customHeight="1" x14ac:dyDescent="0.2">
      <c r="A433" s="8">
        <f>IFERROR(VLOOKUP(B433,Tabla1[],2,FALSE)," ")</f>
        <v>1917</v>
      </c>
      <c r="B433" s="30" t="s">
        <v>778</v>
      </c>
      <c r="C433" s="30" t="s">
        <v>2944</v>
      </c>
      <c r="D433" s="10" t="s">
        <v>3006</v>
      </c>
      <c r="E433" s="10" t="s">
        <v>2983</v>
      </c>
      <c r="F433" s="10" t="s">
        <v>757</v>
      </c>
      <c r="G433" s="11">
        <v>1</v>
      </c>
      <c r="H433" s="30" t="s">
        <v>599</v>
      </c>
      <c r="I433" s="10"/>
      <c r="J433" s="11">
        <v>2</v>
      </c>
      <c r="K433" s="8">
        <f t="shared" si="37"/>
        <v>2</v>
      </c>
      <c r="L433" s="16">
        <f t="shared" si="33"/>
        <v>640</v>
      </c>
      <c r="M433" s="25">
        <v>70</v>
      </c>
      <c r="N433" s="17">
        <f t="shared" si="31"/>
        <v>710</v>
      </c>
      <c r="O433" s="11">
        <v>4</v>
      </c>
      <c r="P433" s="8" t="str">
        <f>IFERROR(VLOOKUP(O433,Tabla6[],2,FALSE)," ")</f>
        <v>Abril</v>
      </c>
      <c r="Q433" s="10"/>
      <c r="R433" s="56" t="str">
        <f t="shared" si="32"/>
        <v>03.01.06 UDR LA LIBERTADS1.01.07 ACCIONES DE SOPORTE A LA GESTION A NIVEL DE UDRS1.01.07.02 Supervisión y asistencia técnica en acciones de soporte a IPRESS [UDR]AbrilTRUJILLO-JULCÁN-TRUJILLO</v>
      </c>
    </row>
    <row r="434" spans="1:18" ht="15" customHeight="1" x14ac:dyDescent="0.2">
      <c r="A434" s="8">
        <f>IFERROR(VLOOKUP(B434,Tabla1[],2,FALSE)," ")</f>
        <v>1917</v>
      </c>
      <c r="B434" s="30" t="s">
        <v>778</v>
      </c>
      <c r="C434" s="30" t="s">
        <v>2944</v>
      </c>
      <c r="D434" s="10" t="s">
        <v>3006</v>
      </c>
      <c r="E434" s="10" t="s">
        <v>2983</v>
      </c>
      <c r="F434" s="10" t="s">
        <v>757</v>
      </c>
      <c r="G434" s="11">
        <v>1</v>
      </c>
      <c r="H434" s="30" t="s">
        <v>607</v>
      </c>
      <c r="I434" s="10"/>
      <c r="J434" s="11">
        <v>2</v>
      </c>
      <c r="K434" s="8">
        <f t="shared" si="37"/>
        <v>2</v>
      </c>
      <c r="L434" s="16">
        <f t="shared" si="33"/>
        <v>640</v>
      </c>
      <c r="M434" s="25">
        <v>60</v>
      </c>
      <c r="N434" s="17">
        <f t="shared" si="31"/>
        <v>700</v>
      </c>
      <c r="O434" s="11">
        <v>4</v>
      </c>
      <c r="P434" s="8" t="str">
        <f>IFERROR(VLOOKUP(O434,Tabla6[],2,FALSE)," ")</f>
        <v>Abril</v>
      </c>
      <c r="Q434" s="10"/>
      <c r="R434" s="56" t="str">
        <f t="shared" si="32"/>
        <v>03.01.06 UDR LA LIBERTADS1.01.07 ACCIONES DE SOPORTE A LA GESTION A NIVEL DE UDRS1.01.07.02 Supervisión y asistencia técnica en acciones de soporte a IPRESS [UDR]AbrilTRUJILLO-GRAN CHIMÚ-TRUJILLO</v>
      </c>
    </row>
    <row r="435" spans="1:18" ht="15" customHeight="1" x14ac:dyDescent="0.2">
      <c r="A435" s="8">
        <f>IFERROR(VLOOKUP(B435,Tabla1[],2,FALSE)," ")</f>
        <v>1917</v>
      </c>
      <c r="B435" s="30" t="s">
        <v>778</v>
      </c>
      <c r="C435" s="30" t="s">
        <v>2935</v>
      </c>
      <c r="D435" s="10" t="s">
        <v>3008</v>
      </c>
      <c r="E435" s="10" t="s">
        <v>2962</v>
      </c>
      <c r="F435" s="10" t="s">
        <v>755</v>
      </c>
      <c r="G435" s="11">
        <v>1</v>
      </c>
      <c r="H435" s="30" t="s">
        <v>593</v>
      </c>
      <c r="I435" s="10"/>
      <c r="J435" s="11">
        <v>3</v>
      </c>
      <c r="K435" s="8">
        <f t="shared" si="37"/>
        <v>3</v>
      </c>
      <c r="L435" s="16">
        <f t="shared" si="33"/>
        <v>960</v>
      </c>
      <c r="M435" s="25">
        <v>60</v>
      </c>
      <c r="N435" s="17">
        <f t="shared" si="31"/>
        <v>1020</v>
      </c>
      <c r="O435" s="11">
        <v>5</v>
      </c>
      <c r="P435" s="8" t="str">
        <f>IFERROR(VLOOKUP(O435,Tabla6[],2,FALSE)," ")</f>
        <v>Mayo</v>
      </c>
      <c r="Q435" s="10"/>
      <c r="R435" s="56" t="str">
        <f t="shared" si="32"/>
        <v>03.01.06 UDR LA LIBERTADM1.04.01 ACCIONES DE PROMOCION Y PROTECCION DE DERECHOSM1.04.01.08 Evaluar el Indicador de Gratuidad (IG) de la atención al asegurado [UDR]MayoTRUJILLO-SANTIAGO DE CHUCO-TRUJILLO</v>
      </c>
    </row>
    <row r="436" spans="1:18" ht="15" customHeight="1" x14ac:dyDescent="0.2">
      <c r="A436" s="8">
        <f>IFERROR(VLOOKUP(B436,Tabla1[],2,FALSE)," ")</f>
        <v>1917</v>
      </c>
      <c r="B436" s="30" t="s">
        <v>778</v>
      </c>
      <c r="C436" s="30" t="s">
        <v>2935</v>
      </c>
      <c r="D436" s="10" t="s">
        <v>3008</v>
      </c>
      <c r="E436" s="10" t="s">
        <v>2962</v>
      </c>
      <c r="F436" s="10" t="s">
        <v>755</v>
      </c>
      <c r="G436" s="11">
        <v>1</v>
      </c>
      <c r="H436" s="30" t="s">
        <v>594</v>
      </c>
      <c r="I436" s="10"/>
      <c r="J436" s="11">
        <v>5</v>
      </c>
      <c r="K436" s="8">
        <f t="shared" ref="K436:K467" si="38">J436</f>
        <v>5</v>
      </c>
      <c r="L436" s="16">
        <f t="shared" si="33"/>
        <v>1600</v>
      </c>
      <c r="M436" s="25">
        <v>575</v>
      </c>
      <c r="N436" s="17">
        <f t="shared" si="31"/>
        <v>2175</v>
      </c>
      <c r="O436" s="11">
        <v>5</v>
      </c>
      <c r="P436" s="8" t="str">
        <f>IFERROR(VLOOKUP(O436,Tabla6[],2,FALSE)," ")</f>
        <v>Mayo</v>
      </c>
      <c r="Q436" s="10"/>
      <c r="R436" s="56" t="str">
        <f t="shared" si="32"/>
        <v>03.01.06 UDR LA LIBERTADM1.04.01 ACCIONES DE PROMOCION Y PROTECCION DE DERECHOSM1.04.01.08 Evaluar el Indicador de Gratuidad (IG) de la atención al asegurado [UDR]MayoTRUJILLO-CAJAMARCA-BOLÍVAR-TRUJILLO</v>
      </c>
    </row>
    <row r="437" spans="1:18" ht="15" customHeight="1" x14ac:dyDescent="0.2">
      <c r="A437" s="8">
        <f>IFERROR(VLOOKUP(B437,Tabla1[],2,FALSE)," ")</f>
        <v>1917</v>
      </c>
      <c r="B437" s="30" t="s">
        <v>778</v>
      </c>
      <c r="C437" s="30" t="s">
        <v>2935</v>
      </c>
      <c r="D437" s="10" t="s">
        <v>3008</v>
      </c>
      <c r="E437" s="10" t="s">
        <v>2962</v>
      </c>
      <c r="F437" s="10" t="s">
        <v>755</v>
      </c>
      <c r="G437" s="11">
        <v>1</v>
      </c>
      <c r="H437" s="30" t="s">
        <v>595</v>
      </c>
      <c r="I437" s="10"/>
      <c r="J437" s="11">
        <v>5</v>
      </c>
      <c r="K437" s="8">
        <f t="shared" si="38"/>
        <v>5</v>
      </c>
      <c r="L437" s="16">
        <f t="shared" si="33"/>
        <v>1600</v>
      </c>
      <c r="M437" s="25">
        <v>575</v>
      </c>
      <c r="N437" s="17">
        <f t="shared" si="31"/>
        <v>2175</v>
      </c>
      <c r="O437" s="11">
        <v>5</v>
      </c>
      <c r="P437" s="8" t="str">
        <f>IFERROR(VLOOKUP(O437,Tabla6[],2,FALSE)," ")</f>
        <v>Mayo</v>
      </c>
      <c r="Q437" s="10"/>
      <c r="R437" s="56" t="str">
        <f t="shared" si="32"/>
        <v>03.01.06 UDR LA LIBERTADM1.04.01 ACCIONES DE PROMOCION Y PROTECCION DE DERECHOSM1.04.01.08 Evaluar el Indicador de Gratuidad (IG) de la atención al asegurado [UDR]MayoTRUJILLO-PATAZ-TRUJILLO</v>
      </c>
    </row>
    <row r="438" spans="1:18" ht="15" customHeight="1" x14ac:dyDescent="0.2">
      <c r="A438" s="8">
        <f>IFERROR(VLOOKUP(B438,Tabla1[],2,FALSE)," ")</f>
        <v>1917</v>
      </c>
      <c r="B438" s="30" t="s">
        <v>778</v>
      </c>
      <c r="C438" s="30" t="s">
        <v>2935</v>
      </c>
      <c r="D438" s="10" t="s">
        <v>3008</v>
      </c>
      <c r="E438" s="10" t="s">
        <v>2962</v>
      </c>
      <c r="F438" s="10" t="s">
        <v>756</v>
      </c>
      <c r="G438" s="11">
        <v>1</v>
      </c>
      <c r="H438" s="30" t="s">
        <v>3579</v>
      </c>
      <c r="I438" s="10"/>
      <c r="J438" s="11">
        <v>5</v>
      </c>
      <c r="K438" s="8">
        <f t="shared" si="38"/>
        <v>5</v>
      </c>
      <c r="L438" s="16">
        <f t="shared" si="33"/>
        <v>1600</v>
      </c>
      <c r="M438" s="25">
        <v>575</v>
      </c>
      <c r="N438" s="17">
        <f t="shared" si="31"/>
        <v>2175</v>
      </c>
      <c r="O438" s="11">
        <v>5</v>
      </c>
      <c r="P438" s="8" t="str">
        <f>IFERROR(VLOOKUP(O438,Tabla6[],2,FALSE)," ")</f>
        <v>Mayo</v>
      </c>
      <c r="Q438" s="10"/>
      <c r="R438" s="56" t="str">
        <f t="shared" si="32"/>
        <v>03.01.06 UDR LA LIBERTADM1.04.01 ACCIONES DE PROMOCION Y PROTECCION DE DERECHOSM1.04.01.08 Evaluar el Indicador de Gratuidad (IG) de la atención al asegurado [UDR]MayoCHICLAYO-TRUJILLO-CAJAMARCA-BOLÍVAR-TRUJILLO-CHICLAYO</v>
      </c>
    </row>
    <row r="439" spans="1:18" ht="15" customHeight="1" x14ac:dyDescent="0.2">
      <c r="A439" s="8">
        <f>IFERROR(VLOOKUP(B439,Tabla1[],2,FALSE)," ")</f>
        <v>1917</v>
      </c>
      <c r="B439" s="30" t="s">
        <v>778</v>
      </c>
      <c r="C439" s="30" t="s">
        <v>2935</v>
      </c>
      <c r="D439" s="10" t="s">
        <v>3008</v>
      </c>
      <c r="E439" s="10" t="s">
        <v>2962</v>
      </c>
      <c r="F439" s="10" t="s">
        <v>756</v>
      </c>
      <c r="G439" s="11">
        <v>1</v>
      </c>
      <c r="H439" s="30" t="s">
        <v>600</v>
      </c>
      <c r="I439" s="10"/>
      <c r="J439" s="11">
        <v>2</v>
      </c>
      <c r="K439" s="8">
        <f t="shared" si="38"/>
        <v>2</v>
      </c>
      <c r="L439" s="16">
        <f t="shared" si="33"/>
        <v>640</v>
      </c>
      <c r="M439" s="25">
        <v>150</v>
      </c>
      <c r="N439" s="17">
        <f t="shared" si="31"/>
        <v>790</v>
      </c>
      <c r="O439" s="11">
        <v>5</v>
      </c>
      <c r="P439" s="8" t="str">
        <f>IFERROR(VLOOKUP(O439,Tabla6[],2,FALSE)," ")</f>
        <v>Mayo</v>
      </c>
      <c r="Q439" s="10"/>
      <c r="R439" s="56" t="str">
        <f t="shared" si="32"/>
        <v>03.01.06 UDR LA LIBERTADM1.04.01 ACCIONES DE PROMOCION Y PROTECCION DE DERECHOSM1.04.01.08 Evaluar el Indicador de Gratuidad (IG) de la atención al asegurado [UDR]MayoCHICLAYO-TRUJILLO-HUAMACHUCO-TRUJILLO</v>
      </c>
    </row>
    <row r="440" spans="1:18" ht="15" customHeight="1" x14ac:dyDescent="0.2">
      <c r="A440" s="8">
        <f>IFERROR(VLOOKUP(B440,Tabla1[],2,FALSE)," ")</f>
        <v>1917</v>
      </c>
      <c r="B440" s="30" t="s">
        <v>778</v>
      </c>
      <c r="C440" s="30" t="s">
        <v>2933</v>
      </c>
      <c r="D440" s="10" t="s">
        <v>3007</v>
      </c>
      <c r="E440" s="10" t="s">
        <v>2958</v>
      </c>
      <c r="F440" s="10" t="s">
        <v>3575</v>
      </c>
      <c r="G440" s="11">
        <v>1</v>
      </c>
      <c r="H440" s="30" t="s">
        <v>601</v>
      </c>
      <c r="I440" s="10"/>
      <c r="J440" s="11">
        <v>2</v>
      </c>
      <c r="K440" s="8">
        <f t="shared" si="38"/>
        <v>2</v>
      </c>
      <c r="L440" s="16">
        <f t="shared" si="33"/>
        <v>640</v>
      </c>
      <c r="M440" s="25">
        <v>60</v>
      </c>
      <c r="N440" s="17">
        <f t="shared" si="31"/>
        <v>700</v>
      </c>
      <c r="O440" s="11">
        <v>5</v>
      </c>
      <c r="P440" s="8" t="str">
        <f>IFERROR(VLOOKUP(O440,Tabla6[],2,FALSE)," ")</f>
        <v>Mayo</v>
      </c>
      <c r="Q440" s="10"/>
      <c r="R440" s="56" t="str">
        <f t="shared" si="32"/>
        <v>03.01.06 UDR LA LIBERTADM1.02.02 ACCIONES DE AFILIACIONM1.02.02.05 Supervisión y asistencia técnica en materia de afiliaciones [UDR]MayoTRUJILLO-HUAMACHUCO-TRUJILLO</v>
      </c>
    </row>
    <row r="441" spans="1:18" ht="15" customHeight="1" x14ac:dyDescent="0.2">
      <c r="A441" s="8">
        <f>IFERROR(VLOOKUP(B441,Tabla1[],2,FALSE)," ")</f>
        <v>1917</v>
      </c>
      <c r="B441" s="30" t="s">
        <v>778</v>
      </c>
      <c r="C441" s="30" t="s">
        <v>2940</v>
      </c>
      <c r="D441" s="10" t="s">
        <v>3011</v>
      </c>
      <c r="E441" s="10" t="s">
        <v>2972</v>
      </c>
      <c r="F441" s="10" t="s">
        <v>2313</v>
      </c>
      <c r="G441" s="11">
        <v>1</v>
      </c>
      <c r="H441" s="30" t="s">
        <v>604</v>
      </c>
      <c r="I441" s="10"/>
      <c r="J441" s="11">
        <v>2</v>
      </c>
      <c r="K441" s="8">
        <f t="shared" si="38"/>
        <v>2</v>
      </c>
      <c r="L441" s="16">
        <f t="shared" si="33"/>
        <v>640</v>
      </c>
      <c r="M441" s="25">
        <v>50</v>
      </c>
      <c r="N441" s="17">
        <f t="shared" si="31"/>
        <v>690</v>
      </c>
      <c r="O441" s="11">
        <v>5</v>
      </c>
      <c r="P441" s="8" t="str">
        <f>IFERROR(VLOOKUP(O441,Tabla6[],2,FALSE)," ")</f>
        <v>Mayo</v>
      </c>
      <c r="Q441" s="10"/>
      <c r="R441" s="56" t="str">
        <f t="shared" si="32"/>
        <v>03.01.06 UDR LA LIBERTADM1.05.05 EJECUCION DE ACCIONES DE AUDITORIAM1.05.05.11 Supervisión y asistencia técnica a IPRESS [UDR]MayoTRUJILLO-GRAN CHIMU-TRUJILLO</v>
      </c>
    </row>
    <row r="442" spans="1:18" ht="15" customHeight="1" x14ac:dyDescent="0.2">
      <c r="A442" s="8">
        <f>IFERROR(VLOOKUP(B442,Tabla1[],2,FALSE)," ")</f>
        <v>1917</v>
      </c>
      <c r="B442" s="30" t="s">
        <v>778</v>
      </c>
      <c r="C442" s="30" t="s">
        <v>2940</v>
      </c>
      <c r="D442" s="10" t="s">
        <v>3011</v>
      </c>
      <c r="E442" s="10" t="s">
        <v>2972</v>
      </c>
      <c r="F442" s="10" t="s">
        <v>2313</v>
      </c>
      <c r="G442" s="11">
        <v>1</v>
      </c>
      <c r="H442" s="30" t="s">
        <v>605</v>
      </c>
      <c r="I442" s="10"/>
      <c r="J442" s="11">
        <v>2</v>
      </c>
      <c r="K442" s="8">
        <f t="shared" si="38"/>
        <v>2</v>
      </c>
      <c r="L442" s="16">
        <f t="shared" si="33"/>
        <v>640</v>
      </c>
      <c r="M442" s="25">
        <v>60</v>
      </c>
      <c r="N442" s="17">
        <f t="shared" si="31"/>
        <v>700</v>
      </c>
      <c r="O442" s="11">
        <v>6</v>
      </c>
      <c r="P442" s="8" t="str">
        <f>IFERROR(VLOOKUP(O442,Tabla6[],2,FALSE)," ")</f>
        <v>Junio</v>
      </c>
      <c r="Q442" s="10"/>
      <c r="R442" s="56" t="str">
        <f t="shared" si="32"/>
        <v>03.01.06 UDR LA LIBERTADM1.05.05 EJECUCION DE ACCIONES DE AUDITORIAM1.05.05.11 Supervisión y asistencia técnica a IPRESS [UDR]JunioTRUJILLO-VIRU-TRUJILLO</v>
      </c>
    </row>
    <row r="443" spans="1:18" ht="15" customHeight="1" x14ac:dyDescent="0.2">
      <c r="A443" s="8">
        <f>IFERROR(VLOOKUP(B443,Tabla1[],2,FALSE)," ")</f>
        <v>1917</v>
      </c>
      <c r="B443" s="30" t="s">
        <v>778</v>
      </c>
      <c r="C443" s="30" t="s">
        <v>2940</v>
      </c>
      <c r="D443" s="10" t="s">
        <v>3011</v>
      </c>
      <c r="E443" s="10" t="s">
        <v>2972</v>
      </c>
      <c r="F443" s="10" t="s">
        <v>2313</v>
      </c>
      <c r="G443" s="11">
        <v>1</v>
      </c>
      <c r="H443" s="30" t="s">
        <v>601</v>
      </c>
      <c r="I443" s="10"/>
      <c r="J443" s="11">
        <v>3</v>
      </c>
      <c r="K443" s="8">
        <f t="shared" si="38"/>
        <v>3</v>
      </c>
      <c r="L443" s="16">
        <f t="shared" si="33"/>
        <v>960</v>
      </c>
      <c r="M443" s="25">
        <v>60</v>
      </c>
      <c r="N443" s="17">
        <f t="shared" si="31"/>
        <v>1020</v>
      </c>
      <c r="O443" s="11">
        <v>6</v>
      </c>
      <c r="P443" s="8" t="str">
        <f>IFERROR(VLOOKUP(O443,Tabla6[],2,FALSE)," ")</f>
        <v>Junio</v>
      </c>
      <c r="Q443" s="10"/>
      <c r="R443" s="56" t="str">
        <f t="shared" si="32"/>
        <v>03.01.06 UDR LA LIBERTADM1.05.05 EJECUCION DE ACCIONES DE AUDITORIAM1.05.05.11 Supervisión y asistencia técnica a IPRESS [UDR]JunioTRUJILLO-HUAMACHUCO-TRUJILLO</v>
      </c>
    </row>
    <row r="444" spans="1:18" ht="15" customHeight="1" x14ac:dyDescent="0.2">
      <c r="A444" s="8">
        <f>IFERROR(VLOOKUP(B444,Tabla1[],2,FALSE)," ")</f>
        <v>1917</v>
      </c>
      <c r="B444" s="30" t="s">
        <v>778</v>
      </c>
      <c r="C444" s="30" t="s">
        <v>2944</v>
      </c>
      <c r="D444" s="10" t="s">
        <v>3006</v>
      </c>
      <c r="E444" s="10" t="s">
        <v>2983</v>
      </c>
      <c r="F444" s="10" t="s">
        <v>757</v>
      </c>
      <c r="G444" s="11">
        <v>1</v>
      </c>
      <c r="H444" s="30" t="s">
        <v>597</v>
      </c>
      <c r="I444" s="10"/>
      <c r="J444" s="11">
        <v>2</v>
      </c>
      <c r="K444" s="8">
        <f t="shared" si="38"/>
        <v>2</v>
      </c>
      <c r="L444" s="16">
        <f t="shared" si="33"/>
        <v>640</v>
      </c>
      <c r="M444" s="25">
        <v>32</v>
      </c>
      <c r="N444" s="17">
        <f t="shared" si="31"/>
        <v>672</v>
      </c>
      <c r="O444" s="11">
        <v>6</v>
      </c>
      <c r="P444" s="8" t="str">
        <f>IFERROR(VLOOKUP(O444,Tabla6[],2,FALSE)," ")</f>
        <v>Junio</v>
      </c>
      <c r="Q444" s="10"/>
      <c r="R444" s="56" t="str">
        <f t="shared" si="32"/>
        <v>03.01.06 UDR LA LIBERTADS1.01.07 ACCIONES DE SOPORTE A LA GESTION A NIVEL DE UDRS1.01.07.02 Supervisión y asistencia técnica en acciones de soporte a IPRESS [UDR]JunioTRUJILLO-CHEPÉN-TRUJILLO</v>
      </c>
    </row>
    <row r="445" spans="1:18" ht="15" customHeight="1" x14ac:dyDescent="0.2">
      <c r="A445" s="8">
        <f>IFERROR(VLOOKUP(B445,Tabla1[],2,FALSE)," ")</f>
        <v>1917</v>
      </c>
      <c r="B445" s="30" t="s">
        <v>778</v>
      </c>
      <c r="C445" s="30" t="s">
        <v>2944</v>
      </c>
      <c r="D445" s="10" t="s">
        <v>3006</v>
      </c>
      <c r="E445" s="10" t="s">
        <v>2983</v>
      </c>
      <c r="F445" s="10" t="s">
        <v>757</v>
      </c>
      <c r="G445" s="11">
        <v>1</v>
      </c>
      <c r="H445" s="30" t="s">
        <v>592</v>
      </c>
      <c r="I445" s="10"/>
      <c r="J445" s="11">
        <v>2</v>
      </c>
      <c r="K445" s="8">
        <f t="shared" si="38"/>
        <v>2</v>
      </c>
      <c r="L445" s="16">
        <f t="shared" si="33"/>
        <v>640</v>
      </c>
      <c r="M445" s="25">
        <v>60</v>
      </c>
      <c r="N445" s="17">
        <f t="shared" si="31"/>
        <v>700</v>
      </c>
      <c r="O445" s="11">
        <v>6</v>
      </c>
      <c r="P445" s="8" t="str">
        <f>IFERROR(VLOOKUP(O445,Tabla6[],2,FALSE)," ")</f>
        <v>Junio</v>
      </c>
      <c r="Q445" s="10"/>
      <c r="R445" s="56" t="str">
        <f t="shared" si="32"/>
        <v>03.01.06 UDR LA LIBERTADS1.01.07 ACCIONES DE SOPORTE A LA GESTION A NIVEL DE UDRS1.01.07.02 Supervisión y asistencia técnica en acciones de soporte a IPRESS [UDR]JunioTRUJILLO-OTUZCO-TRUJILLO</v>
      </c>
    </row>
    <row r="446" spans="1:18" ht="15" customHeight="1" x14ac:dyDescent="0.2">
      <c r="A446" s="8">
        <f>IFERROR(VLOOKUP(B446,Tabla1[],2,FALSE)," ")</f>
        <v>1917</v>
      </c>
      <c r="B446" s="30" t="s">
        <v>778</v>
      </c>
      <c r="C446" s="30" t="s">
        <v>2933</v>
      </c>
      <c r="D446" s="10" t="s">
        <v>3007</v>
      </c>
      <c r="E446" s="10" t="s">
        <v>2958</v>
      </c>
      <c r="F446" s="10" t="s">
        <v>3575</v>
      </c>
      <c r="G446" s="11">
        <v>1</v>
      </c>
      <c r="H446" s="30" t="s">
        <v>593</v>
      </c>
      <c r="I446" s="10"/>
      <c r="J446" s="11">
        <v>3</v>
      </c>
      <c r="K446" s="8">
        <f t="shared" si="38"/>
        <v>3</v>
      </c>
      <c r="L446" s="16">
        <f t="shared" si="33"/>
        <v>960</v>
      </c>
      <c r="M446" s="25">
        <v>60</v>
      </c>
      <c r="N446" s="17">
        <f t="shared" ref="N446:N483" si="39">L446+M446</f>
        <v>1020</v>
      </c>
      <c r="O446" s="11">
        <v>6</v>
      </c>
      <c r="P446" s="8" t="str">
        <f>IFERROR(VLOOKUP(O446,Tabla6[],2,FALSE)," ")</f>
        <v>Junio</v>
      </c>
      <c r="Q446" s="10"/>
      <c r="R446" s="56" t="str">
        <f t="shared" ref="R446:R508" si="40">+CONCATENATE(B446,C446,E446,P446,H446)</f>
        <v>03.01.06 UDR LA LIBERTADM1.02.02 ACCIONES DE AFILIACIONM1.02.02.05 Supervisión y asistencia técnica en materia de afiliaciones [UDR]JunioTRUJILLO-SANTIAGO DE CHUCO-TRUJILLO</v>
      </c>
    </row>
    <row r="447" spans="1:18" ht="15" customHeight="1" x14ac:dyDescent="0.2">
      <c r="A447" s="8">
        <f>IFERROR(VLOOKUP(B447,Tabla1[],2,FALSE)," ")</f>
        <v>1917</v>
      </c>
      <c r="B447" s="30" t="s">
        <v>778</v>
      </c>
      <c r="C447" s="30" t="s">
        <v>2944</v>
      </c>
      <c r="D447" s="10" t="s">
        <v>3003</v>
      </c>
      <c r="E447" s="10" t="s">
        <v>2984</v>
      </c>
      <c r="F447" s="10" t="s">
        <v>753</v>
      </c>
      <c r="G447" s="11">
        <v>1</v>
      </c>
      <c r="H447" s="30" t="s">
        <v>591</v>
      </c>
      <c r="I447" s="10"/>
      <c r="J447" s="11">
        <v>3</v>
      </c>
      <c r="K447" s="8">
        <f t="shared" si="38"/>
        <v>3</v>
      </c>
      <c r="L447" s="16">
        <f t="shared" si="33"/>
        <v>960</v>
      </c>
      <c r="M447" s="25">
        <v>80</v>
      </c>
      <c r="N447" s="17">
        <f t="shared" si="39"/>
        <v>1040</v>
      </c>
      <c r="O447" s="11">
        <v>7</v>
      </c>
      <c r="P447" s="8" t="str">
        <f>IFERROR(VLOOKUP(O447,Tabla6[],2,FALSE)," ")</f>
        <v>Julio</v>
      </c>
      <c r="Q447" s="10"/>
      <c r="R447" s="56" t="str">
        <f t="shared" si="40"/>
        <v>03.01.06 UDR LA LIBERTADS1.01.07 ACCIONES DE SOPORTE A LA GESTION A NIVEL DE UDRS1.01.07.03 Otras Acciones de Soporte [UDR]JulioTRUJILLO-CHICLAYO-TRUJILLO</v>
      </c>
    </row>
    <row r="448" spans="1:18" ht="15" customHeight="1" x14ac:dyDescent="0.2">
      <c r="A448" s="8">
        <f>IFERROR(VLOOKUP(B448,Tabla1[],2,FALSE)," ")</f>
        <v>1917</v>
      </c>
      <c r="B448" s="30" t="s">
        <v>778</v>
      </c>
      <c r="C448" s="30" t="s">
        <v>2944</v>
      </c>
      <c r="D448" s="10" t="s">
        <v>3003</v>
      </c>
      <c r="E448" s="10" t="s">
        <v>2984</v>
      </c>
      <c r="F448" s="10" t="s">
        <v>754</v>
      </c>
      <c r="G448" s="11">
        <v>1</v>
      </c>
      <c r="H448" s="30" t="s">
        <v>591</v>
      </c>
      <c r="I448" s="10"/>
      <c r="J448" s="11">
        <v>3</v>
      </c>
      <c r="K448" s="8">
        <f t="shared" si="38"/>
        <v>3</v>
      </c>
      <c r="L448" s="16">
        <f t="shared" si="33"/>
        <v>960</v>
      </c>
      <c r="M448" s="25">
        <v>80</v>
      </c>
      <c r="N448" s="17">
        <f t="shared" si="39"/>
        <v>1040</v>
      </c>
      <c r="O448" s="11">
        <v>7</v>
      </c>
      <c r="P448" s="8" t="str">
        <f>IFERROR(VLOOKUP(O448,Tabla6[],2,FALSE)," ")</f>
        <v>Julio</v>
      </c>
      <c r="Q448" s="10"/>
      <c r="R448" s="56" t="str">
        <f t="shared" si="40"/>
        <v>03.01.06 UDR LA LIBERTADS1.01.07 ACCIONES DE SOPORTE A LA GESTION A NIVEL DE UDRS1.01.07.03 Otras Acciones de Soporte [UDR]JulioTRUJILLO-CHICLAYO-TRUJILLO</v>
      </c>
    </row>
    <row r="449" spans="1:18" ht="15" customHeight="1" x14ac:dyDescent="0.2">
      <c r="A449" s="8">
        <f>IFERROR(VLOOKUP(B449,Tabla1[],2,FALSE)," ")</f>
        <v>1917</v>
      </c>
      <c r="B449" s="30" t="s">
        <v>778</v>
      </c>
      <c r="C449" s="30" t="s">
        <v>2944</v>
      </c>
      <c r="D449" s="10" t="s">
        <v>3003</v>
      </c>
      <c r="E449" s="10" t="s">
        <v>2984</v>
      </c>
      <c r="F449" s="10" t="s">
        <v>754</v>
      </c>
      <c r="G449" s="11">
        <v>1</v>
      </c>
      <c r="H449" s="30" t="s">
        <v>591</v>
      </c>
      <c r="I449" s="10"/>
      <c r="J449" s="11">
        <v>3</v>
      </c>
      <c r="K449" s="8">
        <f t="shared" si="38"/>
        <v>3</v>
      </c>
      <c r="L449" s="16">
        <f t="shared" si="33"/>
        <v>960</v>
      </c>
      <c r="M449" s="25">
        <v>80</v>
      </c>
      <c r="N449" s="17">
        <f t="shared" si="39"/>
        <v>1040</v>
      </c>
      <c r="O449" s="11">
        <v>7</v>
      </c>
      <c r="P449" s="8" t="str">
        <f>IFERROR(VLOOKUP(O449,Tabla6[],2,FALSE)," ")</f>
        <v>Julio</v>
      </c>
      <c r="Q449" s="10"/>
      <c r="R449" s="56" t="str">
        <f t="shared" si="40"/>
        <v>03.01.06 UDR LA LIBERTADS1.01.07 ACCIONES DE SOPORTE A LA GESTION A NIVEL DE UDRS1.01.07.03 Otras Acciones de Soporte [UDR]JulioTRUJILLO-CHICLAYO-TRUJILLO</v>
      </c>
    </row>
    <row r="450" spans="1:18" ht="15" customHeight="1" x14ac:dyDescent="0.2">
      <c r="A450" s="8">
        <f>IFERROR(VLOOKUP(B450,Tabla1[],2,FALSE)," ")</f>
        <v>1917</v>
      </c>
      <c r="B450" s="30" t="s">
        <v>778</v>
      </c>
      <c r="C450" s="30" t="s">
        <v>2944</v>
      </c>
      <c r="D450" s="10" t="s">
        <v>3003</v>
      </c>
      <c r="E450" s="10" t="s">
        <v>2984</v>
      </c>
      <c r="F450" s="10" t="s">
        <v>754</v>
      </c>
      <c r="G450" s="11">
        <v>1</v>
      </c>
      <c r="H450" s="30" t="s">
        <v>591</v>
      </c>
      <c r="I450" s="10"/>
      <c r="J450" s="11">
        <v>3</v>
      </c>
      <c r="K450" s="8">
        <f t="shared" si="38"/>
        <v>3</v>
      </c>
      <c r="L450" s="16">
        <f t="shared" si="33"/>
        <v>960</v>
      </c>
      <c r="M450" s="25">
        <v>80</v>
      </c>
      <c r="N450" s="17">
        <f t="shared" si="39"/>
        <v>1040</v>
      </c>
      <c r="O450" s="11">
        <v>7</v>
      </c>
      <c r="P450" s="8" t="str">
        <f>IFERROR(VLOOKUP(O450,Tabla6[],2,FALSE)," ")</f>
        <v>Julio</v>
      </c>
      <c r="Q450" s="10"/>
      <c r="R450" s="56" t="str">
        <f t="shared" si="40"/>
        <v>03.01.06 UDR LA LIBERTADS1.01.07 ACCIONES DE SOPORTE A LA GESTION A NIVEL DE UDRS1.01.07.03 Otras Acciones de Soporte [UDR]JulioTRUJILLO-CHICLAYO-TRUJILLO</v>
      </c>
    </row>
    <row r="451" spans="1:18" ht="15" customHeight="1" x14ac:dyDescent="0.2">
      <c r="A451" s="8">
        <f>IFERROR(VLOOKUP(B451,Tabla1[],2,FALSE)," ")</f>
        <v>1917</v>
      </c>
      <c r="B451" s="30" t="s">
        <v>778</v>
      </c>
      <c r="C451" s="30" t="s">
        <v>2944</v>
      </c>
      <c r="D451" s="10" t="s">
        <v>3003</v>
      </c>
      <c r="E451" s="10" t="s">
        <v>2984</v>
      </c>
      <c r="F451" s="10" t="s">
        <v>754</v>
      </c>
      <c r="G451" s="11">
        <v>1</v>
      </c>
      <c r="H451" s="30" t="s">
        <v>591</v>
      </c>
      <c r="I451" s="10"/>
      <c r="J451" s="11">
        <v>3</v>
      </c>
      <c r="K451" s="8">
        <f t="shared" si="38"/>
        <v>3</v>
      </c>
      <c r="L451" s="16">
        <f t="shared" si="33"/>
        <v>960</v>
      </c>
      <c r="M451" s="25">
        <v>80</v>
      </c>
      <c r="N451" s="17">
        <f t="shared" si="39"/>
        <v>1040</v>
      </c>
      <c r="O451" s="11">
        <v>7</v>
      </c>
      <c r="P451" s="8" t="str">
        <f>IFERROR(VLOOKUP(O451,Tabla6[],2,FALSE)," ")</f>
        <v>Julio</v>
      </c>
      <c r="Q451" s="10"/>
      <c r="R451" s="56" t="str">
        <f t="shared" si="40"/>
        <v>03.01.06 UDR LA LIBERTADS1.01.07 ACCIONES DE SOPORTE A LA GESTION A NIVEL DE UDRS1.01.07.03 Otras Acciones de Soporte [UDR]JulioTRUJILLO-CHICLAYO-TRUJILLO</v>
      </c>
    </row>
    <row r="452" spans="1:18" ht="15" customHeight="1" x14ac:dyDescent="0.2">
      <c r="A452" s="8">
        <f>IFERROR(VLOOKUP(B452,Tabla1[],2,FALSE)," ")</f>
        <v>1917</v>
      </c>
      <c r="B452" s="30" t="s">
        <v>778</v>
      </c>
      <c r="C452" s="30" t="s">
        <v>2933</v>
      </c>
      <c r="D452" s="10" t="s">
        <v>3007</v>
      </c>
      <c r="E452" s="10" t="s">
        <v>2958</v>
      </c>
      <c r="F452" s="10" t="s">
        <v>3575</v>
      </c>
      <c r="G452" s="11">
        <v>1</v>
      </c>
      <c r="H452" s="30" t="s">
        <v>599</v>
      </c>
      <c r="I452" s="10"/>
      <c r="J452" s="11">
        <v>2</v>
      </c>
      <c r="K452" s="8">
        <f t="shared" si="38"/>
        <v>2</v>
      </c>
      <c r="L452" s="16">
        <f t="shared" si="33"/>
        <v>640</v>
      </c>
      <c r="M452" s="25">
        <v>30</v>
      </c>
      <c r="N452" s="17">
        <f t="shared" si="39"/>
        <v>670</v>
      </c>
      <c r="O452" s="11">
        <v>7</v>
      </c>
      <c r="P452" s="8" t="str">
        <f>IFERROR(VLOOKUP(O452,Tabla6[],2,FALSE)," ")</f>
        <v>Julio</v>
      </c>
      <c r="Q452" s="10"/>
      <c r="R452" s="56" t="str">
        <f t="shared" si="40"/>
        <v>03.01.06 UDR LA LIBERTADM1.02.02 ACCIONES DE AFILIACIONM1.02.02.05 Supervisión y asistencia técnica en materia de afiliaciones [UDR]JulioTRUJILLO-JULCÁN-TRUJILLO</v>
      </c>
    </row>
    <row r="453" spans="1:18" ht="15" customHeight="1" x14ac:dyDescent="0.2">
      <c r="A453" s="8">
        <f>IFERROR(VLOOKUP(B453,Tabla1[],2,FALSE)," ")</f>
        <v>1917</v>
      </c>
      <c r="B453" s="30" t="s">
        <v>778</v>
      </c>
      <c r="C453" s="30" t="s">
        <v>2942</v>
      </c>
      <c r="D453" s="10" t="s">
        <v>773</v>
      </c>
      <c r="E453" s="10" t="s">
        <v>2975</v>
      </c>
      <c r="F453" s="10" t="s">
        <v>2302</v>
      </c>
      <c r="G453" s="11">
        <v>1</v>
      </c>
      <c r="H453" s="30" t="s">
        <v>593</v>
      </c>
      <c r="I453" s="10"/>
      <c r="J453" s="11">
        <v>4</v>
      </c>
      <c r="K453" s="8">
        <f t="shared" si="38"/>
        <v>4</v>
      </c>
      <c r="L453" s="16">
        <f t="shared" si="33"/>
        <v>1280</v>
      </c>
      <c r="M453" s="25">
        <v>60</v>
      </c>
      <c r="N453" s="17">
        <f t="shared" si="39"/>
        <v>1340</v>
      </c>
      <c r="O453" s="11">
        <v>7</v>
      </c>
      <c r="P453" s="8" t="str">
        <f>IFERROR(VLOOKUP(O453,Tabla6[],2,FALSE)," ")</f>
        <v>Julio</v>
      </c>
      <c r="Q453" s="10"/>
      <c r="R453" s="56" t="str">
        <f t="shared" si="40"/>
        <v>03.01.06 UDR LA LIBERTADM1.06.04 SUPERVISION FINANCIERA A UNIDADES EJECUTORASM1.06.04.02 Supervisión Financiera Presencial a las Unidades Ejecutoras-UE [UDR]JulioTRUJILLO-SANTIAGO DE CHUCO-TRUJILLO</v>
      </c>
    </row>
    <row r="454" spans="1:18" ht="15" customHeight="1" x14ac:dyDescent="0.2">
      <c r="A454" s="8">
        <f>IFERROR(VLOOKUP(B454,Tabla1[],2,FALSE)," ")</f>
        <v>1917</v>
      </c>
      <c r="B454" s="30" t="s">
        <v>778</v>
      </c>
      <c r="C454" s="30" t="s">
        <v>2942</v>
      </c>
      <c r="D454" s="10" t="s">
        <v>773</v>
      </c>
      <c r="E454" s="10" t="s">
        <v>2975</v>
      </c>
      <c r="F454" s="10" t="s">
        <v>2302</v>
      </c>
      <c r="G454" s="11">
        <v>1</v>
      </c>
      <c r="H454" s="30" t="s">
        <v>593</v>
      </c>
      <c r="I454" s="10"/>
      <c r="J454" s="11">
        <v>4</v>
      </c>
      <c r="K454" s="8">
        <f t="shared" si="38"/>
        <v>4</v>
      </c>
      <c r="L454" s="16">
        <f t="shared" si="33"/>
        <v>1280</v>
      </c>
      <c r="M454" s="25">
        <v>60</v>
      </c>
      <c r="N454" s="17">
        <f t="shared" si="39"/>
        <v>1340</v>
      </c>
      <c r="O454" s="11">
        <v>7</v>
      </c>
      <c r="P454" s="8" t="str">
        <f>IFERROR(VLOOKUP(O454,Tabla6[],2,FALSE)," ")</f>
        <v>Julio</v>
      </c>
      <c r="Q454" s="10"/>
      <c r="R454" s="56" t="str">
        <f t="shared" si="40"/>
        <v>03.01.06 UDR LA LIBERTADM1.06.04 SUPERVISION FINANCIERA A UNIDADES EJECUTORASM1.06.04.02 Supervisión Financiera Presencial a las Unidades Ejecutoras-UE [UDR]JulioTRUJILLO-SANTIAGO DE CHUCO-TRUJILLO</v>
      </c>
    </row>
    <row r="455" spans="1:18" ht="15" customHeight="1" x14ac:dyDescent="0.2">
      <c r="A455" s="8">
        <f>IFERROR(VLOOKUP(B455,Tabla1[],2,FALSE)," ")</f>
        <v>1917</v>
      </c>
      <c r="B455" s="30" t="s">
        <v>778</v>
      </c>
      <c r="C455" s="30" t="s">
        <v>2942</v>
      </c>
      <c r="D455" s="10" t="s">
        <v>773</v>
      </c>
      <c r="E455" s="10" t="s">
        <v>2975</v>
      </c>
      <c r="F455" s="10" t="s">
        <v>2302</v>
      </c>
      <c r="G455" s="11">
        <v>1</v>
      </c>
      <c r="H455" s="30" t="s">
        <v>601</v>
      </c>
      <c r="I455" s="10"/>
      <c r="J455" s="11">
        <v>4</v>
      </c>
      <c r="K455" s="8">
        <f t="shared" si="38"/>
        <v>4</v>
      </c>
      <c r="L455" s="16">
        <f t="shared" si="33"/>
        <v>1280</v>
      </c>
      <c r="M455" s="25">
        <v>60</v>
      </c>
      <c r="N455" s="17">
        <f t="shared" si="39"/>
        <v>1340</v>
      </c>
      <c r="O455" s="11">
        <v>7</v>
      </c>
      <c r="P455" s="8" t="str">
        <f>IFERROR(VLOOKUP(O455,Tabla6[],2,FALSE)," ")</f>
        <v>Julio</v>
      </c>
      <c r="Q455" s="10"/>
      <c r="R455" s="56" t="str">
        <f t="shared" si="40"/>
        <v>03.01.06 UDR LA LIBERTADM1.06.04 SUPERVISION FINANCIERA A UNIDADES EJECUTORASM1.06.04.02 Supervisión Financiera Presencial a las Unidades Ejecutoras-UE [UDR]JulioTRUJILLO-HUAMACHUCO-TRUJILLO</v>
      </c>
    </row>
    <row r="456" spans="1:18" ht="15" customHeight="1" x14ac:dyDescent="0.2">
      <c r="A456" s="8">
        <f>IFERROR(VLOOKUP(B456,Tabla1[],2,FALSE)," ")</f>
        <v>1917</v>
      </c>
      <c r="B456" s="30" t="s">
        <v>778</v>
      </c>
      <c r="C456" s="30" t="s">
        <v>2942</v>
      </c>
      <c r="D456" s="10" t="s">
        <v>773</v>
      </c>
      <c r="E456" s="10" t="s">
        <v>2975</v>
      </c>
      <c r="F456" s="10" t="s">
        <v>2302</v>
      </c>
      <c r="G456" s="11">
        <v>1</v>
      </c>
      <c r="H456" s="30" t="s">
        <v>601</v>
      </c>
      <c r="I456" s="10"/>
      <c r="J456" s="11">
        <v>4</v>
      </c>
      <c r="K456" s="8">
        <f t="shared" si="38"/>
        <v>4</v>
      </c>
      <c r="L456" s="16">
        <f t="shared" si="33"/>
        <v>1280</v>
      </c>
      <c r="M456" s="25">
        <v>60</v>
      </c>
      <c r="N456" s="17">
        <f t="shared" si="39"/>
        <v>1340</v>
      </c>
      <c r="O456" s="11">
        <v>7</v>
      </c>
      <c r="P456" s="8" t="str">
        <f>IFERROR(VLOOKUP(O456,Tabla6[],2,FALSE)," ")</f>
        <v>Julio</v>
      </c>
      <c r="Q456" s="10"/>
      <c r="R456" s="56" t="str">
        <f t="shared" si="40"/>
        <v>03.01.06 UDR LA LIBERTADM1.06.04 SUPERVISION FINANCIERA A UNIDADES EJECUTORASM1.06.04.02 Supervisión Financiera Presencial a las Unidades Ejecutoras-UE [UDR]JulioTRUJILLO-HUAMACHUCO-TRUJILLO</v>
      </c>
    </row>
    <row r="457" spans="1:18" ht="15" customHeight="1" x14ac:dyDescent="0.2">
      <c r="A457" s="8">
        <f>IFERROR(VLOOKUP(B457,Tabla1[],2,FALSE)," ")</f>
        <v>1917</v>
      </c>
      <c r="B457" s="30" t="s">
        <v>778</v>
      </c>
      <c r="C457" s="30" t="s">
        <v>2940</v>
      </c>
      <c r="D457" s="10" t="s">
        <v>3011</v>
      </c>
      <c r="E457" s="10" t="s">
        <v>2972</v>
      </c>
      <c r="F457" s="10" t="s">
        <v>2313</v>
      </c>
      <c r="G457" s="11">
        <v>1</v>
      </c>
      <c r="H457" s="30" t="s">
        <v>606</v>
      </c>
      <c r="I457" s="10"/>
      <c r="J457" s="11">
        <v>2</v>
      </c>
      <c r="K457" s="8">
        <f t="shared" si="38"/>
        <v>2</v>
      </c>
      <c r="L457" s="16">
        <f t="shared" si="33"/>
        <v>640</v>
      </c>
      <c r="M457" s="25">
        <v>30</v>
      </c>
      <c r="N457" s="17">
        <f t="shared" si="39"/>
        <v>670</v>
      </c>
      <c r="O457" s="11">
        <v>7</v>
      </c>
      <c r="P457" s="8" t="str">
        <f>IFERROR(VLOOKUP(O457,Tabla6[],2,FALSE)," ")</f>
        <v>Julio</v>
      </c>
      <c r="Q457" s="10"/>
      <c r="R457" s="56" t="str">
        <f t="shared" si="40"/>
        <v>03.01.06 UDR LA LIBERTADM1.05.05 EJECUCION DE ACCIONES DE AUDITORIAM1.05.05.11 Supervisión y asistencia técnica a IPRESS [UDR]JulioTRUJILLO-GUADALUPE-TRUJILLO</v>
      </c>
    </row>
    <row r="458" spans="1:18" ht="15" customHeight="1" x14ac:dyDescent="0.2">
      <c r="A458" s="8">
        <f>IFERROR(VLOOKUP(B458,Tabla1[],2,FALSE)," ")</f>
        <v>1917</v>
      </c>
      <c r="B458" s="30" t="s">
        <v>778</v>
      </c>
      <c r="C458" s="30" t="s">
        <v>2940</v>
      </c>
      <c r="D458" s="10" t="s">
        <v>3011</v>
      </c>
      <c r="E458" s="10" t="s">
        <v>2972</v>
      </c>
      <c r="F458" s="10" t="s">
        <v>2313</v>
      </c>
      <c r="G458" s="11">
        <v>1</v>
      </c>
      <c r="H458" s="30" t="s">
        <v>592</v>
      </c>
      <c r="I458" s="10"/>
      <c r="J458" s="11">
        <v>2</v>
      </c>
      <c r="K458" s="8">
        <f t="shared" si="38"/>
        <v>2</v>
      </c>
      <c r="L458" s="16">
        <f t="shared" si="33"/>
        <v>640</v>
      </c>
      <c r="M458" s="25">
        <v>50</v>
      </c>
      <c r="N458" s="17">
        <f t="shared" si="39"/>
        <v>690</v>
      </c>
      <c r="O458" s="11">
        <v>7</v>
      </c>
      <c r="P458" s="8" t="str">
        <f>IFERROR(VLOOKUP(O458,Tabla6[],2,FALSE)," ")</f>
        <v>Julio</v>
      </c>
      <c r="Q458" s="10"/>
      <c r="R458" s="56" t="str">
        <f t="shared" si="40"/>
        <v>03.01.06 UDR LA LIBERTADM1.05.05 EJECUCION DE ACCIONES DE AUDITORIAM1.05.05.11 Supervisión y asistencia técnica a IPRESS [UDR]JulioTRUJILLO-OTUZCO-TRUJILLO</v>
      </c>
    </row>
    <row r="459" spans="1:18" ht="15" customHeight="1" x14ac:dyDescent="0.2">
      <c r="A459" s="8">
        <f>IFERROR(VLOOKUP(B459,Tabla1[],2,FALSE)," ")</f>
        <v>1917</v>
      </c>
      <c r="B459" s="30" t="s">
        <v>778</v>
      </c>
      <c r="C459" s="30" t="s">
        <v>2944</v>
      </c>
      <c r="D459" s="10" t="s">
        <v>3006</v>
      </c>
      <c r="E459" s="10" t="s">
        <v>2983</v>
      </c>
      <c r="F459" s="10" t="s">
        <v>757</v>
      </c>
      <c r="G459" s="11">
        <v>1</v>
      </c>
      <c r="H459" s="30" t="s">
        <v>593</v>
      </c>
      <c r="I459" s="10"/>
      <c r="J459" s="11">
        <v>2</v>
      </c>
      <c r="K459" s="8">
        <f t="shared" si="38"/>
        <v>2</v>
      </c>
      <c r="L459" s="16">
        <f t="shared" ref="L459:L483" si="41">320*K459*G459</f>
        <v>640</v>
      </c>
      <c r="M459" s="25">
        <v>70</v>
      </c>
      <c r="N459" s="17">
        <f t="shared" si="39"/>
        <v>710</v>
      </c>
      <c r="O459" s="11">
        <v>7</v>
      </c>
      <c r="P459" s="8" t="str">
        <f>IFERROR(VLOOKUP(O459,Tabla6[],2,FALSE)," ")</f>
        <v>Julio</v>
      </c>
      <c r="Q459" s="10"/>
      <c r="R459" s="56" t="str">
        <f t="shared" si="40"/>
        <v>03.01.06 UDR LA LIBERTADS1.01.07 ACCIONES DE SOPORTE A LA GESTION A NIVEL DE UDRS1.01.07.02 Supervisión y asistencia técnica en acciones de soporte a IPRESS [UDR]JulioTRUJILLO-SANTIAGO DE CHUCO-TRUJILLO</v>
      </c>
    </row>
    <row r="460" spans="1:18" ht="15" customHeight="1" x14ac:dyDescent="0.2">
      <c r="A460" s="8">
        <f>IFERROR(VLOOKUP(B460,Tabla1[],2,FALSE)," ")</f>
        <v>1917</v>
      </c>
      <c r="B460" s="30" t="s">
        <v>778</v>
      </c>
      <c r="C460" s="30" t="s">
        <v>2944</v>
      </c>
      <c r="D460" s="10" t="s">
        <v>3006</v>
      </c>
      <c r="E460" s="10" t="s">
        <v>2983</v>
      </c>
      <c r="F460" s="10" t="s">
        <v>757</v>
      </c>
      <c r="G460" s="11">
        <v>1</v>
      </c>
      <c r="H460" s="30" t="s">
        <v>602</v>
      </c>
      <c r="I460" s="10"/>
      <c r="J460" s="11">
        <v>2</v>
      </c>
      <c r="K460" s="8">
        <f t="shared" si="38"/>
        <v>2</v>
      </c>
      <c r="L460" s="16">
        <f t="shared" si="41"/>
        <v>640</v>
      </c>
      <c r="M460" s="25">
        <v>50</v>
      </c>
      <c r="N460" s="17">
        <f t="shared" si="39"/>
        <v>690</v>
      </c>
      <c r="O460" s="11">
        <v>7</v>
      </c>
      <c r="P460" s="8" t="str">
        <f>IFERROR(VLOOKUP(O460,Tabla6[],2,FALSE)," ")</f>
        <v>Julio</v>
      </c>
      <c r="Q460" s="10"/>
      <c r="R460" s="56" t="str">
        <f t="shared" si="40"/>
        <v>03.01.06 UDR LA LIBERTADS1.01.07 ACCIONES DE SOPORTE A LA GESTION A NIVEL DE UDRS1.01.07.02 Supervisión y asistencia técnica en acciones de soporte a IPRESS [UDR]JulioTRUJILLO-ASCOPE-TRUJILLO</v>
      </c>
    </row>
    <row r="461" spans="1:18" ht="15" customHeight="1" x14ac:dyDescent="0.2">
      <c r="A461" s="8">
        <f>IFERROR(VLOOKUP(B461,Tabla1[],2,FALSE)," ")</f>
        <v>1917</v>
      </c>
      <c r="B461" s="30" t="s">
        <v>778</v>
      </c>
      <c r="C461" s="30" t="s">
        <v>2933</v>
      </c>
      <c r="D461" s="10" t="s">
        <v>3007</v>
      </c>
      <c r="E461" s="10" t="s">
        <v>2958</v>
      </c>
      <c r="F461" s="10" t="s">
        <v>3575</v>
      </c>
      <c r="G461" s="11">
        <v>1</v>
      </c>
      <c r="H461" s="30" t="s">
        <v>598</v>
      </c>
      <c r="I461" s="10"/>
      <c r="J461" s="11">
        <v>2</v>
      </c>
      <c r="K461" s="8">
        <f t="shared" si="38"/>
        <v>2</v>
      </c>
      <c r="L461" s="16">
        <f t="shared" si="41"/>
        <v>640</v>
      </c>
      <c r="M461" s="25">
        <v>30</v>
      </c>
      <c r="N461" s="17">
        <f t="shared" si="39"/>
        <v>670</v>
      </c>
      <c r="O461" s="11">
        <v>8</v>
      </c>
      <c r="P461" s="8" t="str">
        <f>IFERROR(VLOOKUP(O461,Tabla6[],2,FALSE)," ")</f>
        <v>Agosto</v>
      </c>
      <c r="Q461" s="10"/>
      <c r="R461" s="56" t="str">
        <f t="shared" si="40"/>
        <v>03.01.06 UDR LA LIBERTADM1.02.02 ACCIONES DE AFILIACIONM1.02.02.05 Supervisión y asistencia técnica en materia de afiliaciones [UDR]AgostoTRUJILLO-CASCAS-TRUJILLO</v>
      </c>
    </row>
    <row r="462" spans="1:18" ht="15" customHeight="1" x14ac:dyDescent="0.2">
      <c r="A462" s="8">
        <f>IFERROR(VLOOKUP(B462,Tabla1[],2,FALSE)," ")</f>
        <v>1917</v>
      </c>
      <c r="B462" s="30" t="s">
        <v>778</v>
      </c>
      <c r="C462" s="30" t="s">
        <v>2942</v>
      </c>
      <c r="D462" s="10" t="s">
        <v>773</v>
      </c>
      <c r="E462" s="10" t="s">
        <v>2975</v>
      </c>
      <c r="F462" s="10" t="s">
        <v>2302</v>
      </c>
      <c r="G462" s="11">
        <v>1</v>
      </c>
      <c r="H462" s="30" t="s">
        <v>592</v>
      </c>
      <c r="I462" s="10"/>
      <c r="J462" s="11">
        <v>4</v>
      </c>
      <c r="K462" s="8">
        <f t="shared" si="38"/>
        <v>4</v>
      </c>
      <c r="L462" s="16">
        <f t="shared" si="41"/>
        <v>1280</v>
      </c>
      <c r="M462" s="25">
        <v>40</v>
      </c>
      <c r="N462" s="17">
        <f t="shared" si="39"/>
        <v>1320</v>
      </c>
      <c r="O462" s="11">
        <v>8</v>
      </c>
      <c r="P462" s="8" t="str">
        <f>IFERROR(VLOOKUP(O462,Tabla6[],2,FALSE)," ")</f>
        <v>Agosto</v>
      </c>
      <c r="Q462" s="10"/>
      <c r="R462" s="56" t="str">
        <f t="shared" si="40"/>
        <v>03.01.06 UDR LA LIBERTADM1.06.04 SUPERVISION FINANCIERA A UNIDADES EJECUTORASM1.06.04.02 Supervisión Financiera Presencial a las Unidades Ejecutoras-UE [UDR]AgostoTRUJILLO-OTUZCO-TRUJILLO</v>
      </c>
    </row>
    <row r="463" spans="1:18" ht="15" customHeight="1" x14ac:dyDescent="0.2">
      <c r="A463" s="8">
        <f>IFERROR(VLOOKUP(B463,Tabla1[],2,FALSE)," ")</f>
        <v>1917</v>
      </c>
      <c r="B463" s="30" t="s">
        <v>778</v>
      </c>
      <c r="C463" s="30" t="s">
        <v>2942</v>
      </c>
      <c r="D463" s="10" t="s">
        <v>773</v>
      </c>
      <c r="E463" s="10" t="s">
        <v>2975</v>
      </c>
      <c r="F463" s="10" t="s">
        <v>2302</v>
      </c>
      <c r="G463" s="11">
        <v>1</v>
      </c>
      <c r="H463" s="30" t="s">
        <v>592</v>
      </c>
      <c r="I463" s="10"/>
      <c r="J463" s="11">
        <v>4</v>
      </c>
      <c r="K463" s="8">
        <f t="shared" si="38"/>
        <v>4</v>
      </c>
      <c r="L463" s="16">
        <f t="shared" si="41"/>
        <v>1280</v>
      </c>
      <c r="M463" s="25">
        <v>40</v>
      </c>
      <c r="N463" s="17">
        <f t="shared" si="39"/>
        <v>1320</v>
      </c>
      <c r="O463" s="11">
        <v>8</v>
      </c>
      <c r="P463" s="8" t="str">
        <f>IFERROR(VLOOKUP(O463,Tabla6[],2,FALSE)," ")</f>
        <v>Agosto</v>
      </c>
      <c r="Q463" s="10"/>
      <c r="R463" s="56" t="str">
        <f t="shared" si="40"/>
        <v>03.01.06 UDR LA LIBERTADM1.06.04 SUPERVISION FINANCIERA A UNIDADES EJECUTORASM1.06.04.02 Supervisión Financiera Presencial a las Unidades Ejecutoras-UE [UDR]AgostoTRUJILLO-OTUZCO-TRUJILLO</v>
      </c>
    </row>
    <row r="464" spans="1:18" ht="15" customHeight="1" x14ac:dyDescent="0.2">
      <c r="A464" s="8">
        <f>IFERROR(VLOOKUP(B464,Tabla1[],2,FALSE)," ")</f>
        <v>1917</v>
      </c>
      <c r="B464" s="30" t="s">
        <v>778</v>
      </c>
      <c r="C464" s="30" t="s">
        <v>2942</v>
      </c>
      <c r="D464" s="10" t="s">
        <v>773</v>
      </c>
      <c r="E464" s="10" t="s">
        <v>2975</v>
      </c>
      <c r="F464" s="10" t="s">
        <v>2302</v>
      </c>
      <c r="G464" s="11">
        <v>1</v>
      </c>
      <c r="H464" s="30" t="s">
        <v>597</v>
      </c>
      <c r="I464" s="10"/>
      <c r="J464" s="11">
        <v>4</v>
      </c>
      <c r="K464" s="8">
        <f t="shared" si="38"/>
        <v>4</v>
      </c>
      <c r="L464" s="16">
        <f t="shared" si="41"/>
        <v>1280</v>
      </c>
      <c r="M464" s="25">
        <v>40</v>
      </c>
      <c r="N464" s="17">
        <f t="shared" si="39"/>
        <v>1320</v>
      </c>
      <c r="O464" s="11">
        <v>8</v>
      </c>
      <c r="P464" s="8" t="str">
        <f>IFERROR(VLOOKUP(O464,Tabla6[],2,FALSE)," ")</f>
        <v>Agosto</v>
      </c>
      <c r="Q464" s="10"/>
      <c r="R464" s="56" t="str">
        <f t="shared" si="40"/>
        <v>03.01.06 UDR LA LIBERTADM1.06.04 SUPERVISION FINANCIERA A UNIDADES EJECUTORASM1.06.04.02 Supervisión Financiera Presencial a las Unidades Ejecutoras-UE [UDR]AgostoTRUJILLO-CHEPÉN-TRUJILLO</v>
      </c>
    </row>
    <row r="465" spans="1:21" ht="15" customHeight="1" x14ac:dyDescent="0.2">
      <c r="A465" s="8">
        <f>IFERROR(VLOOKUP(B465,Tabla1[],2,FALSE)," ")</f>
        <v>1917</v>
      </c>
      <c r="B465" s="30" t="s">
        <v>778</v>
      </c>
      <c r="C465" s="30" t="s">
        <v>2942</v>
      </c>
      <c r="D465" s="10" t="s">
        <v>773</v>
      </c>
      <c r="E465" s="10" t="s">
        <v>2975</v>
      </c>
      <c r="F465" s="10" t="s">
        <v>2302</v>
      </c>
      <c r="G465" s="11">
        <v>1</v>
      </c>
      <c r="H465" s="30" t="s">
        <v>597</v>
      </c>
      <c r="I465" s="10"/>
      <c r="J465" s="11">
        <v>4</v>
      </c>
      <c r="K465" s="8">
        <f t="shared" si="38"/>
        <v>4</v>
      </c>
      <c r="L465" s="16">
        <f t="shared" si="41"/>
        <v>1280</v>
      </c>
      <c r="M465" s="25">
        <v>40</v>
      </c>
      <c r="N465" s="17">
        <f t="shared" si="39"/>
        <v>1320</v>
      </c>
      <c r="O465" s="11">
        <v>8</v>
      </c>
      <c r="P465" s="8" t="str">
        <f>IFERROR(VLOOKUP(O465,Tabla6[],2,FALSE)," ")</f>
        <v>Agosto</v>
      </c>
      <c r="Q465" s="10"/>
      <c r="R465" s="56" t="str">
        <f t="shared" si="40"/>
        <v>03.01.06 UDR LA LIBERTADM1.06.04 SUPERVISION FINANCIERA A UNIDADES EJECUTORASM1.06.04.02 Supervisión Financiera Presencial a las Unidades Ejecutoras-UE [UDR]AgostoTRUJILLO-CHEPÉN-TRUJILLO</v>
      </c>
    </row>
    <row r="466" spans="1:21" ht="15" customHeight="1" x14ac:dyDescent="0.2">
      <c r="A466" s="8">
        <f>IFERROR(VLOOKUP(B466,Tabla1[],2,FALSE)," ")</f>
        <v>1917</v>
      </c>
      <c r="B466" s="30" t="s">
        <v>778</v>
      </c>
      <c r="C466" s="30" t="s">
        <v>2940</v>
      </c>
      <c r="D466" s="10" t="s">
        <v>3011</v>
      </c>
      <c r="E466" s="10" t="s">
        <v>2972</v>
      </c>
      <c r="F466" s="10" t="s">
        <v>2313</v>
      </c>
      <c r="G466" s="11">
        <v>1</v>
      </c>
      <c r="H466" s="30" t="s">
        <v>597</v>
      </c>
      <c r="I466" s="10"/>
      <c r="J466" s="11">
        <v>3</v>
      </c>
      <c r="K466" s="8">
        <f t="shared" si="38"/>
        <v>3</v>
      </c>
      <c r="L466" s="16">
        <f t="shared" si="41"/>
        <v>960</v>
      </c>
      <c r="M466" s="25">
        <v>32</v>
      </c>
      <c r="N466" s="17">
        <f t="shared" si="39"/>
        <v>992</v>
      </c>
      <c r="O466" s="11">
        <v>8</v>
      </c>
      <c r="P466" s="8" t="str">
        <f>IFERROR(VLOOKUP(O466,Tabla6[],2,FALSE)," ")</f>
        <v>Agosto</v>
      </c>
      <c r="Q466" s="10"/>
      <c r="R466" s="56" t="str">
        <f t="shared" si="40"/>
        <v>03.01.06 UDR LA LIBERTADM1.05.05 EJECUCION DE ACCIONES DE AUDITORIAM1.05.05.11 Supervisión y asistencia técnica a IPRESS [UDR]AgostoTRUJILLO-CHEPÉN-TRUJILLO</v>
      </c>
    </row>
    <row r="467" spans="1:21" ht="15" customHeight="1" x14ac:dyDescent="0.2">
      <c r="A467" s="8">
        <f>IFERROR(VLOOKUP(B467,Tabla1[],2,FALSE)," ")</f>
        <v>1917</v>
      </c>
      <c r="B467" s="30" t="s">
        <v>778</v>
      </c>
      <c r="C467" s="30" t="s">
        <v>2942</v>
      </c>
      <c r="D467" s="10" t="s">
        <v>773</v>
      </c>
      <c r="E467" s="10" t="s">
        <v>2975</v>
      </c>
      <c r="F467" s="10" t="s">
        <v>2302</v>
      </c>
      <c r="G467" s="11">
        <v>1</v>
      </c>
      <c r="H467" s="30" t="s">
        <v>596</v>
      </c>
      <c r="I467" s="10"/>
      <c r="J467" s="11">
        <v>4</v>
      </c>
      <c r="K467" s="8">
        <f t="shared" si="38"/>
        <v>4</v>
      </c>
      <c r="L467" s="16">
        <f t="shared" si="41"/>
        <v>1280</v>
      </c>
      <c r="M467" s="25">
        <v>40</v>
      </c>
      <c r="N467" s="17">
        <f t="shared" si="39"/>
        <v>1320</v>
      </c>
      <c r="O467" s="11">
        <v>9</v>
      </c>
      <c r="P467" s="8" t="str">
        <f>IFERROR(VLOOKUP(O467,Tabla6[],2,FALSE)," ")</f>
        <v>Setiembre</v>
      </c>
      <c r="Q467" s="10"/>
      <c r="R467" s="56" t="str">
        <f t="shared" si="40"/>
        <v>03.01.06 UDR LA LIBERTADM1.06.04 SUPERVISION FINANCIERA A UNIDADES EJECUTORASM1.06.04.02 Supervisión Financiera Presencial a las Unidades Ejecutoras-UE [UDR]SetiembreTRUJILLO-PACASMAYO-TRUJILLO</v>
      </c>
    </row>
    <row r="468" spans="1:21" ht="15" customHeight="1" x14ac:dyDescent="0.2">
      <c r="A468" s="8">
        <f>IFERROR(VLOOKUP(B468,Tabla1[],2,FALSE)," ")</f>
        <v>1917</v>
      </c>
      <c r="B468" s="30" t="s">
        <v>778</v>
      </c>
      <c r="C468" s="30" t="s">
        <v>2942</v>
      </c>
      <c r="D468" s="10" t="s">
        <v>773</v>
      </c>
      <c r="E468" s="10" t="s">
        <v>2975</v>
      </c>
      <c r="F468" s="10" t="s">
        <v>2302</v>
      </c>
      <c r="G468" s="11">
        <v>1</v>
      </c>
      <c r="H468" s="30" t="s">
        <v>596</v>
      </c>
      <c r="I468" s="10"/>
      <c r="J468" s="11">
        <v>4</v>
      </c>
      <c r="K468" s="8">
        <f t="shared" ref="K468:K483" si="42">J468</f>
        <v>4</v>
      </c>
      <c r="L468" s="16">
        <f t="shared" si="41"/>
        <v>1280</v>
      </c>
      <c r="M468" s="25">
        <v>40</v>
      </c>
      <c r="N468" s="17">
        <f t="shared" si="39"/>
        <v>1320</v>
      </c>
      <c r="O468" s="11">
        <v>9</v>
      </c>
      <c r="P468" s="8" t="str">
        <f>IFERROR(VLOOKUP(O468,Tabla6[],2,FALSE)," ")</f>
        <v>Setiembre</v>
      </c>
      <c r="Q468" s="10"/>
      <c r="R468" s="56" t="str">
        <f t="shared" si="40"/>
        <v>03.01.06 UDR LA LIBERTADM1.06.04 SUPERVISION FINANCIERA A UNIDADES EJECUTORASM1.06.04.02 Supervisión Financiera Presencial a las Unidades Ejecutoras-UE [UDR]SetiembreTRUJILLO-PACASMAYO-TRUJILLO</v>
      </c>
      <c r="U468" s="15">
        <v>24</v>
      </c>
    </row>
    <row r="469" spans="1:21" ht="15" customHeight="1" x14ac:dyDescent="0.2">
      <c r="A469" s="8">
        <f>IFERROR(VLOOKUP(B469,Tabla1[],2,FALSE)," ")</f>
        <v>1917</v>
      </c>
      <c r="B469" s="30" t="s">
        <v>778</v>
      </c>
      <c r="C469" s="30" t="s">
        <v>2942</v>
      </c>
      <c r="D469" s="10" t="s">
        <v>773</v>
      </c>
      <c r="E469" s="10" t="s">
        <v>2975</v>
      </c>
      <c r="F469" s="10" t="s">
        <v>2302</v>
      </c>
      <c r="G469" s="11">
        <v>1</v>
      </c>
      <c r="H469" s="30" t="s">
        <v>599</v>
      </c>
      <c r="I469" s="10"/>
      <c r="J469" s="11">
        <v>4</v>
      </c>
      <c r="K469" s="8">
        <f t="shared" si="42"/>
        <v>4</v>
      </c>
      <c r="L469" s="16">
        <f t="shared" si="41"/>
        <v>1280</v>
      </c>
      <c r="M469" s="25">
        <v>40</v>
      </c>
      <c r="N469" s="17">
        <f t="shared" si="39"/>
        <v>1320</v>
      </c>
      <c r="O469" s="11">
        <v>9</v>
      </c>
      <c r="P469" s="8" t="str">
        <f>IFERROR(VLOOKUP(O469,Tabla6[],2,FALSE)," ")</f>
        <v>Setiembre</v>
      </c>
      <c r="Q469" s="10"/>
      <c r="R469" s="56" t="str">
        <f t="shared" si="40"/>
        <v>03.01.06 UDR LA LIBERTADM1.06.04 SUPERVISION FINANCIERA A UNIDADES EJECUTORASM1.06.04.02 Supervisión Financiera Presencial a las Unidades Ejecutoras-UE [UDR]SetiembreTRUJILLO-JULCÁN-TRUJILLO</v>
      </c>
      <c r="U469" s="15">
        <f>T469*U468</f>
        <v>0</v>
      </c>
    </row>
    <row r="470" spans="1:21" ht="15" customHeight="1" x14ac:dyDescent="0.2">
      <c r="A470" s="8">
        <f>IFERROR(VLOOKUP(B470,Tabla1[],2,FALSE)," ")</f>
        <v>1917</v>
      </c>
      <c r="B470" s="30" t="s">
        <v>778</v>
      </c>
      <c r="C470" s="30" t="s">
        <v>2942</v>
      </c>
      <c r="D470" s="10" t="s">
        <v>773</v>
      </c>
      <c r="E470" s="10" t="s">
        <v>2975</v>
      </c>
      <c r="F470" s="10" t="s">
        <v>2302</v>
      </c>
      <c r="G470" s="11">
        <v>1</v>
      </c>
      <c r="H470" s="30" t="s">
        <v>599</v>
      </c>
      <c r="I470" s="10"/>
      <c r="J470" s="11">
        <v>4</v>
      </c>
      <c r="K470" s="8">
        <f t="shared" si="42"/>
        <v>4</v>
      </c>
      <c r="L470" s="16">
        <f t="shared" si="41"/>
        <v>1280</v>
      </c>
      <c r="M470" s="25">
        <v>40</v>
      </c>
      <c r="N470" s="17">
        <f t="shared" si="39"/>
        <v>1320</v>
      </c>
      <c r="O470" s="11">
        <v>9</v>
      </c>
      <c r="P470" s="8" t="str">
        <f>IFERROR(VLOOKUP(O470,Tabla6[],2,FALSE)," ")</f>
        <v>Setiembre</v>
      </c>
      <c r="Q470" s="10"/>
      <c r="R470" s="56" t="str">
        <f t="shared" si="40"/>
        <v>03.01.06 UDR LA LIBERTADM1.06.04 SUPERVISION FINANCIERA A UNIDADES EJECUTORASM1.06.04.02 Supervisión Financiera Presencial a las Unidades Ejecutoras-UE [UDR]SetiembreTRUJILLO-JULCÁN-TRUJILLO</v>
      </c>
    </row>
    <row r="471" spans="1:21" ht="15" customHeight="1" x14ac:dyDescent="0.2">
      <c r="A471" s="8">
        <f>IFERROR(VLOOKUP(B471,Tabla1[],2,FALSE)," ")</f>
        <v>1917</v>
      </c>
      <c r="B471" s="30" t="s">
        <v>778</v>
      </c>
      <c r="C471" s="30" t="s">
        <v>2940</v>
      </c>
      <c r="D471" s="10" t="s">
        <v>3011</v>
      </c>
      <c r="E471" s="10" t="s">
        <v>2972</v>
      </c>
      <c r="F471" s="10" t="s">
        <v>2313</v>
      </c>
      <c r="G471" s="11">
        <v>1</v>
      </c>
      <c r="H471" s="30" t="s">
        <v>598</v>
      </c>
      <c r="I471" s="10"/>
      <c r="J471" s="11">
        <v>2</v>
      </c>
      <c r="K471" s="8">
        <f t="shared" si="42"/>
        <v>2</v>
      </c>
      <c r="L471" s="16">
        <f t="shared" si="41"/>
        <v>640</v>
      </c>
      <c r="M471" s="25">
        <v>50</v>
      </c>
      <c r="N471" s="17">
        <f t="shared" si="39"/>
        <v>690</v>
      </c>
      <c r="O471" s="11">
        <v>9</v>
      </c>
      <c r="P471" s="8" t="str">
        <f>IFERROR(VLOOKUP(O471,Tabla6[],2,FALSE)," ")</f>
        <v>Setiembre</v>
      </c>
      <c r="Q471" s="10"/>
      <c r="R471" s="56" t="str">
        <f t="shared" si="40"/>
        <v>03.01.06 UDR LA LIBERTADM1.05.05 EJECUCION DE ACCIONES DE AUDITORIAM1.05.05.11 Supervisión y asistencia técnica a IPRESS [UDR]SetiembreTRUJILLO-CASCAS-TRUJILLO</v>
      </c>
    </row>
    <row r="472" spans="1:21" ht="15" customHeight="1" x14ac:dyDescent="0.2">
      <c r="A472" s="8">
        <f>IFERROR(VLOOKUP(B472,Tabla1[],2,FALSE)," ")</f>
        <v>1917</v>
      </c>
      <c r="B472" s="30" t="s">
        <v>778</v>
      </c>
      <c r="C472" s="30" t="s">
        <v>2933</v>
      </c>
      <c r="D472" s="10" t="s">
        <v>3007</v>
      </c>
      <c r="E472" s="10" t="s">
        <v>2958</v>
      </c>
      <c r="F472" s="10" t="s">
        <v>3575</v>
      </c>
      <c r="G472" s="11">
        <v>1</v>
      </c>
      <c r="H472" s="30" t="s">
        <v>592</v>
      </c>
      <c r="I472" s="10"/>
      <c r="J472" s="11">
        <v>3</v>
      </c>
      <c r="K472" s="8">
        <f t="shared" si="42"/>
        <v>3</v>
      </c>
      <c r="L472" s="16">
        <f t="shared" si="41"/>
        <v>960</v>
      </c>
      <c r="M472" s="25">
        <v>40</v>
      </c>
      <c r="N472" s="17">
        <f t="shared" si="39"/>
        <v>1000</v>
      </c>
      <c r="O472" s="11">
        <v>9</v>
      </c>
      <c r="P472" s="8" t="str">
        <f>IFERROR(VLOOKUP(O472,Tabla6[],2,FALSE)," ")</f>
        <v>Setiembre</v>
      </c>
      <c r="Q472" s="10"/>
      <c r="R472" s="56" t="str">
        <f t="shared" si="40"/>
        <v>03.01.06 UDR LA LIBERTADM1.02.02 ACCIONES DE AFILIACIONM1.02.02.05 Supervisión y asistencia técnica en materia de afiliaciones [UDR]SetiembreTRUJILLO-OTUZCO-TRUJILLO</v>
      </c>
    </row>
    <row r="473" spans="1:21" ht="15" customHeight="1" x14ac:dyDescent="0.2">
      <c r="A473" s="8">
        <f>IFERROR(VLOOKUP(B473,Tabla1[],2,FALSE)," ")</f>
        <v>1917</v>
      </c>
      <c r="B473" s="30" t="s">
        <v>778</v>
      </c>
      <c r="C473" s="30" t="s">
        <v>2942</v>
      </c>
      <c r="D473" s="10" t="s">
        <v>773</v>
      </c>
      <c r="E473" s="10" t="s">
        <v>2975</v>
      </c>
      <c r="F473" s="10" t="s">
        <v>2302</v>
      </c>
      <c r="G473" s="11">
        <v>1</v>
      </c>
      <c r="H473" s="30" t="s">
        <v>598</v>
      </c>
      <c r="I473" s="10"/>
      <c r="J473" s="11">
        <v>4</v>
      </c>
      <c r="K473" s="8">
        <f t="shared" si="42"/>
        <v>4</v>
      </c>
      <c r="L473" s="16">
        <f t="shared" si="41"/>
        <v>1280</v>
      </c>
      <c r="M473" s="25">
        <v>40</v>
      </c>
      <c r="N473" s="17">
        <f t="shared" si="39"/>
        <v>1320</v>
      </c>
      <c r="O473" s="11">
        <v>10</v>
      </c>
      <c r="P473" s="8" t="str">
        <f>IFERROR(VLOOKUP(O473,Tabla6[],2,FALSE)," ")</f>
        <v>Octubre</v>
      </c>
      <c r="Q473" s="10"/>
      <c r="R473" s="56" t="str">
        <f t="shared" si="40"/>
        <v>03.01.06 UDR LA LIBERTADM1.06.04 SUPERVISION FINANCIERA A UNIDADES EJECUTORASM1.06.04.02 Supervisión Financiera Presencial a las Unidades Ejecutoras-UE [UDR]OctubreTRUJILLO-CASCAS-TRUJILLO</v>
      </c>
    </row>
    <row r="474" spans="1:21" ht="15" customHeight="1" x14ac:dyDescent="0.2">
      <c r="A474" s="8">
        <f>IFERROR(VLOOKUP(B474,Tabla1[],2,FALSE)," ")</f>
        <v>1917</v>
      </c>
      <c r="B474" s="30" t="s">
        <v>778</v>
      </c>
      <c r="C474" s="30" t="s">
        <v>2942</v>
      </c>
      <c r="D474" s="10" t="s">
        <v>773</v>
      </c>
      <c r="E474" s="10" t="s">
        <v>2975</v>
      </c>
      <c r="F474" s="10" t="s">
        <v>2302</v>
      </c>
      <c r="G474" s="11">
        <v>1</v>
      </c>
      <c r="H474" s="30" t="s">
        <v>598</v>
      </c>
      <c r="I474" s="10"/>
      <c r="J474" s="11">
        <v>4</v>
      </c>
      <c r="K474" s="8">
        <f t="shared" si="42"/>
        <v>4</v>
      </c>
      <c r="L474" s="16">
        <f t="shared" si="41"/>
        <v>1280</v>
      </c>
      <c r="M474" s="25">
        <v>40</v>
      </c>
      <c r="N474" s="17">
        <f t="shared" si="39"/>
        <v>1320</v>
      </c>
      <c r="O474" s="11">
        <v>10</v>
      </c>
      <c r="P474" s="8" t="str">
        <f>IFERROR(VLOOKUP(O474,Tabla6[],2,FALSE)," ")</f>
        <v>Octubre</v>
      </c>
      <c r="Q474" s="10"/>
      <c r="R474" s="56" t="str">
        <f t="shared" si="40"/>
        <v>03.01.06 UDR LA LIBERTADM1.06.04 SUPERVISION FINANCIERA A UNIDADES EJECUTORASM1.06.04.02 Supervisión Financiera Presencial a las Unidades Ejecutoras-UE [UDR]OctubreTRUJILLO-CASCAS-TRUJILLO</v>
      </c>
    </row>
    <row r="475" spans="1:21" ht="15" customHeight="1" x14ac:dyDescent="0.2">
      <c r="A475" s="8">
        <f>IFERROR(VLOOKUP(B475,Tabla1[],2,FALSE)," ")</f>
        <v>1917</v>
      </c>
      <c r="B475" s="30" t="s">
        <v>778</v>
      </c>
      <c r="C475" s="30" t="s">
        <v>2942</v>
      </c>
      <c r="D475" s="10" t="s">
        <v>773</v>
      </c>
      <c r="E475" s="10" t="s">
        <v>2975</v>
      </c>
      <c r="F475" s="10" t="s">
        <v>2302</v>
      </c>
      <c r="G475" s="11">
        <v>1</v>
      </c>
      <c r="H475" s="30" t="s">
        <v>602</v>
      </c>
      <c r="I475" s="10"/>
      <c r="J475" s="11">
        <v>4</v>
      </c>
      <c r="K475" s="8">
        <f t="shared" si="42"/>
        <v>4</v>
      </c>
      <c r="L475" s="16">
        <f t="shared" si="41"/>
        <v>1280</v>
      </c>
      <c r="M475" s="25">
        <v>40</v>
      </c>
      <c r="N475" s="17">
        <f t="shared" si="39"/>
        <v>1320</v>
      </c>
      <c r="O475" s="11">
        <v>10</v>
      </c>
      <c r="P475" s="8" t="str">
        <f>IFERROR(VLOOKUP(O475,Tabla6[],2,FALSE)," ")</f>
        <v>Octubre</v>
      </c>
      <c r="Q475" s="10"/>
      <c r="R475" s="56" t="str">
        <f t="shared" si="40"/>
        <v>03.01.06 UDR LA LIBERTADM1.06.04 SUPERVISION FINANCIERA A UNIDADES EJECUTORASM1.06.04.02 Supervisión Financiera Presencial a las Unidades Ejecutoras-UE [UDR]OctubreTRUJILLO-ASCOPE-TRUJILLO</v>
      </c>
    </row>
    <row r="476" spans="1:21" ht="15" customHeight="1" x14ac:dyDescent="0.2">
      <c r="A476" s="8">
        <f>IFERROR(VLOOKUP(B476,Tabla1[],2,FALSE)," ")</f>
        <v>1917</v>
      </c>
      <c r="B476" s="30" t="s">
        <v>778</v>
      </c>
      <c r="C476" s="30" t="s">
        <v>2942</v>
      </c>
      <c r="D476" s="10" t="s">
        <v>773</v>
      </c>
      <c r="E476" s="10" t="s">
        <v>2975</v>
      </c>
      <c r="F476" s="10" t="s">
        <v>2302</v>
      </c>
      <c r="G476" s="11">
        <v>1</v>
      </c>
      <c r="H476" s="30" t="s">
        <v>602</v>
      </c>
      <c r="I476" s="10"/>
      <c r="J476" s="11">
        <v>4</v>
      </c>
      <c r="K476" s="8">
        <f t="shared" si="42"/>
        <v>4</v>
      </c>
      <c r="L476" s="16">
        <f t="shared" si="41"/>
        <v>1280</v>
      </c>
      <c r="M476" s="25">
        <v>40</v>
      </c>
      <c r="N476" s="17">
        <f t="shared" si="39"/>
        <v>1320</v>
      </c>
      <c r="O476" s="11">
        <v>10</v>
      </c>
      <c r="P476" s="8" t="str">
        <f>IFERROR(VLOOKUP(O476,Tabla6[],2,FALSE)," ")</f>
        <v>Octubre</v>
      </c>
      <c r="Q476" s="10"/>
      <c r="R476" s="56" t="str">
        <f t="shared" si="40"/>
        <v>03.01.06 UDR LA LIBERTADM1.06.04 SUPERVISION FINANCIERA A UNIDADES EJECUTORASM1.06.04.02 Supervisión Financiera Presencial a las Unidades Ejecutoras-UE [UDR]OctubreTRUJILLO-ASCOPE-TRUJILLO</v>
      </c>
    </row>
    <row r="477" spans="1:21" ht="15" customHeight="1" x14ac:dyDescent="0.2">
      <c r="A477" s="8">
        <f>IFERROR(VLOOKUP(B477,Tabla1[],2,FALSE)," ")</f>
        <v>1917</v>
      </c>
      <c r="B477" s="30" t="s">
        <v>778</v>
      </c>
      <c r="C477" s="30" t="s">
        <v>2940</v>
      </c>
      <c r="D477" s="10" t="s">
        <v>3011</v>
      </c>
      <c r="E477" s="10" t="s">
        <v>2972</v>
      </c>
      <c r="F477" s="10" t="s">
        <v>2313</v>
      </c>
      <c r="G477" s="11">
        <v>1</v>
      </c>
      <c r="H477" s="30" t="s">
        <v>596</v>
      </c>
      <c r="I477" s="10"/>
      <c r="J477" s="11">
        <v>2</v>
      </c>
      <c r="K477" s="8">
        <f t="shared" si="42"/>
        <v>2</v>
      </c>
      <c r="L477" s="16">
        <f t="shared" si="41"/>
        <v>640</v>
      </c>
      <c r="M477" s="25">
        <v>30</v>
      </c>
      <c r="N477" s="17">
        <f t="shared" si="39"/>
        <v>670</v>
      </c>
      <c r="O477" s="11">
        <v>10</v>
      </c>
      <c r="P477" s="8" t="str">
        <f>IFERROR(VLOOKUP(O477,Tabla6[],2,FALSE)," ")</f>
        <v>Octubre</v>
      </c>
      <c r="Q477" s="10"/>
      <c r="R477" s="56" t="str">
        <f t="shared" si="40"/>
        <v>03.01.06 UDR LA LIBERTADM1.05.05 EJECUCION DE ACCIONES DE AUDITORIAM1.05.05.11 Supervisión y asistencia técnica a IPRESS [UDR]OctubreTRUJILLO-PACASMAYO-TRUJILLO</v>
      </c>
    </row>
    <row r="478" spans="1:21" ht="15" customHeight="1" x14ac:dyDescent="0.2">
      <c r="A478" s="8">
        <f>IFERROR(VLOOKUP(B478,Tabla1[],2,FALSE)," ")</f>
        <v>1917</v>
      </c>
      <c r="B478" s="30" t="s">
        <v>778</v>
      </c>
      <c r="C478" s="30" t="s">
        <v>2944</v>
      </c>
      <c r="D478" s="10" t="s">
        <v>3006</v>
      </c>
      <c r="E478" s="10" t="s">
        <v>2983</v>
      </c>
      <c r="F478" s="10" t="s">
        <v>757</v>
      </c>
      <c r="G478" s="11">
        <v>1</v>
      </c>
      <c r="H478" s="30" t="s">
        <v>608</v>
      </c>
      <c r="I478" s="10"/>
      <c r="J478" s="11">
        <v>2</v>
      </c>
      <c r="K478" s="8">
        <f t="shared" si="42"/>
        <v>2</v>
      </c>
      <c r="L478" s="16">
        <f t="shared" si="41"/>
        <v>640</v>
      </c>
      <c r="M478" s="25">
        <v>90</v>
      </c>
      <c r="N478" s="17">
        <f t="shared" si="39"/>
        <v>730</v>
      </c>
      <c r="O478" s="11">
        <v>10</v>
      </c>
      <c r="P478" s="8" t="str">
        <f>IFERROR(VLOOKUP(O478,Tabla6[],2,FALSE)," ")</f>
        <v>Octubre</v>
      </c>
      <c r="Q478" s="10"/>
      <c r="R478" s="56" t="str">
        <f t="shared" si="40"/>
        <v>03.01.06 UDR LA LIBERTADS1.01.07 ACCIONES DE SOPORTE A LA GESTION A NIVEL DE UDRS1.01.07.02 Supervisión y asistencia técnica en acciones de soporte a IPRESS [UDR]OctubreTRUJILLO-SÁNCHEZ CARRIÓN-TRUJILLO</v>
      </c>
    </row>
    <row r="479" spans="1:21" ht="15" customHeight="1" x14ac:dyDescent="0.2">
      <c r="A479" s="8">
        <f>IFERROR(VLOOKUP(B479,Tabla1[],2,FALSE)," ")</f>
        <v>1917</v>
      </c>
      <c r="B479" s="30" t="s">
        <v>778</v>
      </c>
      <c r="C479" s="30" t="s">
        <v>2933</v>
      </c>
      <c r="D479" s="10" t="s">
        <v>3007</v>
      </c>
      <c r="E479" s="10" t="s">
        <v>2958</v>
      </c>
      <c r="F479" s="10" t="s">
        <v>3575</v>
      </c>
      <c r="G479" s="11">
        <v>1</v>
      </c>
      <c r="H479" s="30" t="s">
        <v>606</v>
      </c>
      <c r="I479" s="10"/>
      <c r="J479" s="11">
        <v>1</v>
      </c>
      <c r="K479" s="8">
        <f t="shared" si="42"/>
        <v>1</v>
      </c>
      <c r="L479" s="16">
        <f t="shared" si="41"/>
        <v>320</v>
      </c>
      <c r="M479" s="25">
        <v>30</v>
      </c>
      <c r="N479" s="17">
        <f t="shared" si="39"/>
        <v>350</v>
      </c>
      <c r="O479" s="11">
        <v>10</v>
      </c>
      <c r="P479" s="8" t="str">
        <f>IFERROR(VLOOKUP(O479,Tabla6[],2,FALSE)," ")</f>
        <v>Octubre</v>
      </c>
      <c r="Q479" s="10"/>
      <c r="R479" s="56" t="str">
        <f t="shared" si="40"/>
        <v>03.01.06 UDR LA LIBERTADM1.02.02 ACCIONES DE AFILIACIONM1.02.02.05 Supervisión y asistencia técnica en materia de afiliaciones [UDR]OctubreTRUJILLO-GUADALUPE-TRUJILLO</v>
      </c>
    </row>
    <row r="480" spans="1:21" ht="15" customHeight="1" x14ac:dyDescent="0.2">
      <c r="A480" s="8">
        <f>IFERROR(VLOOKUP(B480,Tabla1[],2,FALSE)," ")</f>
        <v>1917</v>
      </c>
      <c r="B480" s="30" t="s">
        <v>778</v>
      </c>
      <c r="C480" s="30" t="s">
        <v>2942</v>
      </c>
      <c r="D480" s="10" t="s">
        <v>773</v>
      </c>
      <c r="E480" s="10" t="s">
        <v>2975</v>
      </c>
      <c r="F480" s="10" t="s">
        <v>2302</v>
      </c>
      <c r="G480" s="11">
        <v>1</v>
      </c>
      <c r="H480" s="30" t="s">
        <v>603</v>
      </c>
      <c r="I480" s="10"/>
      <c r="J480" s="11">
        <v>4</v>
      </c>
      <c r="K480" s="8">
        <f t="shared" si="42"/>
        <v>4</v>
      </c>
      <c r="L480" s="16">
        <f t="shared" si="41"/>
        <v>1280</v>
      </c>
      <c r="M480" s="25">
        <v>30</v>
      </c>
      <c r="N480" s="17">
        <f t="shared" si="39"/>
        <v>1310</v>
      </c>
      <c r="O480" s="11">
        <v>11</v>
      </c>
      <c r="P480" s="8" t="str">
        <f>IFERROR(VLOOKUP(O480,Tabla6[],2,FALSE)," ")</f>
        <v>Noviembre</v>
      </c>
      <c r="Q480" s="10"/>
      <c r="R480" s="56" t="str">
        <f t="shared" si="40"/>
        <v>03.01.06 UDR LA LIBERTADM1.06.04 SUPERVISION FINANCIERA A UNIDADES EJECUTORASM1.06.04.02 Supervisión Financiera Presencial a las Unidades Ejecutoras-UE [UDR]NoviembreTRUJILLO-VIRÚ-TRUJILLO</v>
      </c>
    </row>
    <row r="481" spans="1:18" ht="15" customHeight="1" x14ac:dyDescent="0.2">
      <c r="A481" s="8">
        <f>IFERROR(VLOOKUP(B481,Tabla1[],2,FALSE)," ")</f>
        <v>1917</v>
      </c>
      <c r="B481" s="30" t="s">
        <v>778</v>
      </c>
      <c r="C481" s="30" t="s">
        <v>2942</v>
      </c>
      <c r="D481" s="10" t="s">
        <v>773</v>
      </c>
      <c r="E481" s="10" t="s">
        <v>2975</v>
      </c>
      <c r="F481" s="10" t="s">
        <v>2302</v>
      </c>
      <c r="G481" s="11">
        <v>1</v>
      </c>
      <c r="H481" s="30" t="s">
        <v>603</v>
      </c>
      <c r="I481" s="10"/>
      <c r="J481" s="11">
        <v>4</v>
      </c>
      <c r="K481" s="8">
        <f t="shared" si="42"/>
        <v>4</v>
      </c>
      <c r="L481" s="16">
        <f t="shared" si="41"/>
        <v>1280</v>
      </c>
      <c r="M481" s="25">
        <v>30</v>
      </c>
      <c r="N481" s="17">
        <f t="shared" si="39"/>
        <v>1310</v>
      </c>
      <c r="O481" s="11">
        <v>11</v>
      </c>
      <c r="P481" s="8" t="str">
        <f>IFERROR(VLOOKUP(O481,Tabla6[],2,FALSE)," ")</f>
        <v>Noviembre</v>
      </c>
      <c r="Q481" s="10"/>
      <c r="R481" s="56" t="str">
        <f t="shared" si="40"/>
        <v>03.01.06 UDR LA LIBERTADM1.06.04 SUPERVISION FINANCIERA A UNIDADES EJECUTORASM1.06.04.02 Supervisión Financiera Presencial a las Unidades Ejecutoras-UE [UDR]NoviembreTRUJILLO-VIRÚ-TRUJILLO</v>
      </c>
    </row>
    <row r="482" spans="1:18" ht="15" customHeight="1" x14ac:dyDescent="0.2">
      <c r="A482" s="8">
        <f>IFERROR(VLOOKUP(B482,Tabla1[],2,FALSE)," ")</f>
        <v>1917</v>
      </c>
      <c r="B482" s="30" t="s">
        <v>778</v>
      </c>
      <c r="C482" s="30" t="s">
        <v>2940</v>
      </c>
      <c r="D482" s="10" t="s">
        <v>3011</v>
      </c>
      <c r="E482" s="10" t="s">
        <v>2972</v>
      </c>
      <c r="F482" s="10" t="s">
        <v>2313</v>
      </c>
      <c r="G482" s="11">
        <v>1</v>
      </c>
      <c r="H482" s="30" t="s">
        <v>603</v>
      </c>
      <c r="I482" s="10"/>
      <c r="J482" s="11">
        <v>2</v>
      </c>
      <c r="K482" s="8">
        <f t="shared" si="42"/>
        <v>2</v>
      </c>
      <c r="L482" s="16">
        <f t="shared" si="41"/>
        <v>640</v>
      </c>
      <c r="M482" s="25">
        <v>60</v>
      </c>
      <c r="N482" s="17">
        <f t="shared" si="39"/>
        <v>700</v>
      </c>
      <c r="O482" s="11">
        <v>11</v>
      </c>
      <c r="P482" s="8" t="str">
        <f>IFERROR(VLOOKUP(O482,Tabla6[],2,FALSE)," ")</f>
        <v>Noviembre</v>
      </c>
      <c r="Q482" s="10"/>
      <c r="R482" s="56" t="str">
        <f t="shared" si="40"/>
        <v>03.01.06 UDR LA LIBERTADM1.05.05 EJECUCION DE ACCIONES DE AUDITORIAM1.05.05.11 Supervisión y asistencia técnica a IPRESS [UDR]NoviembreTRUJILLO-VIRÚ-TRUJILLO</v>
      </c>
    </row>
    <row r="483" spans="1:18" ht="15" customHeight="1" x14ac:dyDescent="0.2">
      <c r="A483" s="8">
        <f>IFERROR(VLOOKUP(B483,Tabla1[],2,FALSE)," ")</f>
        <v>1917</v>
      </c>
      <c r="B483" s="30" t="s">
        <v>778</v>
      </c>
      <c r="C483" s="30" t="s">
        <v>2940</v>
      </c>
      <c r="D483" s="10" t="s">
        <v>3011</v>
      </c>
      <c r="E483" s="10" t="s">
        <v>2972</v>
      </c>
      <c r="F483" s="10" t="s">
        <v>2313</v>
      </c>
      <c r="G483" s="11">
        <v>1</v>
      </c>
      <c r="H483" s="30" t="s">
        <v>606</v>
      </c>
      <c r="I483" s="10"/>
      <c r="J483" s="11">
        <v>2</v>
      </c>
      <c r="K483" s="8">
        <f t="shared" si="42"/>
        <v>2</v>
      </c>
      <c r="L483" s="16">
        <f t="shared" si="41"/>
        <v>640</v>
      </c>
      <c r="M483" s="25">
        <v>30</v>
      </c>
      <c r="N483" s="17">
        <f t="shared" si="39"/>
        <v>670</v>
      </c>
      <c r="O483" s="11">
        <v>12</v>
      </c>
      <c r="P483" s="8" t="str">
        <f>IFERROR(VLOOKUP(O483,Tabla6[],2,FALSE)," ")</f>
        <v>Diciembre</v>
      </c>
      <c r="Q483" s="10"/>
      <c r="R483" s="56" t="str">
        <f t="shared" si="40"/>
        <v>03.01.06 UDR LA LIBERTADM1.05.05 EJECUCION DE ACCIONES DE AUDITORIAM1.05.05.11 Supervisión y asistencia técnica a IPRESS [UDR]DiciembreTRUJILLO-GUADALUPE-TRUJILLO</v>
      </c>
    </row>
    <row r="484" spans="1:18" ht="15" customHeight="1" x14ac:dyDescent="0.2">
      <c r="A484" s="8">
        <f>IFERROR(VLOOKUP(B484,Tabla1[],2,FALSE)," ")</f>
        <v>1934</v>
      </c>
      <c r="B484" s="30" t="s">
        <v>781</v>
      </c>
      <c r="C484" s="31" t="s">
        <v>2940</v>
      </c>
      <c r="D484" s="10" t="s">
        <v>3002</v>
      </c>
      <c r="E484" s="24" t="s">
        <v>2967</v>
      </c>
      <c r="F484" s="24" t="s">
        <v>733</v>
      </c>
      <c r="G484" s="25">
        <v>1</v>
      </c>
      <c r="H484" s="31" t="s">
        <v>616</v>
      </c>
      <c r="I484" s="10"/>
      <c r="J484" s="25">
        <v>1</v>
      </c>
      <c r="K484" s="8">
        <v>0</v>
      </c>
      <c r="L484" s="26">
        <v>320</v>
      </c>
      <c r="M484" s="25">
        <v>0</v>
      </c>
      <c r="N484" s="38">
        <f t="shared" ref="N484:N547" si="43">L484+M484</f>
        <v>320</v>
      </c>
      <c r="O484" s="25">
        <v>3</v>
      </c>
      <c r="P484" s="34" t="str">
        <f>IFERROR(VLOOKUP(O484,Tabla6[],2,FALSE)," ")</f>
        <v>Marzo</v>
      </c>
      <c r="Q484" s="10"/>
      <c r="R484" s="56" t="str">
        <f t="shared" si="40"/>
        <v>03.01.07 UDR PIURA IM1.05.05 EJECUCION DE ACCIONES DE AUDITORIAM1.05.05.02 Gestionar a los actores locales para fortalecer el acceso y calidad de servicios de salud [UDR]MarzoPiura-Chulucanas-Piura</v>
      </c>
    </row>
    <row r="485" spans="1:18" ht="15" customHeight="1" x14ac:dyDescent="0.2">
      <c r="A485" s="8">
        <f>IFERROR(VLOOKUP(B485,Tabla1[],2,FALSE)," ")</f>
        <v>1934</v>
      </c>
      <c r="B485" s="30" t="s">
        <v>781</v>
      </c>
      <c r="C485" s="30" t="s">
        <v>2933</v>
      </c>
      <c r="D485" s="10" t="s">
        <v>3007</v>
      </c>
      <c r="E485" s="10" t="s">
        <v>2958</v>
      </c>
      <c r="F485" s="10" t="s">
        <v>758</v>
      </c>
      <c r="G485" s="11">
        <v>1</v>
      </c>
      <c r="H485" s="30" t="s">
        <v>610</v>
      </c>
      <c r="I485" s="10"/>
      <c r="J485" s="11" t="s">
        <v>1024</v>
      </c>
      <c r="K485" s="8">
        <v>0.5</v>
      </c>
      <c r="L485" s="16">
        <f>320*K485*G485</f>
        <v>160</v>
      </c>
      <c r="M485" s="25">
        <v>0</v>
      </c>
      <c r="N485" s="17">
        <f t="shared" si="43"/>
        <v>160</v>
      </c>
      <c r="O485" s="11">
        <v>2</v>
      </c>
      <c r="P485" s="8" t="str">
        <f>IFERROR(VLOOKUP(O485,Tabla6[],2,FALSE)," ")</f>
        <v>Febrero</v>
      </c>
      <c r="Q485" s="10"/>
      <c r="R485" s="56" t="str">
        <f t="shared" si="40"/>
        <v>03.01.07 UDR PIURA IM1.02.02 ACCIONES DE AFILIACIONM1.02.02.05 Supervisión y asistencia técnica en materia de afiliaciones [UDR]FebreroPiura - Chulucanas  - Piura</v>
      </c>
    </row>
    <row r="486" spans="1:18" ht="15" customHeight="1" x14ac:dyDescent="0.2">
      <c r="A486" s="8">
        <f>IFERROR(VLOOKUP(B486,Tabla1[],2,FALSE)," ")</f>
        <v>1934</v>
      </c>
      <c r="B486" s="30" t="s">
        <v>781</v>
      </c>
      <c r="C486" s="30" t="s">
        <v>2933</v>
      </c>
      <c r="D486" s="10" t="s">
        <v>3007</v>
      </c>
      <c r="E486" s="10" t="s">
        <v>2958</v>
      </c>
      <c r="F486" s="10" t="s">
        <v>758</v>
      </c>
      <c r="G486" s="11">
        <v>1</v>
      </c>
      <c r="H486" s="30" t="s">
        <v>610</v>
      </c>
      <c r="I486" s="10"/>
      <c r="J486" s="11" t="s">
        <v>1024</v>
      </c>
      <c r="K486" s="8">
        <v>0.5</v>
      </c>
      <c r="L486" s="16">
        <f>320*K486*G486</f>
        <v>160</v>
      </c>
      <c r="M486" s="34">
        <v>0</v>
      </c>
      <c r="N486" s="17">
        <f t="shared" si="43"/>
        <v>160</v>
      </c>
      <c r="O486" s="11">
        <v>2</v>
      </c>
      <c r="P486" s="8" t="str">
        <f>IFERROR(VLOOKUP(O486,Tabla6[],2,FALSE)," ")</f>
        <v>Febrero</v>
      </c>
      <c r="Q486" s="10"/>
      <c r="R486" s="56" t="str">
        <f t="shared" si="40"/>
        <v>03.01.07 UDR PIURA IM1.02.02 ACCIONES DE AFILIACIONM1.02.02.05 Supervisión y asistencia técnica en materia de afiliaciones [UDR]FebreroPiura - Chulucanas  - Piura</v>
      </c>
    </row>
    <row r="487" spans="1:18" ht="15" customHeight="1" x14ac:dyDescent="0.2">
      <c r="A487" s="8">
        <f>IFERROR(VLOOKUP(B487,Tabla1[],2,FALSE)," ")</f>
        <v>1934</v>
      </c>
      <c r="B487" s="30" t="s">
        <v>781</v>
      </c>
      <c r="C487" s="30" t="s">
        <v>2940</v>
      </c>
      <c r="D487" s="10" t="s">
        <v>3002</v>
      </c>
      <c r="E487" s="10" t="s">
        <v>2970</v>
      </c>
      <c r="F487" s="10" t="s">
        <v>759</v>
      </c>
      <c r="G487" s="11">
        <v>1</v>
      </c>
      <c r="H487" s="30" t="s">
        <v>616</v>
      </c>
      <c r="I487" s="10"/>
      <c r="J487" s="11">
        <v>1</v>
      </c>
      <c r="K487" s="8">
        <v>0</v>
      </c>
      <c r="L487" s="16">
        <v>320</v>
      </c>
      <c r="M487" s="25">
        <v>0</v>
      </c>
      <c r="N487" s="17">
        <f t="shared" si="43"/>
        <v>320</v>
      </c>
      <c r="O487" s="11">
        <v>2</v>
      </c>
      <c r="P487" s="8" t="str">
        <f>IFERROR(VLOOKUP(O487,Tabla6[],2,FALSE)," ")</f>
        <v>Febrero</v>
      </c>
      <c r="Q487" s="10"/>
      <c r="R487" s="56" t="str">
        <f t="shared" si="40"/>
        <v>03.01.07 UDR PIURA IM1.05.05 EJECUCION DE ACCIONES DE AUDITORIAM1.05.05.08 Ejecutar acciones correspondientes a la Auditoria Asistida por Machine Learning [UDR]FebreroPiura-Chulucanas-Piura</v>
      </c>
    </row>
    <row r="488" spans="1:18" ht="15" customHeight="1" x14ac:dyDescent="0.2">
      <c r="A488" s="8">
        <f>IFERROR(VLOOKUP(B488,Tabla1[],2,FALSE)," ")</f>
        <v>1934</v>
      </c>
      <c r="B488" s="30" t="s">
        <v>781</v>
      </c>
      <c r="C488" s="30" t="s">
        <v>2944</v>
      </c>
      <c r="D488" s="10" t="s">
        <v>3006</v>
      </c>
      <c r="E488" s="10" t="s">
        <v>2983</v>
      </c>
      <c r="F488" s="10" t="s">
        <v>760</v>
      </c>
      <c r="G488" s="11">
        <v>1</v>
      </c>
      <c r="H488" s="30" t="s">
        <v>610</v>
      </c>
      <c r="I488" s="10"/>
      <c r="J488" s="11" t="s">
        <v>1024</v>
      </c>
      <c r="K488" s="8">
        <v>0.5</v>
      </c>
      <c r="L488" s="16">
        <f>320*K488*G488</f>
        <v>160</v>
      </c>
      <c r="M488" s="25">
        <v>0</v>
      </c>
      <c r="N488" s="17">
        <f t="shared" si="43"/>
        <v>160</v>
      </c>
      <c r="O488" s="11">
        <v>2</v>
      </c>
      <c r="P488" s="8" t="str">
        <f>IFERROR(VLOOKUP(O488,Tabla6[],2,FALSE)," ")</f>
        <v>Febrero</v>
      </c>
      <c r="Q488" s="10"/>
      <c r="R488" s="56" t="str">
        <f t="shared" si="40"/>
        <v>03.01.07 UDR PIURA IS1.01.07 ACCIONES DE SOPORTE A LA GESTION A NIVEL DE UDRS1.01.07.02 Supervisión y asistencia técnica en acciones de soporte a IPRESS [UDR]FebreroPiura - Chulucanas  - Piura</v>
      </c>
    </row>
    <row r="489" spans="1:18" ht="15" customHeight="1" x14ac:dyDescent="0.2">
      <c r="A489" s="8">
        <f>IFERROR(VLOOKUP(B489,Tabla1[],2,FALSE)," ")</f>
        <v>1934</v>
      </c>
      <c r="B489" s="30" t="s">
        <v>781</v>
      </c>
      <c r="C489" s="30" t="s">
        <v>2944</v>
      </c>
      <c r="D489" s="10" t="s">
        <v>3006</v>
      </c>
      <c r="E489" s="10" t="s">
        <v>2983</v>
      </c>
      <c r="F489" s="10" t="s">
        <v>760</v>
      </c>
      <c r="G489" s="11">
        <v>1</v>
      </c>
      <c r="H489" s="30" t="s">
        <v>610</v>
      </c>
      <c r="I489" s="10"/>
      <c r="J489" s="11" t="s">
        <v>1024</v>
      </c>
      <c r="K489" s="8">
        <v>0.5</v>
      </c>
      <c r="L489" s="16">
        <f>320*K489*G489</f>
        <v>160</v>
      </c>
      <c r="M489" s="25">
        <v>0</v>
      </c>
      <c r="N489" s="17">
        <f t="shared" si="43"/>
        <v>160</v>
      </c>
      <c r="O489" s="11">
        <v>2</v>
      </c>
      <c r="P489" s="8" t="str">
        <f>IFERROR(VLOOKUP(O489,Tabla6[],2,FALSE)," ")</f>
        <v>Febrero</v>
      </c>
      <c r="Q489" s="10"/>
      <c r="R489" s="56" t="str">
        <f t="shared" si="40"/>
        <v>03.01.07 UDR PIURA IS1.01.07 ACCIONES DE SOPORTE A LA GESTION A NIVEL DE UDRS1.01.07.02 Supervisión y asistencia técnica en acciones de soporte a IPRESS [UDR]FebreroPiura - Chulucanas  - Piura</v>
      </c>
    </row>
    <row r="490" spans="1:18" ht="15" customHeight="1" x14ac:dyDescent="0.2">
      <c r="A490" s="8">
        <f>IFERROR(VLOOKUP(B490,Tabla1[],2,FALSE)," ")</f>
        <v>1934</v>
      </c>
      <c r="B490" s="30" t="s">
        <v>781</v>
      </c>
      <c r="C490" s="30" t="s">
        <v>2940</v>
      </c>
      <c r="D490" s="10" t="s">
        <v>3002</v>
      </c>
      <c r="E490" s="10" t="s">
        <v>2970</v>
      </c>
      <c r="F490" s="10" t="s">
        <v>759</v>
      </c>
      <c r="G490" s="11">
        <v>1</v>
      </c>
      <c r="H490" s="30" t="s">
        <v>616</v>
      </c>
      <c r="I490" s="10"/>
      <c r="J490" s="11">
        <v>1</v>
      </c>
      <c r="K490" s="8">
        <v>0</v>
      </c>
      <c r="L490" s="16">
        <v>320</v>
      </c>
      <c r="M490" s="25">
        <v>0</v>
      </c>
      <c r="N490" s="17">
        <f t="shared" si="43"/>
        <v>320</v>
      </c>
      <c r="O490" s="11">
        <v>3</v>
      </c>
      <c r="P490" s="8" t="str">
        <f>IFERROR(VLOOKUP(O490,Tabla6[],2,FALSE)," ")</f>
        <v>Marzo</v>
      </c>
      <c r="Q490" s="10"/>
      <c r="R490" s="56" t="str">
        <f t="shared" si="40"/>
        <v>03.01.07 UDR PIURA IM1.05.05 EJECUCION DE ACCIONES DE AUDITORIAM1.05.05.08 Ejecutar acciones correspondientes a la Auditoria Asistida por Machine Learning [UDR]MarzoPiura-Chulucanas-Piura</v>
      </c>
    </row>
    <row r="491" spans="1:18" ht="15" customHeight="1" x14ac:dyDescent="0.2">
      <c r="A491" s="8">
        <f>IFERROR(VLOOKUP(B491,Tabla1[],2,FALSE)," ")</f>
        <v>1934</v>
      </c>
      <c r="B491" s="30" t="s">
        <v>781</v>
      </c>
      <c r="C491" s="30" t="s">
        <v>2942</v>
      </c>
      <c r="D491" s="10" t="s">
        <v>773</v>
      </c>
      <c r="E491" s="10" t="s">
        <v>2975</v>
      </c>
      <c r="F491" s="10" t="s">
        <v>731</v>
      </c>
      <c r="G491" s="11">
        <v>1</v>
      </c>
      <c r="H491" s="30" t="s">
        <v>617</v>
      </c>
      <c r="I491" s="10"/>
      <c r="J491" s="11">
        <v>5</v>
      </c>
      <c r="K491" s="8">
        <f>J491</f>
        <v>5</v>
      </c>
      <c r="L491" s="16">
        <f>320*K491*G491</f>
        <v>1600</v>
      </c>
      <c r="M491" s="25">
        <v>0</v>
      </c>
      <c r="N491" s="17">
        <f t="shared" si="43"/>
        <v>1600</v>
      </c>
      <c r="O491" s="11">
        <v>3</v>
      </c>
      <c r="P491" s="8" t="str">
        <f>IFERROR(VLOOKUP(O491,Tabla6[],2,FALSE)," ")</f>
        <v>Marzo</v>
      </c>
      <c r="Q491" s="10"/>
      <c r="R491" s="56" t="str">
        <f t="shared" si="40"/>
        <v>03.01.07 UDR PIURA IM1.06.04 SUPERVISION FINANCIERA A UNIDADES EJECUTORASM1.06.04.02 Supervisión Financiera Presencial a las Unidades Ejecutoras-UE [UDR]MarzoChiclayo-Piura-Chiclayo</v>
      </c>
    </row>
    <row r="492" spans="1:18" ht="15" customHeight="1" x14ac:dyDescent="0.2">
      <c r="A492" s="8">
        <f>IFERROR(VLOOKUP(B492,Tabla1[],2,FALSE)," ")</f>
        <v>1934</v>
      </c>
      <c r="B492" s="30" t="s">
        <v>781</v>
      </c>
      <c r="C492" s="30" t="s">
        <v>2933</v>
      </c>
      <c r="D492" s="10" t="s">
        <v>3007</v>
      </c>
      <c r="E492" s="10" t="s">
        <v>2958</v>
      </c>
      <c r="F492" s="10" t="s">
        <v>758</v>
      </c>
      <c r="G492" s="11">
        <v>1</v>
      </c>
      <c r="H492" s="30" t="s">
        <v>611</v>
      </c>
      <c r="I492" s="10"/>
      <c r="J492" s="11" t="s">
        <v>1024</v>
      </c>
      <c r="K492" s="8">
        <v>0.5</v>
      </c>
      <c r="L492" s="16">
        <f>320*K492*G492</f>
        <v>160</v>
      </c>
      <c r="M492" s="25">
        <v>0</v>
      </c>
      <c r="N492" s="17">
        <f t="shared" si="43"/>
        <v>160</v>
      </c>
      <c r="O492" s="11">
        <v>4</v>
      </c>
      <c r="P492" s="8" t="str">
        <f>IFERROR(VLOOKUP(O492,Tabla6[],2,FALSE)," ")</f>
        <v>Abril</v>
      </c>
      <c r="Q492" s="10"/>
      <c r="R492" s="56" t="str">
        <f t="shared" si="40"/>
        <v>03.01.07 UDR PIURA IM1.02.02 ACCIONES DE AFILIACIONM1.02.02.05 Supervisión y asistencia técnica en materia de afiliaciones [UDR]AbrilPiura -Rinconada Llicuar - Piura</v>
      </c>
    </row>
    <row r="493" spans="1:18" ht="15" customHeight="1" x14ac:dyDescent="0.2">
      <c r="A493" s="8">
        <f>IFERROR(VLOOKUP(B493,Tabla1[],2,FALSE)," ")</f>
        <v>1934</v>
      </c>
      <c r="B493" s="30" t="s">
        <v>781</v>
      </c>
      <c r="C493" s="30" t="s">
        <v>2933</v>
      </c>
      <c r="D493" s="10" t="s">
        <v>3007</v>
      </c>
      <c r="E493" s="10" t="s">
        <v>2958</v>
      </c>
      <c r="F493" s="10" t="s">
        <v>758</v>
      </c>
      <c r="G493" s="11">
        <v>1</v>
      </c>
      <c r="H493" s="30" t="s">
        <v>612</v>
      </c>
      <c r="I493" s="10"/>
      <c r="J493" s="11" t="s">
        <v>1024</v>
      </c>
      <c r="K493" s="8">
        <v>0.5</v>
      </c>
      <c r="L493" s="16">
        <f>320*K493*G493</f>
        <v>160</v>
      </c>
      <c r="M493" s="34">
        <v>0</v>
      </c>
      <c r="N493" s="17">
        <f t="shared" si="43"/>
        <v>160</v>
      </c>
      <c r="O493" s="11">
        <v>4</v>
      </c>
      <c r="P493" s="8" t="str">
        <f>IFERROR(VLOOKUP(O493,Tabla6[],2,FALSE)," ")</f>
        <v>Abril</v>
      </c>
      <c r="Q493" s="10"/>
      <c r="R493" s="56" t="str">
        <f t="shared" si="40"/>
        <v>03.01.07 UDR PIURA IM1.02.02 ACCIONES DE AFILIACIONM1.02.02.05 Supervisión y asistencia técnica en materia de afiliaciones [UDR]AbrilPiura -Bellavista de La Unión - Piura</v>
      </c>
    </row>
    <row r="494" spans="1:18" ht="15" customHeight="1" x14ac:dyDescent="0.2">
      <c r="A494" s="8">
        <f>IFERROR(VLOOKUP(B494,Tabla1[],2,FALSE)," ")</f>
        <v>1934</v>
      </c>
      <c r="B494" s="30" t="s">
        <v>781</v>
      </c>
      <c r="C494" s="30" t="s">
        <v>2940</v>
      </c>
      <c r="D494" s="10" t="s">
        <v>3002</v>
      </c>
      <c r="E494" s="10" t="s">
        <v>2970</v>
      </c>
      <c r="F494" s="10" t="s">
        <v>759</v>
      </c>
      <c r="G494" s="11">
        <v>1</v>
      </c>
      <c r="H494" s="30" t="s">
        <v>616</v>
      </c>
      <c r="I494" s="10"/>
      <c r="J494" s="11">
        <v>1</v>
      </c>
      <c r="K494" s="8">
        <v>0</v>
      </c>
      <c r="L494" s="16">
        <v>320</v>
      </c>
      <c r="M494" s="25">
        <v>0</v>
      </c>
      <c r="N494" s="17">
        <f t="shared" si="43"/>
        <v>320</v>
      </c>
      <c r="O494" s="11">
        <v>4</v>
      </c>
      <c r="P494" s="8" t="str">
        <f>IFERROR(VLOOKUP(O494,Tabla6[],2,FALSE)," ")</f>
        <v>Abril</v>
      </c>
      <c r="Q494" s="10"/>
      <c r="R494" s="56" t="str">
        <f t="shared" si="40"/>
        <v>03.01.07 UDR PIURA IM1.05.05 EJECUCION DE ACCIONES DE AUDITORIAM1.05.05.08 Ejecutar acciones correspondientes a la Auditoria Asistida por Machine Learning [UDR]AbrilPiura-Chulucanas-Piura</v>
      </c>
    </row>
    <row r="495" spans="1:18" ht="15" customHeight="1" x14ac:dyDescent="0.2">
      <c r="A495" s="8">
        <f>IFERROR(VLOOKUP(B495,Tabla1[],2,FALSE)," ")</f>
        <v>1934</v>
      </c>
      <c r="B495" s="30" t="s">
        <v>781</v>
      </c>
      <c r="C495" s="30" t="s">
        <v>2942</v>
      </c>
      <c r="D495" s="10" t="s">
        <v>773</v>
      </c>
      <c r="E495" s="10" t="s">
        <v>2975</v>
      </c>
      <c r="F495" s="10" t="s">
        <v>731</v>
      </c>
      <c r="G495" s="11">
        <v>1</v>
      </c>
      <c r="H495" s="30" t="s">
        <v>616</v>
      </c>
      <c r="I495" s="10"/>
      <c r="J495" s="11">
        <v>3</v>
      </c>
      <c r="K495" s="8">
        <f>J495</f>
        <v>3</v>
      </c>
      <c r="L495" s="16">
        <f>320*K495*G495</f>
        <v>960</v>
      </c>
      <c r="M495" s="25">
        <v>0</v>
      </c>
      <c r="N495" s="17">
        <f t="shared" si="43"/>
        <v>960</v>
      </c>
      <c r="O495" s="11">
        <v>4</v>
      </c>
      <c r="P495" s="8" t="str">
        <f>IFERROR(VLOOKUP(O495,Tabla6[],2,FALSE)," ")</f>
        <v>Abril</v>
      </c>
      <c r="Q495" s="10"/>
      <c r="R495" s="56" t="str">
        <f t="shared" si="40"/>
        <v>03.01.07 UDR PIURA IM1.06.04 SUPERVISION FINANCIERA A UNIDADES EJECUTORASM1.06.04.02 Supervisión Financiera Presencial a las Unidades Ejecutoras-UE [UDR]AbrilPiura-Chulucanas-Piura</v>
      </c>
    </row>
    <row r="496" spans="1:18" ht="15" customHeight="1" x14ac:dyDescent="0.2">
      <c r="A496" s="8">
        <f>IFERROR(VLOOKUP(B496,Tabla1[],2,FALSE)," ")</f>
        <v>1934</v>
      </c>
      <c r="B496" s="30" t="s">
        <v>781</v>
      </c>
      <c r="C496" s="30" t="s">
        <v>2942</v>
      </c>
      <c r="D496" s="10" t="s">
        <v>773</v>
      </c>
      <c r="E496" s="10" t="s">
        <v>2975</v>
      </c>
      <c r="F496" s="10" t="s">
        <v>731</v>
      </c>
      <c r="G496" s="11">
        <v>1</v>
      </c>
      <c r="H496" s="30" t="s">
        <v>616</v>
      </c>
      <c r="I496" s="10"/>
      <c r="J496" s="11">
        <v>3</v>
      </c>
      <c r="K496" s="8">
        <f>J496</f>
        <v>3</v>
      </c>
      <c r="L496" s="16">
        <f>320*K496*G496</f>
        <v>960</v>
      </c>
      <c r="M496" s="25">
        <v>0</v>
      </c>
      <c r="N496" s="17">
        <f t="shared" si="43"/>
        <v>960</v>
      </c>
      <c r="O496" s="11">
        <v>4</v>
      </c>
      <c r="P496" s="8" t="str">
        <f>IFERROR(VLOOKUP(O496,Tabla6[],2,FALSE)," ")</f>
        <v>Abril</v>
      </c>
      <c r="Q496" s="10"/>
      <c r="R496" s="56" t="str">
        <f t="shared" si="40"/>
        <v>03.01.07 UDR PIURA IM1.06.04 SUPERVISION FINANCIERA A UNIDADES EJECUTORASM1.06.04.02 Supervisión Financiera Presencial a las Unidades Ejecutoras-UE [UDR]AbrilPiura-Chulucanas-Piura</v>
      </c>
    </row>
    <row r="497" spans="1:18" ht="15" customHeight="1" x14ac:dyDescent="0.2">
      <c r="A497" s="8">
        <f>IFERROR(VLOOKUP(B497,Tabla1[],2,FALSE)," ")</f>
        <v>1934</v>
      </c>
      <c r="B497" s="30" t="s">
        <v>781</v>
      </c>
      <c r="C497" s="30" t="s">
        <v>2944</v>
      </c>
      <c r="D497" s="10" t="s">
        <v>3006</v>
      </c>
      <c r="E497" s="10" t="s">
        <v>2983</v>
      </c>
      <c r="F497" s="10" t="s">
        <v>760</v>
      </c>
      <c r="G497" s="11">
        <v>1</v>
      </c>
      <c r="H497" s="30" t="s">
        <v>611</v>
      </c>
      <c r="I497" s="10"/>
      <c r="J497" s="11" t="s">
        <v>1024</v>
      </c>
      <c r="K497" s="8">
        <v>0.5</v>
      </c>
      <c r="L497" s="16">
        <f>320*K497*G497</f>
        <v>160</v>
      </c>
      <c r="M497" s="25">
        <v>0</v>
      </c>
      <c r="N497" s="17">
        <f t="shared" si="43"/>
        <v>160</v>
      </c>
      <c r="O497" s="11">
        <v>4</v>
      </c>
      <c r="P497" s="8" t="str">
        <f>IFERROR(VLOOKUP(O497,Tabla6[],2,FALSE)," ")</f>
        <v>Abril</v>
      </c>
      <c r="Q497" s="10"/>
      <c r="R497" s="56" t="str">
        <f t="shared" si="40"/>
        <v>03.01.07 UDR PIURA IS1.01.07 ACCIONES DE SOPORTE A LA GESTION A NIVEL DE UDRS1.01.07.02 Supervisión y asistencia técnica en acciones de soporte a IPRESS [UDR]AbrilPiura -Rinconada Llicuar - Piura</v>
      </c>
    </row>
    <row r="498" spans="1:18" ht="15" customHeight="1" x14ac:dyDescent="0.2">
      <c r="A498" s="8">
        <f>IFERROR(VLOOKUP(B498,Tabla1[],2,FALSE)," ")</f>
        <v>1934</v>
      </c>
      <c r="B498" s="30" t="s">
        <v>781</v>
      </c>
      <c r="C498" s="30" t="s">
        <v>2944</v>
      </c>
      <c r="D498" s="10" t="s">
        <v>3006</v>
      </c>
      <c r="E498" s="10" t="s">
        <v>2983</v>
      </c>
      <c r="F498" s="10" t="s">
        <v>760</v>
      </c>
      <c r="G498" s="11">
        <v>1</v>
      </c>
      <c r="H498" s="30" t="s">
        <v>612</v>
      </c>
      <c r="I498" s="10"/>
      <c r="J498" s="11" t="s">
        <v>1024</v>
      </c>
      <c r="K498" s="8">
        <v>0.5</v>
      </c>
      <c r="L498" s="16">
        <f>320*K498*G498</f>
        <v>160</v>
      </c>
      <c r="M498" s="25">
        <v>0</v>
      </c>
      <c r="N498" s="17">
        <f t="shared" si="43"/>
        <v>160</v>
      </c>
      <c r="O498" s="11">
        <v>4</v>
      </c>
      <c r="P498" s="8" t="str">
        <f>IFERROR(VLOOKUP(O498,Tabla6[],2,FALSE)," ")</f>
        <v>Abril</v>
      </c>
      <c r="Q498" s="10"/>
      <c r="R498" s="56" t="str">
        <f t="shared" si="40"/>
        <v>03.01.07 UDR PIURA IS1.01.07 ACCIONES DE SOPORTE A LA GESTION A NIVEL DE UDRS1.01.07.02 Supervisión y asistencia técnica en acciones de soporte a IPRESS [UDR]AbrilPiura -Bellavista de La Unión - Piura</v>
      </c>
    </row>
    <row r="499" spans="1:18" ht="15" customHeight="1" x14ac:dyDescent="0.2">
      <c r="A499" s="8">
        <f>IFERROR(VLOOKUP(B499,Tabla1[],2,FALSE)," ")</f>
        <v>1934</v>
      </c>
      <c r="B499" s="30" t="s">
        <v>781</v>
      </c>
      <c r="C499" s="30" t="s">
        <v>2940</v>
      </c>
      <c r="D499" s="10" t="s">
        <v>3002</v>
      </c>
      <c r="E499" s="10" t="s">
        <v>2970</v>
      </c>
      <c r="F499" s="10" t="s">
        <v>759</v>
      </c>
      <c r="G499" s="11">
        <v>1</v>
      </c>
      <c r="H499" s="30" t="s">
        <v>616</v>
      </c>
      <c r="I499" s="10"/>
      <c r="J499" s="11">
        <v>1</v>
      </c>
      <c r="K499" s="8">
        <v>0</v>
      </c>
      <c r="L499" s="16">
        <v>320</v>
      </c>
      <c r="M499" s="25">
        <v>0</v>
      </c>
      <c r="N499" s="17">
        <f t="shared" si="43"/>
        <v>320</v>
      </c>
      <c r="O499" s="11">
        <v>5</v>
      </c>
      <c r="P499" s="8" t="str">
        <f>IFERROR(VLOOKUP(O499,Tabla6[],2,FALSE)," ")</f>
        <v>Mayo</v>
      </c>
      <c r="Q499" s="10"/>
      <c r="R499" s="56" t="str">
        <f t="shared" si="40"/>
        <v>03.01.07 UDR PIURA IM1.05.05 EJECUCION DE ACCIONES DE AUDITORIAM1.05.05.08 Ejecutar acciones correspondientes a la Auditoria Asistida por Machine Learning [UDR]MayoPiura-Chulucanas-Piura</v>
      </c>
    </row>
    <row r="500" spans="1:18" ht="15" customHeight="1" x14ac:dyDescent="0.2">
      <c r="A500" s="8">
        <f>IFERROR(VLOOKUP(B500,Tabla1[],2,FALSE)," ")</f>
        <v>1934</v>
      </c>
      <c r="B500" s="30" t="s">
        <v>781</v>
      </c>
      <c r="C500" s="30" t="s">
        <v>2942</v>
      </c>
      <c r="D500" s="10" t="s">
        <v>773</v>
      </c>
      <c r="E500" s="10" t="s">
        <v>2975</v>
      </c>
      <c r="F500" s="10" t="s">
        <v>731</v>
      </c>
      <c r="G500" s="11">
        <v>1</v>
      </c>
      <c r="H500" s="30" t="s">
        <v>616</v>
      </c>
      <c r="I500" s="10"/>
      <c r="J500" s="11">
        <v>5</v>
      </c>
      <c r="K500" s="8">
        <f>J500</f>
        <v>5</v>
      </c>
      <c r="L500" s="16">
        <f>320*K500*G500</f>
        <v>1600</v>
      </c>
      <c r="M500" s="25">
        <v>0</v>
      </c>
      <c r="N500" s="17">
        <f t="shared" si="43"/>
        <v>1600</v>
      </c>
      <c r="O500" s="11">
        <v>5</v>
      </c>
      <c r="P500" s="8" t="str">
        <f>IFERROR(VLOOKUP(O500,Tabla6[],2,FALSE)," ")</f>
        <v>Mayo</v>
      </c>
      <c r="Q500" s="10"/>
      <c r="R500" s="56" t="str">
        <f t="shared" si="40"/>
        <v>03.01.07 UDR PIURA IM1.06.04 SUPERVISION FINANCIERA A UNIDADES EJECUTORASM1.06.04.02 Supervisión Financiera Presencial a las Unidades Ejecutoras-UE [UDR]MayoPiura-Chulucanas-Piura</v>
      </c>
    </row>
    <row r="501" spans="1:18" ht="15" customHeight="1" x14ac:dyDescent="0.2">
      <c r="A501" s="8">
        <f>IFERROR(VLOOKUP(B501,Tabla1[],2,FALSE)," ")</f>
        <v>1934</v>
      </c>
      <c r="B501" s="30" t="s">
        <v>781</v>
      </c>
      <c r="C501" s="30" t="s">
        <v>2942</v>
      </c>
      <c r="D501" s="10" t="s">
        <v>773</v>
      </c>
      <c r="E501" s="10" t="s">
        <v>2975</v>
      </c>
      <c r="F501" s="10" t="s">
        <v>731</v>
      </c>
      <c r="G501" s="11">
        <v>1</v>
      </c>
      <c r="H501" s="30" t="s">
        <v>616</v>
      </c>
      <c r="I501" s="10"/>
      <c r="J501" s="11">
        <v>5</v>
      </c>
      <c r="K501" s="8">
        <f>J501</f>
        <v>5</v>
      </c>
      <c r="L501" s="16">
        <f>320*K501*G501</f>
        <v>1600</v>
      </c>
      <c r="M501" s="25">
        <v>0</v>
      </c>
      <c r="N501" s="17">
        <f t="shared" si="43"/>
        <v>1600</v>
      </c>
      <c r="O501" s="11">
        <v>5</v>
      </c>
      <c r="P501" s="8" t="str">
        <f>IFERROR(VLOOKUP(O501,Tabla6[],2,FALSE)," ")</f>
        <v>Mayo</v>
      </c>
      <c r="Q501" s="10"/>
      <c r="R501" s="56" t="str">
        <f t="shared" si="40"/>
        <v>03.01.07 UDR PIURA IM1.06.04 SUPERVISION FINANCIERA A UNIDADES EJECUTORASM1.06.04.02 Supervisión Financiera Presencial a las Unidades Ejecutoras-UE [UDR]MayoPiura-Chulucanas-Piura</v>
      </c>
    </row>
    <row r="502" spans="1:18" ht="15" customHeight="1" x14ac:dyDescent="0.2">
      <c r="A502" s="8">
        <f>IFERROR(VLOOKUP(B502,Tabla1[],2,FALSE)," ")</f>
        <v>1934</v>
      </c>
      <c r="B502" s="30" t="s">
        <v>781</v>
      </c>
      <c r="C502" s="30" t="s">
        <v>2944</v>
      </c>
      <c r="D502" s="10" t="s">
        <v>3006</v>
      </c>
      <c r="E502" s="10" t="s">
        <v>2983</v>
      </c>
      <c r="F502" s="10" t="s">
        <v>760</v>
      </c>
      <c r="G502" s="11">
        <v>1</v>
      </c>
      <c r="H502" s="30" t="s">
        <v>620</v>
      </c>
      <c r="I502" s="10"/>
      <c r="J502" s="11" t="s">
        <v>1024</v>
      </c>
      <c r="K502" s="8">
        <v>0.5</v>
      </c>
      <c r="L502" s="16">
        <f>320*K502*G502</f>
        <v>160</v>
      </c>
      <c r="M502" s="25">
        <v>0</v>
      </c>
      <c r="N502" s="17">
        <f t="shared" si="43"/>
        <v>160</v>
      </c>
      <c r="O502" s="11">
        <v>5</v>
      </c>
      <c r="P502" s="8" t="str">
        <f>IFERROR(VLOOKUP(O502,Tabla6[],2,FALSE)," ")</f>
        <v>Mayo</v>
      </c>
      <c r="Q502" s="10"/>
      <c r="R502" s="56" t="str">
        <f t="shared" si="40"/>
        <v>03.01.07 UDR PIURA IS1.01.07 ACCIONES DE SOPORTE A LA GESTION A NIVEL DE UDRS1.01.07.02 Supervisión y asistencia técnica en acciones de soporte a IPRESS [UDR]MayoPiura -Cristo Nos Valga - Piura</v>
      </c>
    </row>
    <row r="503" spans="1:18" ht="15" customHeight="1" x14ac:dyDescent="0.2">
      <c r="A503" s="8">
        <f>IFERROR(VLOOKUP(B503,Tabla1[],2,FALSE)," ")</f>
        <v>1934</v>
      </c>
      <c r="B503" s="30" t="s">
        <v>781</v>
      </c>
      <c r="C503" s="30" t="s">
        <v>2944</v>
      </c>
      <c r="D503" s="10" t="s">
        <v>3006</v>
      </c>
      <c r="E503" s="10" t="s">
        <v>2983</v>
      </c>
      <c r="F503" s="10" t="s">
        <v>760</v>
      </c>
      <c r="G503" s="11">
        <v>1</v>
      </c>
      <c r="H503" s="30" t="s">
        <v>621</v>
      </c>
      <c r="I503" s="10"/>
      <c r="J503" s="11" t="s">
        <v>1024</v>
      </c>
      <c r="K503" s="8">
        <v>0.5</v>
      </c>
      <c r="L503" s="16">
        <f>320*K503*G503</f>
        <v>160</v>
      </c>
      <c r="M503" s="25">
        <v>0</v>
      </c>
      <c r="N503" s="17">
        <f t="shared" si="43"/>
        <v>160</v>
      </c>
      <c r="O503" s="11">
        <v>5</v>
      </c>
      <c r="P503" s="8" t="str">
        <f>IFERROR(VLOOKUP(O503,Tabla6[],2,FALSE)," ")</f>
        <v>Mayo</v>
      </c>
      <c r="Q503" s="10"/>
      <c r="R503" s="56" t="str">
        <f t="shared" si="40"/>
        <v>03.01.07 UDR PIURA IS1.01.07 ACCIONES DE SOPORTE A LA GESTION A NIVEL DE UDRS1.01.07.02 Supervisión y asistencia técnica en acciones de soporte a IPRESS [UDR]MayoPiura -Bernal - Piura</v>
      </c>
    </row>
    <row r="504" spans="1:18" ht="15" customHeight="1" x14ac:dyDescent="0.2">
      <c r="A504" s="8">
        <f>IFERROR(VLOOKUP(B504,Tabla1[],2,FALSE)," ")</f>
        <v>1934</v>
      </c>
      <c r="B504" s="30" t="s">
        <v>781</v>
      </c>
      <c r="C504" s="30" t="s">
        <v>2940</v>
      </c>
      <c r="D504" s="10" t="s">
        <v>3002</v>
      </c>
      <c r="E504" s="10" t="s">
        <v>2970</v>
      </c>
      <c r="F504" s="10" t="s">
        <v>759</v>
      </c>
      <c r="G504" s="11">
        <v>1</v>
      </c>
      <c r="H504" s="30" t="s">
        <v>616</v>
      </c>
      <c r="I504" s="10"/>
      <c r="J504" s="11">
        <v>1</v>
      </c>
      <c r="K504" s="8">
        <v>0</v>
      </c>
      <c r="L504" s="16">
        <v>320</v>
      </c>
      <c r="M504" s="25">
        <v>0</v>
      </c>
      <c r="N504" s="17">
        <f t="shared" si="43"/>
        <v>320</v>
      </c>
      <c r="O504" s="11">
        <v>6</v>
      </c>
      <c r="P504" s="8" t="str">
        <f>IFERROR(VLOOKUP(O504,Tabla6[],2,FALSE)," ")</f>
        <v>Junio</v>
      </c>
      <c r="Q504" s="10"/>
      <c r="R504" s="56" t="str">
        <f t="shared" si="40"/>
        <v>03.01.07 UDR PIURA IM1.05.05 EJECUCION DE ACCIONES DE AUDITORIAM1.05.05.08 Ejecutar acciones correspondientes a la Auditoria Asistida por Machine Learning [UDR]JunioPiura-Chulucanas-Piura</v>
      </c>
    </row>
    <row r="505" spans="1:18" ht="15" customHeight="1" x14ac:dyDescent="0.2">
      <c r="A505" s="8">
        <f>IFERROR(VLOOKUP(B505,Tabla1[],2,FALSE)," ")</f>
        <v>1934</v>
      </c>
      <c r="B505" s="30" t="s">
        <v>781</v>
      </c>
      <c r="C505" s="30" t="s">
        <v>2942</v>
      </c>
      <c r="D505" s="10" t="s">
        <v>773</v>
      </c>
      <c r="E505" s="10" t="s">
        <v>2975</v>
      </c>
      <c r="F505" s="10" t="s">
        <v>731</v>
      </c>
      <c r="G505" s="11">
        <v>1</v>
      </c>
      <c r="H505" s="30" t="s">
        <v>618</v>
      </c>
      <c r="I505" s="10"/>
      <c r="J505" s="11">
        <v>3</v>
      </c>
      <c r="K505" s="8">
        <f>J505</f>
        <v>3</v>
      </c>
      <c r="L505" s="16">
        <f>320*K505*G505</f>
        <v>960</v>
      </c>
      <c r="M505" s="25">
        <v>60</v>
      </c>
      <c r="N505" s="17">
        <f t="shared" si="43"/>
        <v>1020</v>
      </c>
      <c r="O505" s="11">
        <v>6</v>
      </c>
      <c r="P505" s="8" t="str">
        <f>IFERROR(VLOOKUP(O505,Tabla6[],2,FALSE)," ")</f>
        <v>Junio</v>
      </c>
      <c r="Q505" s="10"/>
      <c r="R505" s="56" t="str">
        <f t="shared" si="40"/>
        <v>03.01.07 UDR PIURA IM1.06.04 SUPERVISION FINANCIERA A UNIDADES EJECUTORASM1.06.04.02 Supervisión Financiera Presencial a las Unidades Ejecutoras-UE [UDR]JunioPiura-Huarmaca-Piura</v>
      </c>
    </row>
    <row r="506" spans="1:18" ht="15" customHeight="1" x14ac:dyDescent="0.2">
      <c r="A506" s="8">
        <f>IFERROR(VLOOKUP(B506,Tabla1[],2,FALSE)," ")</f>
        <v>1934</v>
      </c>
      <c r="B506" s="30" t="s">
        <v>781</v>
      </c>
      <c r="C506" s="30" t="s">
        <v>2942</v>
      </c>
      <c r="D506" s="10" t="s">
        <v>773</v>
      </c>
      <c r="E506" s="10" t="s">
        <v>2975</v>
      </c>
      <c r="F506" s="10" t="s">
        <v>731</v>
      </c>
      <c r="G506" s="11">
        <v>1</v>
      </c>
      <c r="H506" s="30" t="s">
        <v>616</v>
      </c>
      <c r="I506" s="10"/>
      <c r="J506" s="11">
        <v>3</v>
      </c>
      <c r="K506" s="8">
        <f>J506</f>
        <v>3</v>
      </c>
      <c r="L506" s="16">
        <f>320*K506*G506</f>
        <v>960</v>
      </c>
      <c r="M506" s="25">
        <v>0</v>
      </c>
      <c r="N506" s="17">
        <f t="shared" si="43"/>
        <v>960</v>
      </c>
      <c r="O506" s="11">
        <v>6</v>
      </c>
      <c r="P506" s="8" t="str">
        <f>IFERROR(VLOOKUP(O506,Tabla6[],2,FALSE)," ")</f>
        <v>Junio</v>
      </c>
      <c r="Q506" s="10"/>
      <c r="R506" s="56" t="str">
        <f t="shared" si="40"/>
        <v>03.01.07 UDR PIURA IM1.06.04 SUPERVISION FINANCIERA A UNIDADES EJECUTORASM1.06.04.02 Supervisión Financiera Presencial a las Unidades Ejecutoras-UE [UDR]JunioPiura-Chulucanas-Piura</v>
      </c>
    </row>
    <row r="507" spans="1:18" ht="15" customHeight="1" x14ac:dyDescent="0.2">
      <c r="A507" s="8">
        <f>IFERROR(VLOOKUP(B507,Tabla1[],2,FALSE)," ")</f>
        <v>1934</v>
      </c>
      <c r="B507" s="30" t="s">
        <v>781</v>
      </c>
      <c r="C507" s="30" t="s">
        <v>2944</v>
      </c>
      <c r="D507" s="10" t="s">
        <v>3003</v>
      </c>
      <c r="E507" s="10" t="s">
        <v>2984</v>
      </c>
      <c r="F507" s="10" t="s">
        <v>2364</v>
      </c>
      <c r="G507" s="11">
        <v>1</v>
      </c>
      <c r="H507" s="30" t="s">
        <v>554</v>
      </c>
      <c r="I507" s="10"/>
      <c r="J507" s="11">
        <v>3</v>
      </c>
      <c r="K507" s="8">
        <f>J507</f>
        <v>3</v>
      </c>
      <c r="L507" s="16">
        <f>320*K507*G507</f>
        <v>960</v>
      </c>
      <c r="M507" s="25">
        <v>160</v>
      </c>
      <c r="N507" s="17">
        <f t="shared" si="43"/>
        <v>1120</v>
      </c>
      <c r="O507" s="11">
        <v>6</v>
      </c>
      <c r="P507" s="8" t="str">
        <f>IFERROR(VLOOKUP(O507,Tabla6[],2,FALSE)," ")</f>
        <v>Junio</v>
      </c>
      <c r="Q507" s="10"/>
      <c r="R507" s="56" t="str">
        <f t="shared" si="40"/>
        <v>03.01.07 UDR PIURA IS1.01.07 ACCIONES DE SOPORTE A LA GESTION A NIVEL DE UDRS1.01.07.03 Otras Acciones de Soporte [UDR]JunioCajamarca</v>
      </c>
    </row>
    <row r="508" spans="1:18" ht="15" customHeight="1" x14ac:dyDescent="0.2">
      <c r="A508" s="8">
        <f>IFERROR(VLOOKUP(B508,Tabla1[],2,FALSE)," ")</f>
        <v>1934</v>
      </c>
      <c r="B508" s="30" t="s">
        <v>781</v>
      </c>
      <c r="C508" s="30" t="s">
        <v>2944</v>
      </c>
      <c r="D508" s="10" t="s">
        <v>3003</v>
      </c>
      <c r="E508" s="10" t="s">
        <v>2984</v>
      </c>
      <c r="F508" s="10" t="s">
        <v>760</v>
      </c>
      <c r="G508" s="11">
        <v>1</v>
      </c>
      <c r="H508" s="30" t="s">
        <v>554</v>
      </c>
      <c r="I508" s="10"/>
      <c r="J508" s="11">
        <v>3</v>
      </c>
      <c r="K508" s="8">
        <f>J508</f>
        <v>3</v>
      </c>
      <c r="L508" s="16">
        <f>320*K508*G508</f>
        <v>960</v>
      </c>
      <c r="M508" s="25">
        <v>160</v>
      </c>
      <c r="N508" s="17">
        <f t="shared" si="43"/>
        <v>1120</v>
      </c>
      <c r="O508" s="11">
        <v>6</v>
      </c>
      <c r="P508" s="8" t="str">
        <f>IFERROR(VLOOKUP(O508,Tabla6[],2,FALSE)," ")</f>
        <v>Junio</v>
      </c>
      <c r="Q508" s="10"/>
      <c r="R508" s="56" t="str">
        <f t="shared" si="40"/>
        <v>03.01.07 UDR PIURA IS1.01.07 ACCIONES DE SOPORTE A LA GESTION A NIVEL DE UDRS1.01.07.03 Otras Acciones de Soporte [UDR]JunioCajamarca</v>
      </c>
    </row>
    <row r="509" spans="1:18" ht="15" customHeight="1" x14ac:dyDescent="0.2">
      <c r="A509" s="8">
        <f>IFERROR(VLOOKUP(B509,Tabla1[],2,FALSE)," ")</f>
        <v>1934</v>
      </c>
      <c r="B509" s="30" t="s">
        <v>781</v>
      </c>
      <c r="C509" s="30" t="s">
        <v>2944</v>
      </c>
      <c r="D509" s="10" t="s">
        <v>3003</v>
      </c>
      <c r="E509" s="10" t="s">
        <v>2984</v>
      </c>
      <c r="F509" s="10" t="s">
        <v>733</v>
      </c>
      <c r="G509" s="11">
        <v>1</v>
      </c>
      <c r="H509" s="30" t="s">
        <v>554</v>
      </c>
      <c r="I509" s="10"/>
      <c r="J509" s="11">
        <v>3</v>
      </c>
      <c r="K509" s="8">
        <f>J509</f>
        <v>3</v>
      </c>
      <c r="L509" s="16">
        <f>320*K509*G509</f>
        <v>960</v>
      </c>
      <c r="M509" s="25">
        <v>160</v>
      </c>
      <c r="N509" s="17">
        <f t="shared" si="43"/>
        <v>1120</v>
      </c>
      <c r="O509" s="11">
        <v>6</v>
      </c>
      <c r="P509" s="8" t="str">
        <f>IFERROR(VLOOKUP(O509,Tabla6[],2,FALSE)," ")</f>
        <v>Junio</v>
      </c>
      <c r="Q509" s="10"/>
      <c r="R509" s="56" t="str">
        <f t="shared" ref="R509:R572" si="44">+CONCATENATE(B509,C509,E509,P509,H509)</f>
        <v>03.01.07 UDR PIURA IS1.01.07 ACCIONES DE SOPORTE A LA GESTION A NIVEL DE UDRS1.01.07.03 Otras Acciones de Soporte [UDR]JunioCajamarca</v>
      </c>
    </row>
    <row r="510" spans="1:18" ht="15" customHeight="1" x14ac:dyDescent="0.2">
      <c r="A510" s="8">
        <f>IFERROR(VLOOKUP(B510,Tabla1[],2,FALSE)," ")</f>
        <v>1934</v>
      </c>
      <c r="B510" s="30" t="s">
        <v>781</v>
      </c>
      <c r="C510" s="30" t="s">
        <v>2940</v>
      </c>
      <c r="D510" s="10" t="s">
        <v>3002</v>
      </c>
      <c r="E510" s="10" t="s">
        <v>2970</v>
      </c>
      <c r="F510" s="10" t="s">
        <v>759</v>
      </c>
      <c r="G510" s="11">
        <v>1</v>
      </c>
      <c r="H510" s="30" t="s">
        <v>616</v>
      </c>
      <c r="I510" s="10"/>
      <c r="J510" s="11">
        <v>1</v>
      </c>
      <c r="K510" s="8">
        <v>0</v>
      </c>
      <c r="L510" s="16">
        <v>320</v>
      </c>
      <c r="M510" s="25">
        <v>0</v>
      </c>
      <c r="N510" s="17">
        <f t="shared" si="43"/>
        <v>320</v>
      </c>
      <c r="O510" s="11">
        <v>7</v>
      </c>
      <c r="P510" s="8" t="str">
        <f>IFERROR(VLOOKUP(O510,Tabla6[],2,FALSE)," ")</f>
        <v>Julio</v>
      </c>
      <c r="Q510" s="10"/>
      <c r="R510" s="56" t="str">
        <f t="shared" si="44"/>
        <v>03.01.07 UDR PIURA IM1.05.05 EJECUCION DE ACCIONES DE AUDITORIAM1.05.05.08 Ejecutar acciones correspondientes a la Auditoria Asistida por Machine Learning [UDR]JulioPiura-Chulucanas-Piura</v>
      </c>
    </row>
    <row r="511" spans="1:18" ht="15" customHeight="1" x14ac:dyDescent="0.2">
      <c r="A511" s="8">
        <f>IFERROR(VLOOKUP(B511,Tabla1[],2,FALSE)," ")</f>
        <v>1934</v>
      </c>
      <c r="B511" s="30" t="s">
        <v>781</v>
      </c>
      <c r="C511" s="30" t="s">
        <v>2942</v>
      </c>
      <c r="D511" s="10" t="s">
        <v>773</v>
      </c>
      <c r="E511" s="10" t="s">
        <v>2975</v>
      </c>
      <c r="F511" s="10" t="s">
        <v>731</v>
      </c>
      <c r="G511" s="11">
        <v>1</v>
      </c>
      <c r="H511" s="30" t="s">
        <v>619</v>
      </c>
      <c r="I511" s="10"/>
      <c r="J511" s="11">
        <v>2</v>
      </c>
      <c r="K511" s="8">
        <f>J511</f>
        <v>2</v>
      </c>
      <c r="L511" s="16">
        <f>320*K511*G511</f>
        <v>640</v>
      </c>
      <c r="M511" s="25">
        <v>60</v>
      </c>
      <c r="N511" s="17">
        <f t="shared" si="43"/>
        <v>700</v>
      </c>
      <c r="O511" s="11">
        <v>7</v>
      </c>
      <c r="P511" s="8" t="str">
        <f>IFERROR(VLOOKUP(O511,Tabla6[],2,FALSE)," ")</f>
        <v>Julio</v>
      </c>
      <c r="Q511" s="10"/>
      <c r="R511" s="56" t="str">
        <f t="shared" si="44"/>
        <v>03.01.07 UDR PIURA IM1.06.04 SUPERVISION FINANCIERA A UNIDADES EJECUTORASM1.06.04.02 Supervisión Financiera Presencial a las Unidades Ejecutoras-UE [UDR]JulioPiura-Chalaco-Piura</v>
      </c>
    </row>
    <row r="512" spans="1:18" ht="15" customHeight="1" x14ac:dyDescent="0.2">
      <c r="A512" s="8">
        <f>IFERROR(VLOOKUP(B512,Tabla1[],2,FALSE)," ")</f>
        <v>1934</v>
      </c>
      <c r="B512" s="30" t="s">
        <v>781</v>
      </c>
      <c r="C512" s="30" t="s">
        <v>2933</v>
      </c>
      <c r="D512" s="10" t="s">
        <v>3007</v>
      </c>
      <c r="E512" s="10" t="s">
        <v>2958</v>
      </c>
      <c r="F512" s="10" t="s">
        <v>758</v>
      </c>
      <c r="G512" s="11">
        <v>1</v>
      </c>
      <c r="H512" s="30" t="s">
        <v>613</v>
      </c>
      <c r="I512" s="10"/>
      <c r="J512" s="11" t="s">
        <v>1024</v>
      </c>
      <c r="K512" s="8">
        <v>0.5</v>
      </c>
      <c r="L512" s="16">
        <f>320*K512*G512</f>
        <v>160</v>
      </c>
      <c r="M512" s="25">
        <v>0</v>
      </c>
      <c r="N512" s="17">
        <f t="shared" si="43"/>
        <v>160</v>
      </c>
      <c r="O512" s="11">
        <v>8</v>
      </c>
      <c r="P512" s="8" t="str">
        <f>IFERROR(VLOOKUP(O512,Tabla6[],2,FALSE)," ")</f>
        <v>Agosto</v>
      </c>
      <c r="Q512" s="10"/>
      <c r="R512" s="56" t="str">
        <f t="shared" si="44"/>
        <v>03.01.07 UDR PIURA IM1.02.02 ACCIONES DE AFILIACIONM1.02.02.05 Supervisión y asistencia técnica en materia de afiliaciones [UDR]AgostoPiura - Km 50 - Piura</v>
      </c>
    </row>
    <row r="513" spans="1:18" ht="15" customHeight="1" x14ac:dyDescent="0.2">
      <c r="A513" s="8">
        <f>IFERROR(VLOOKUP(B513,Tabla1[],2,FALSE)," ")</f>
        <v>1934</v>
      </c>
      <c r="B513" s="30" t="s">
        <v>781</v>
      </c>
      <c r="C513" s="30" t="s">
        <v>2933</v>
      </c>
      <c r="D513" s="10" t="s">
        <v>3007</v>
      </c>
      <c r="E513" s="10" t="s">
        <v>2958</v>
      </c>
      <c r="F513" s="10" t="s">
        <v>758</v>
      </c>
      <c r="G513" s="11">
        <v>1</v>
      </c>
      <c r="H513" s="30" t="s">
        <v>614</v>
      </c>
      <c r="I513" s="10"/>
      <c r="J513" s="11" t="s">
        <v>1024</v>
      </c>
      <c r="K513" s="8">
        <v>0.5</v>
      </c>
      <c r="L513" s="16">
        <f>320*K513*G513</f>
        <v>160</v>
      </c>
      <c r="M513" s="25">
        <v>0</v>
      </c>
      <c r="N513" s="17">
        <f t="shared" si="43"/>
        <v>160</v>
      </c>
      <c r="O513" s="11">
        <v>8</v>
      </c>
      <c r="P513" s="8" t="str">
        <f>IFERROR(VLOOKUP(O513,Tabla6[],2,FALSE)," ")</f>
        <v>Agosto</v>
      </c>
      <c r="Q513" s="10"/>
      <c r="R513" s="56" t="str">
        <f t="shared" si="44"/>
        <v>03.01.07 UDR PIURA IM1.02.02 ACCIONES DE AFILIACIONM1.02.02.05 Supervisión y asistencia técnica en materia de afiliaciones [UDR]AgostoPiura - La Encantada - Piura</v>
      </c>
    </row>
    <row r="514" spans="1:18" ht="15" customHeight="1" x14ac:dyDescent="0.2">
      <c r="A514" s="8">
        <f>IFERROR(VLOOKUP(B514,Tabla1[],2,FALSE)," ")</f>
        <v>1934</v>
      </c>
      <c r="B514" s="30" t="s">
        <v>781</v>
      </c>
      <c r="C514" s="30" t="s">
        <v>2940</v>
      </c>
      <c r="D514" s="10" t="s">
        <v>3002</v>
      </c>
      <c r="E514" s="10" t="s">
        <v>2970</v>
      </c>
      <c r="F514" s="10" t="s">
        <v>759</v>
      </c>
      <c r="G514" s="11">
        <v>1</v>
      </c>
      <c r="H514" s="30" t="s">
        <v>616</v>
      </c>
      <c r="I514" s="10"/>
      <c r="J514" s="11">
        <v>1</v>
      </c>
      <c r="K514" s="8">
        <v>0</v>
      </c>
      <c r="L514" s="16">
        <v>320</v>
      </c>
      <c r="M514" s="25">
        <v>0</v>
      </c>
      <c r="N514" s="17">
        <f t="shared" si="43"/>
        <v>320</v>
      </c>
      <c r="O514" s="11">
        <v>8</v>
      </c>
      <c r="P514" s="8" t="str">
        <f>IFERROR(VLOOKUP(O514,Tabla6[],2,FALSE)," ")</f>
        <v>Agosto</v>
      </c>
      <c r="Q514" s="10"/>
      <c r="R514" s="56" t="str">
        <f t="shared" si="44"/>
        <v>03.01.07 UDR PIURA IM1.05.05 EJECUCION DE ACCIONES DE AUDITORIAM1.05.05.08 Ejecutar acciones correspondientes a la Auditoria Asistida por Machine Learning [UDR]AgostoPiura-Chulucanas-Piura</v>
      </c>
    </row>
    <row r="515" spans="1:18" ht="15" customHeight="1" x14ac:dyDescent="0.2">
      <c r="A515" s="8">
        <f>IFERROR(VLOOKUP(B515,Tabla1[],2,FALSE)," ")</f>
        <v>1934</v>
      </c>
      <c r="B515" s="30" t="s">
        <v>781</v>
      </c>
      <c r="C515" s="30" t="s">
        <v>2942</v>
      </c>
      <c r="D515" s="10" t="s">
        <v>773</v>
      </c>
      <c r="E515" s="10" t="s">
        <v>2975</v>
      </c>
      <c r="F515" s="10" t="s">
        <v>731</v>
      </c>
      <c r="G515" s="11">
        <v>1</v>
      </c>
      <c r="H515" s="30" t="s">
        <v>616</v>
      </c>
      <c r="I515" s="10"/>
      <c r="J515" s="11">
        <v>5</v>
      </c>
      <c r="K515" s="8">
        <f>J515</f>
        <v>5</v>
      </c>
      <c r="L515" s="16">
        <f>320*K515*G515</f>
        <v>1600</v>
      </c>
      <c r="M515" s="25">
        <v>0</v>
      </c>
      <c r="N515" s="17">
        <f t="shared" si="43"/>
        <v>1600</v>
      </c>
      <c r="O515" s="11">
        <v>8</v>
      </c>
      <c r="P515" s="8" t="str">
        <f>IFERROR(VLOOKUP(O515,Tabla6[],2,FALSE)," ")</f>
        <v>Agosto</v>
      </c>
      <c r="Q515" s="10"/>
      <c r="R515" s="56" t="str">
        <f t="shared" si="44"/>
        <v>03.01.07 UDR PIURA IM1.06.04 SUPERVISION FINANCIERA A UNIDADES EJECUTORASM1.06.04.02 Supervisión Financiera Presencial a las Unidades Ejecutoras-UE [UDR]AgostoPiura-Chulucanas-Piura</v>
      </c>
    </row>
    <row r="516" spans="1:18" ht="15" customHeight="1" x14ac:dyDescent="0.2">
      <c r="A516" s="8">
        <f>IFERROR(VLOOKUP(B516,Tabla1[],2,FALSE)," ")</f>
        <v>1934</v>
      </c>
      <c r="B516" s="30" t="s">
        <v>781</v>
      </c>
      <c r="C516" s="30" t="s">
        <v>2944</v>
      </c>
      <c r="D516" s="10" t="s">
        <v>3006</v>
      </c>
      <c r="E516" s="10" t="s">
        <v>2983</v>
      </c>
      <c r="F516" s="10" t="s">
        <v>760</v>
      </c>
      <c r="G516" s="11">
        <v>1</v>
      </c>
      <c r="H516" s="30" t="s">
        <v>613</v>
      </c>
      <c r="I516" s="10"/>
      <c r="J516" s="11" t="s">
        <v>1024</v>
      </c>
      <c r="K516" s="8">
        <v>0.5</v>
      </c>
      <c r="L516" s="16">
        <f>320*K516*G516</f>
        <v>160</v>
      </c>
      <c r="M516" s="25">
        <v>0</v>
      </c>
      <c r="N516" s="17">
        <f t="shared" si="43"/>
        <v>160</v>
      </c>
      <c r="O516" s="11">
        <v>8</v>
      </c>
      <c r="P516" s="8" t="str">
        <f>IFERROR(VLOOKUP(O516,Tabla6[],2,FALSE)," ")</f>
        <v>Agosto</v>
      </c>
      <c r="Q516" s="10"/>
      <c r="R516" s="56" t="str">
        <f t="shared" si="44"/>
        <v>03.01.07 UDR PIURA IS1.01.07 ACCIONES DE SOPORTE A LA GESTION A NIVEL DE UDRS1.01.07.02 Supervisión y asistencia técnica en acciones de soporte a IPRESS [UDR]AgostoPiura - Km 50 - Piura</v>
      </c>
    </row>
    <row r="517" spans="1:18" ht="15" customHeight="1" x14ac:dyDescent="0.2">
      <c r="A517" s="8">
        <f>IFERROR(VLOOKUP(B517,Tabla1[],2,FALSE)," ")</f>
        <v>1934</v>
      </c>
      <c r="B517" s="30" t="s">
        <v>781</v>
      </c>
      <c r="C517" s="30" t="s">
        <v>2944</v>
      </c>
      <c r="D517" s="10" t="s">
        <v>3006</v>
      </c>
      <c r="E517" s="10" t="s">
        <v>2983</v>
      </c>
      <c r="F517" s="10" t="s">
        <v>760</v>
      </c>
      <c r="G517" s="11">
        <v>1</v>
      </c>
      <c r="H517" s="30" t="s">
        <v>614</v>
      </c>
      <c r="I517" s="10"/>
      <c r="J517" s="11" t="s">
        <v>1024</v>
      </c>
      <c r="K517" s="8">
        <v>0.5</v>
      </c>
      <c r="L517" s="16">
        <f>320*K517*G517</f>
        <v>160</v>
      </c>
      <c r="M517" s="25">
        <v>0</v>
      </c>
      <c r="N517" s="17">
        <f t="shared" si="43"/>
        <v>160</v>
      </c>
      <c r="O517" s="11">
        <v>8</v>
      </c>
      <c r="P517" s="8" t="str">
        <f>IFERROR(VLOOKUP(O517,Tabla6[],2,FALSE)," ")</f>
        <v>Agosto</v>
      </c>
      <c r="Q517" s="10"/>
      <c r="R517" s="56" t="str">
        <f t="shared" si="44"/>
        <v>03.01.07 UDR PIURA IS1.01.07 ACCIONES DE SOPORTE A LA GESTION A NIVEL DE UDRS1.01.07.02 Supervisión y asistencia técnica en acciones de soporte a IPRESS [UDR]AgostoPiura - La Encantada - Piura</v>
      </c>
    </row>
    <row r="518" spans="1:18" ht="15" customHeight="1" x14ac:dyDescent="0.2">
      <c r="A518" s="8">
        <f>IFERROR(VLOOKUP(B518,Tabla1[],2,FALSE)," ")</f>
        <v>1934</v>
      </c>
      <c r="B518" s="30" t="s">
        <v>781</v>
      </c>
      <c r="C518" s="30" t="s">
        <v>2940</v>
      </c>
      <c r="D518" s="10" t="s">
        <v>3002</v>
      </c>
      <c r="E518" s="10" t="s">
        <v>2970</v>
      </c>
      <c r="F518" s="10" t="s">
        <v>759</v>
      </c>
      <c r="G518" s="11">
        <v>1</v>
      </c>
      <c r="H518" s="30" t="s">
        <v>616</v>
      </c>
      <c r="I518" s="10"/>
      <c r="J518" s="11">
        <v>1</v>
      </c>
      <c r="K518" s="8">
        <v>0</v>
      </c>
      <c r="L518" s="16">
        <v>320</v>
      </c>
      <c r="M518" s="25">
        <v>0</v>
      </c>
      <c r="N518" s="17">
        <f t="shared" si="43"/>
        <v>320</v>
      </c>
      <c r="O518" s="11">
        <v>9</v>
      </c>
      <c r="P518" s="8" t="str">
        <f>IFERROR(VLOOKUP(O518,Tabla6[],2,FALSE)," ")</f>
        <v>Setiembre</v>
      </c>
      <c r="Q518" s="10"/>
      <c r="R518" s="56" t="str">
        <f t="shared" si="44"/>
        <v>03.01.07 UDR PIURA IM1.05.05 EJECUCION DE ACCIONES DE AUDITORIAM1.05.05.08 Ejecutar acciones correspondientes a la Auditoria Asistida por Machine Learning [UDR]SetiembrePiura-Chulucanas-Piura</v>
      </c>
    </row>
    <row r="519" spans="1:18" ht="15" customHeight="1" x14ac:dyDescent="0.2">
      <c r="A519" s="8">
        <f>IFERROR(VLOOKUP(B519,Tabla1[],2,FALSE)," ")</f>
        <v>1934</v>
      </c>
      <c r="B519" s="30" t="s">
        <v>781</v>
      </c>
      <c r="C519" s="30" t="s">
        <v>2942</v>
      </c>
      <c r="D519" s="10" t="s">
        <v>773</v>
      </c>
      <c r="E519" s="10" t="s">
        <v>2975</v>
      </c>
      <c r="F519" s="10" t="s">
        <v>731</v>
      </c>
      <c r="G519" s="11">
        <v>1</v>
      </c>
      <c r="H519" s="30" t="s">
        <v>616</v>
      </c>
      <c r="I519" s="10"/>
      <c r="J519" s="11">
        <v>5</v>
      </c>
      <c r="K519" s="8">
        <f>J519</f>
        <v>5</v>
      </c>
      <c r="L519" s="16">
        <f t="shared" ref="L519:L526" si="45">320*K519*G519</f>
        <v>1600</v>
      </c>
      <c r="M519" s="25">
        <v>0</v>
      </c>
      <c r="N519" s="17">
        <f t="shared" si="43"/>
        <v>1600</v>
      </c>
      <c r="O519" s="11">
        <v>9</v>
      </c>
      <c r="P519" s="8" t="str">
        <f>IFERROR(VLOOKUP(O519,Tabla6[],2,FALSE)," ")</f>
        <v>Setiembre</v>
      </c>
      <c r="Q519" s="10"/>
      <c r="R519" s="56" t="str">
        <f t="shared" si="44"/>
        <v>03.01.07 UDR PIURA IM1.06.04 SUPERVISION FINANCIERA A UNIDADES EJECUTORASM1.06.04.02 Supervisión Financiera Presencial a las Unidades Ejecutoras-UE [UDR]SetiembrePiura-Chulucanas-Piura</v>
      </c>
    </row>
    <row r="520" spans="1:18" ht="15" customHeight="1" x14ac:dyDescent="0.2">
      <c r="A520" s="8">
        <f>IFERROR(VLOOKUP(B520,Tabla1[],2,FALSE)," ")</f>
        <v>1934</v>
      </c>
      <c r="B520" s="30" t="s">
        <v>781</v>
      </c>
      <c r="C520" s="30" t="s">
        <v>2942</v>
      </c>
      <c r="D520" s="10" t="s">
        <v>773</v>
      </c>
      <c r="E520" s="10" t="s">
        <v>2975</v>
      </c>
      <c r="F520" s="10" t="s">
        <v>731</v>
      </c>
      <c r="G520" s="11">
        <v>1</v>
      </c>
      <c r="H520" s="30" t="s">
        <v>616</v>
      </c>
      <c r="I520" s="10"/>
      <c r="J520" s="11">
        <v>5</v>
      </c>
      <c r="K520" s="8">
        <f>J520</f>
        <v>5</v>
      </c>
      <c r="L520" s="16">
        <f t="shared" si="45"/>
        <v>1600</v>
      </c>
      <c r="M520" s="25">
        <v>0</v>
      </c>
      <c r="N520" s="17">
        <f t="shared" si="43"/>
        <v>1600</v>
      </c>
      <c r="O520" s="11">
        <v>9</v>
      </c>
      <c r="P520" s="8" t="str">
        <f>IFERROR(VLOOKUP(O520,Tabla6[],2,FALSE)," ")</f>
        <v>Setiembre</v>
      </c>
      <c r="Q520" s="10"/>
      <c r="R520" s="56" t="str">
        <f t="shared" si="44"/>
        <v>03.01.07 UDR PIURA IM1.06.04 SUPERVISION FINANCIERA A UNIDADES EJECUTORASM1.06.04.02 Supervisión Financiera Presencial a las Unidades Ejecutoras-UE [UDR]SetiembrePiura-Chulucanas-Piura</v>
      </c>
    </row>
    <row r="521" spans="1:18" ht="15" customHeight="1" x14ac:dyDescent="0.2">
      <c r="A521" s="8">
        <f>IFERROR(VLOOKUP(B521,Tabla1[],2,FALSE)," ")</f>
        <v>1934</v>
      </c>
      <c r="B521" s="30" t="s">
        <v>781</v>
      </c>
      <c r="C521" s="30" t="s">
        <v>2942</v>
      </c>
      <c r="D521" s="10" t="s">
        <v>773</v>
      </c>
      <c r="E521" s="10" t="s">
        <v>2975</v>
      </c>
      <c r="F521" s="10" t="s">
        <v>731</v>
      </c>
      <c r="G521" s="11">
        <v>1</v>
      </c>
      <c r="H521" s="30" t="s">
        <v>616</v>
      </c>
      <c r="I521" s="10"/>
      <c r="J521" s="11">
        <v>3</v>
      </c>
      <c r="K521" s="8">
        <f>J521</f>
        <v>3</v>
      </c>
      <c r="L521" s="16">
        <f t="shared" si="45"/>
        <v>960</v>
      </c>
      <c r="M521" s="25">
        <v>0</v>
      </c>
      <c r="N521" s="17">
        <f t="shared" si="43"/>
        <v>960</v>
      </c>
      <c r="O521" s="11">
        <v>9</v>
      </c>
      <c r="P521" s="8" t="str">
        <f>IFERROR(VLOOKUP(O521,Tabla6[],2,FALSE)," ")</f>
        <v>Setiembre</v>
      </c>
      <c r="Q521" s="10"/>
      <c r="R521" s="56" t="str">
        <f t="shared" si="44"/>
        <v>03.01.07 UDR PIURA IM1.06.04 SUPERVISION FINANCIERA A UNIDADES EJECUTORASM1.06.04.02 Supervisión Financiera Presencial a las Unidades Ejecutoras-UE [UDR]SetiembrePiura-Chulucanas-Piura</v>
      </c>
    </row>
    <row r="522" spans="1:18" ht="15" customHeight="1" x14ac:dyDescent="0.2">
      <c r="A522" s="8">
        <f>IFERROR(VLOOKUP(B522,Tabla1[],2,FALSE)," ")</f>
        <v>1934</v>
      </c>
      <c r="B522" s="30" t="s">
        <v>781</v>
      </c>
      <c r="C522" s="30" t="s">
        <v>2933</v>
      </c>
      <c r="D522" s="10" t="s">
        <v>3007</v>
      </c>
      <c r="E522" s="10" t="s">
        <v>2958</v>
      </c>
      <c r="F522" s="10" t="s">
        <v>758</v>
      </c>
      <c r="G522" s="11">
        <v>1</v>
      </c>
      <c r="H522" s="30" t="s">
        <v>615</v>
      </c>
      <c r="I522" s="10"/>
      <c r="J522" s="11" t="s">
        <v>1024</v>
      </c>
      <c r="K522" s="8">
        <v>0.5</v>
      </c>
      <c r="L522" s="16">
        <f t="shared" si="45"/>
        <v>160</v>
      </c>
      <c r="M522" s="25">
        <v>0</v>
      </c>
      <c r="N522" s="17">
        <f t="shared" si="43"/>
        <v>160</v>
      </c>
      <c r="O522" s="11">
        <v>10</v>
      </c>
      <c r="P522" s="8" t="str">
        <f>IFERROR(VLOOKUP(O522,Tabla6[],2,FALSE)," ")</f>
        <v>Octubre</v>
      </c>
      <c r="Q522" s="10"/>
      <c r="R522" s="56" t="str">
        <f t="shared" si="44"/>
        <v>03.01.07 UDR PIURA IM1.02.02 ACCIONES DE AFILIACIONM1.02.02.05 Supervisión y asistencia técnica en materia de afiliaciones [UDR]OctubrePiura - Sechura - Piura</v>
      </c>
    </row>
    <row r="523" spans="1:18" ht="15" customHeight="1" x14ac:dyDescent="0.2">
      <c r="A523" s="8">
        <f>IFERROR(VLOOKUP(B523,Tabla1[],2,FALSE)," ")</f>
        <v>1934</v>
      </c>
      <c r="B523" s="30" t="s">
        <v>781</v>
      </c>
      <c r="C523" s="30" t="s">
        <v>2944</v>
      </c>
      <c r="D523" s="10" t="s">
        <v>3008</v>
      </c>
      <c r="E523" s="10" t="s">
        <v>2984</v>
      </c>
      <c r="F523" s="10" t="s">
        <v>733</v>
      </c>
      <c r="G523" s="11">
        <v>1</v>
      </c>
      <c r="H523" s="30" t="s">
        <v>548</v>
      </c>
      <c r="I523" s="10"/>
      <c r="J523" s="11">
        <v>3</v>
      </c>
      <c r="K523" s="8">
        <f>J523</f>
        <v>3</v>
      </c>
      <c r="L523" s="16">
        <f t="shared" si="45"/>
        <v>960</v>
      </c>
      <c r="M523" s="25">
        <v>60</v>
      </c>
      <c r="N523" s="17">
        <f t="shared" si="43"/>
        <v>1020</v>
      </c>
      <c r="O523" s="11">
        <v>2</v>
      </c>
      <c r="P523" s="8" t="str">
        <f>IFERROR(VLOOKUP(O523,Tabla6[],2,FALSE)," ")</f>
        <v>Febrero</v>
      </c>
      <c r="Q523" s="10"/>
      <c r="R523" s="56" t="str">
        <f t="shared" si="44"/>
        <v>03.01.07 UDR PIURA IS1.01.07 ACCIONES DE SOPORTE A LA GESTION A NIVEL DE UDRS1.01.07.03 Otras Acciones de Soporte [UDR]FebreroChiclayo</v>
      </c>
    </row>
    <row r="524" spans="1:18" ht="15" customHeight="1" x14ac:dyDescent="0.2">
      <c r="A524" s="8">
        <f>IFERROR(VLOOKUP(B524,Tabla1[],2,FALSE)," ")</f>
        <v>1934</v>
      </c>
      <c r="B524" s="30" t="s">
        <v>781</v>
      </c>
      <c r="C524" s="30" t="s">
        <v>2935</v>
      </c>
      <c r="D524" s="10" t="s">
        <v>3008</v>
      </c>
      <c r="E524" s="10" t="s">
        <v>2962</v>
      </c>
      <c r="F524" s="10" t="s">
        <v>758</v>
      </c>
      <c r="G524" s="11">
        <v>1</v>
      </c>
      <c r="H524" s="30" t="s">
        <v>609</v>
      </c>
      <c r="I524" s="10"/>
      <c r="J524" s="11">
        <v>3</v>
      </c>
      <c r="K524" s="8">
        <f>J524</f>
        <v>3</v>
      </c>
      <c r="L524" s="16">
        <f t="shared" si="45"/>
        <v>960</v>
      </c>
      <c r="M524" s="25">
        <v>60</v>
      </c>
      <c r="N524" s="17">
        <f t="shared" si="43"/>
        <v>1020</v>
      </c>
      <c r="O524" s="11">
        <v>10</v>
      </c>
      <c r="P524" s="8" t="str">
        <f>IFERROR(VLOOKUP(O524,Tabla6[],2,FALSE)," ")</f>
        <v>Octubre</v>
      </c>
      <c r="Q524" s="10"/>
      <c r="R524" s="56" t="str">
        <f t="shared" si="44"/>
        <v>03.01.07 UDR PIURA IM1.04.01 ACCIONES DE PROMOCION Y PROTECCION DE DERECHOSM1.04.01.08 Evaluar el Indicador de Gratuidad (IG) de la atención al asegurado [UDR]OctubrePiura - Alto Piura - Piura</v>
      </c>
    </row>
    <row r="525" spans="1:18" ht="15" customHeight="1" x14ac:dyDescent="0.2">
      <c r="A525" s="8">
        <f>IFERROR(VLOOKUP(B525,Tabla1[],2,FALSE)," ")</f>
        <v>1934</v>
      </c>
      <c r="B525" s="30" t="s">
        <v>781</v>
      </c>
      <c r="C525" s="30" t="s">
        <v>2935</v>
      </c>
      <c r="D525" s="10" t="s">
        <v>3008</v>
      </c>
      <c r="E525" s="10" t="s">
        <v>2962</v>
      </c>
      <c r="F525" s="10" t="s">
        <v>758</v>
      </c>
      <c r="G525" s="11">
        <v>1</v>
      </c>
      <c r="H525" s="30" t="s">
        <v>609</v>
      </c>
      <c r="I525" s="10"/>
      <c r="J525" s="11">
        <v>2</v>
      </c>
      <c r="K525" s="8">
        <f>J525</f>
        <v>2</v>
      </c>
      <c r="L525" s="16">
        <f t="shared" si="45"/>
        <v>640</v>
      </c>
      <c r="M525" s="25">
        <v>0</v>
      </c>
      <c r="N525" s="17">
        <f t="shared" si="43"/>
        <v>640</v>
      </c>
      <c r="O525" s="11">
        <v>10</v>
      </c>
      <c r="P525" s="8" t="str">
        <f>IFERROR(VLOOKUP(O525,Tabla6[],2,FALSE)," ")</f>
        <v>Octubre</v>
      </c>
      <c r="Q525" s="10"/>
      <c r="R525" s="56" t="str">
        <f t="shared" si="44"/>
        <v>03.01.07 UDR PIURA IM1.04.01 ACCIONES DE PROMOCION Y PROTECCION DE DERECHOSM1.04.01.08 Evaluar el Indicador de Gratuidad (IG) de la atención al asegurado [UDR]OctubrePiura - Alto Piura - Piura</v>
      </c>
    </row>
    <row r="526" spans="1:18" ht="15" customHeight="1" x14ac:dyDescent="0.2">
      <c r="A526" s="8">
        <f>IFERROR(VLOOKUP(B526,Tabla1[],2,FALSE)," ")</f>
        <v>1934</v>
      </c>
      <c r="B526" s="30" t="s">
        <v>781</v>
      </c>
      <c r="C526" s="30" t="s">
        <v>2935</v>
      </c>
      <c r="D526" s="10" t="s">
        <v>3008</v>
      </c>
      <c r="E526" s="10" t="s">
        <v>2962</v>
      </c>
      <c r="F526" s="10" t="s">
        <v>758</v>
      </c>
      <c r="G526" s="11">
        <v>1</v>
      </c>
      <c r="H526" s="30" t="s">
        <v>609</v>
      </c>
      <c r="I526" s="10"/>
      <c r="J526" s="11">
        <v>2</v>
      </c>
      <c r="K526" s="8">
        <f>J526</f>
        <v>2</v>
      </c>
      <c r="L526" s="16">
        <f t="shared" si="45"/>
        <v>640</v>
      </c>
      <c r="M526" s="25">
        <v>0</v>
      </c>
      <c r="N526" s="17">
        <f t="shared" si="43"/>
        <v>640</v>
      </c>
      <c r="O526" s="11">
        <v>10</v>
      </c>
      <c r="P526" s="8" t="str">
        <f>IFERROR(VLOOKUP(O526,Tabla6[],2,FALSE)," ")</f>
        <v>Octubre</v>
      </c>
      <c r="Q526" s="10"/>
      <c r="R526" s="56" t="str">
        <f t="shared" si="44"/>
        <v>03.01.07 UDR PIURA IM1.04.01 ACCIONES DE PROMOCION Y PROTECCION DE DERECHOSM1.04.01.08 Evaluar el Indicador de Gratuidad (IG) de la atención al asegurado [UDR]OctubrePiura - Alto Piura - Piura</v>
      </c>
    </row>
    <row r="527" spans="1:18" ht="15" customHeight="1" x14ac:dyDescent="0.2">
      <c r="A527" s="8">
        <f>IFERROR(VLOOKUP(B527,Tabla1[],2,FALSE)," ")</f>
        <v>1934</v>
      </c>
      <c r="B527" s="30" t="s">
        <v>781</v>
      </c>
      <c r="C527" s="30" t="s">
        <v>2935</v>
      </c>
      <c r="D527" s="10" t="s">
        <v>3008</v>
      </c>
      <c r="E527" s="10" t="s">
        <v>2962</v>
      </c>
      <c r="F527" s="10" t="s">
        <v>758</v>
      </c>
      <c r="G527" s="11">
        <v>1</v>
      </c>
      <c r="H527" s="30" t="s">
        <v>609</v>
      </c>
      <c r="I527" s="10"/>
      <c r="J527" s="11" t="s">
        <v>1024</v>
      </c>
      <c r="K527" s="8">
        <v>0.5</v>
      </c>
      <c r="L527" s="16">
        <f>320*K528*G527</f>
        <v>160</v>
      </c>
      <c r="M527" s="25">
        <v>0</v>
      </c>
      <c r="N527" s="17">
        <f t="shared" si="43"/>
        <v>160</v>
      </c>
      <c r="O527" s="11">
        <v>10</v>
      </c>
      <c r="P527" s="8" t="str">
        <f>IFERROR(VLOOKUP(O527,Tabla6[],2,FALSE)," ")</f>
        <v>Octubre</v>
      </c>
      <c r="Q527" s="10"/>
      <c r="R527" s="56" t="str">
        <f t="shared" si="44"/>
        <v>03.01.07 UDR PIURA IM1.04.01 ACCIONES DE PROMOCION Y PROTECCION DE DERECHOSM1.04.01.08 Evaluar el Indicador de Gratuidad (IG) de la atención al asegurado [UDR]OctubrePiura - Alto Piura - Piura</v>
      </c>
    </row>
    <row r="528" spans="1:18" ht="15" customHeight="1" x14ac:dyDescent="0.2">
      <c r="A528" s="8">
        <f>IFERROR(VLOOKUP(B528,Tabla1[],2,FALSE)," ")</f>
        <v>1934</v>
      </c>
      <c r="B528" s="30" t="s">
        <v>781</v>
      </c>
      <c r="C528" s="30" t="s">
        <v>2935</v>
      </c>
      <c r="D528" s="10" t="s">
        <v>3008</v>
      </c>
      <c r="E528" s="10" t="s">
        <v>2962</v>
      </c>
      <c r="F528" s="10" t="s">
        <v>758</v>
      </c>
      <c r="G528" s="11">
        <v>1</v>
      </c>
      <c r="H528" s="30" t="s">
        <v>609</v>
      </c>
      <c r="I528" s="10"/>
      <c r="J528" s="11" t="s">
        <v>1024</v>
      </c>
      <c r="K528" s="8">
        <v>0.5</v>
      </c>
      <c r="L528" s="16">
        <f>320*K529*G528</f>
        <v>160</v>
      </c>
      <c r="M528" s="25">
        <v>0</v>
      </c>
      <c r="N528" s="17">
        <f t="shared" si="43"/>
        <v>160</v>
      </c>
      <c r="O528" s="11">
        <v>10</v>
      </c>
      <c r="P528" s="8" t="str">
        <f>IFERROR(VLOOKUP(O528,Tabla6[],2,FALSE)," ")</f>
        <v>Octubre</v>
      </c>
      <c r="Q528" s="10"/>
      <c r="R528" s="56" t="str">
        <f t="shared" si="44"/>
        <v>03.01.07 UDR PIURA IM1.04.01 ACCIONES DE PROMOCION Y PROTECCION DE DERECHOSM1.04.01.08 Evaluar el Indicador de Gratuidad (IG) de la atención al asegurado [UDR]OctubrePiura - Alto Piura - Piura</v>
      </c>
    </row>
    <row r="529" spans="1:18" ht="15" customHeight="1" x14ac:dyDescent="0.2">
      <c r="A529" s="8">
        <f>IFERROR(VLOOKUP(B529,Tabla1[],2,FALSE)," ")</f>
        <v>1934</v>
      </c>
      <c r="B529" s="30" t="s">
        <v>781</v>
      </c>
      <c r="C529" s="30" t="s">
        <v>2935</v>
      </c>
      <c r="D529" s="10" t="s">
        <v>3008</v>
      </c>
      <c r="E529" s="10" t="s">
        <v>2962</v>
      </c>
      <c r="F529" s="10" t="s">
        <v>758</v>
      </c>
      <c r="G529" s="11">
        <v>1</v>
      </c>
      <c r="H529" s="30" t="s">
        <v>609</v>
      </c>
      <c r="I529" s="10"/>
      <c r="J529" s="11" t="s">
        <v>1024</v>
      </c>
      <c r="K529" s="8">
        <v>0.5</v>
      </c>
      <c r="L529" s="16">
        <f>320*K529*G529</f>
        <v>160</v>
      </c>
      <c r="M529" s="25">
        <v>0</v>
      </c>
      <c r="N529" s="17">
        <f t="shared" si="43"/>
        <v>160</v>
      </c>
      <c r="O529" s="11">
        <v>10</v>
      </c>
      <c r="P529" s="8" t="str">
        <f>IFERROR(VLOOKUP(O529,Tabla6[],2,FALSE)," ")</f>
        <v>Octubre</v>
      </c>
      <c r="Q529" s="10"/>
      <c r="R529" s="56" t="str">
        <f t="shared" si="44"/>
        <v>03.01.07 UDR PIURA IM1.04.01 ACCIONES DE PROMOCION Y PROTECCION DE DERECHOSM1.04.01.08 Evaluar el Indicador de Gratuidad (IG) de la atención al asegurado [UDR]OctubrePiura - Alto Piura - Piura</v>
      </c>
    </row>
    <row r="530" spans="1:18" ht="15" customHeight="1" x14ac:dyDescent="0.2">
      <c r="A530" s="8">
        <f>IFERROR(VLOOKUP(B530,Tabla1[],2,FALSE)," ")</f>
        <v>1934</v>
      </c>
      <c r="B530" s="30" t="s">
        <v>781</v>
      </c>
      <c r="C530" s="30" t="s">
        <v>2935</v>
      </c>
      <c r="D530" s="10" t="s">
        <v>3008</v>
      </c>
      <c r="E530" s="10" t="s">
        <v>2962</v>
      </c>
      <c r="F530" s="10" t="s">
        <v>758</v>
      </c>
      <c r="G530" s="11">
        <v>1</v>
      </c>
      <c r="H530" s="30" t="s">
        <v>609</v>
      </c>
      <c r="I530" s="10"/>
      <c r="J530" s="11" t="s">
        <v>1024</v>
      </c>
      <c r="K530" s="8">
        <v>0.5</v>
      </c>
      <c r="L530" s="16">
        <f>320*K530*G530</f>
        <v>160</v>
      </c>
      <c r="M530" s="25">
        <v>0</v>
      </c>
      <c r="N530" s="17">
        <f t="shared" si="43"/>
        <v>160</v>
      </c>
      <c r="O530" s="11">
        <v>10</v>
      </c>
      <c r="P530" s="8" t="str">
        <f>IFERROR(VLOOKUP(O530,Tabla6[],2,FALSE)," ")</f>
        <v>Octubre</v>
      </c>
      <c r="Q530" s="10"/>
      <c r="R530" s="56" t="str">
        <f t="shared" si="44"/>
        <v>03.01.07 UDR PIURA IM1.04.01 ACCIONES DE PROMOCION Y PROTECCION DE DERECHOSM1.04.01.08 Evaluar el Indicador de Gratuidad (IG) de la atención al asegurado [UDR]OctubrePiura - Alto Piura - Piura</v>
      </c>
    </row>
    <row r="531" spans="1:18" ht="15" customHeight="1" x14ac:dyDescent="0.2">
      <c r="A531" s="8">
        <f>IFERROR(VLOOKUP(B531,Tabla1[],2,FALSE)," ")</f>
        <v>1934</v>
      </c>
      <c r="B531" s="30" t="s">
        <v>781</v>
      </c>
      <c r="C531" s="30" t="s">
        <v>2940</v>
      </c>
      <c r="D531" s="10" t="s">
        <v>3002</v>
      </c>
      <c r="E531" s="10" t="s">
        <v>2970</v>
      </c>
      <c r="F531" s="10" t="s">
        <v>759</v>
      </c>
      <c r="G531" s="11">
        <v>1</v>
      </c>
      <c r="H531" s="30" t="s">
        <v>616</v>
      </c>
      <c r="I531" s="10"/>
      <c r="J531" s="11">
        <v>1</v>
      </c>
      <c r="K531" s="8">
        <v>0</v>
      </c>
      <c r="L531" s="16">
        <v>320</v>
      </c>
      <c r="M531" s="25">
        <v>0</v>
      </c>
      <c r="N531" s="17">
        <f t="shared" si="43"/>
        <v>320</v>
      </c>
      <c r="O531" s="11">
        <v>10</v>
      </c>
      <c r="P531" s="8" t="str">
        <f>IFERROR(VLOOKUP(O531,Tabla6[],2,FALSE)," ")</f>
        <v>Octubre</v>
      </c>
      <c r="Q531" s="10"/>
      <c r="R531" s="56" t="str">
        <f t="shared" si="44"/>
        <v>03.01.07 UDR PIURA IM1.05.05 EJECUCION DE ACCIONES DE AUDITORIAM1.05.05.08 Ejecutar acciones correspondientes a la Auditoria Asistida por Machine Learning [UDR]OctubrePiura-Chulucanas-Piura</v>
      </c>
    </row>
    <row r="532" spans="1:18" ht="15" customHeight="1" x14ac:dyDescent="0.2">
      <c r="A532" s="8">
        <f>IFERROR(VLOOKUP(B532,Tabla1[],2,FALSE)," ")</f>
        <v>1934</v>
      </c>
      <c r="B532" s="30" t="s">
        <v>781</v>
      </c>
      <c r="C532" s="30" t="s">
        <v>2942</v>
      </c>
      <c r="D532" s="10" t="s">
        <v>773</v>
      </c>
      <c r="E532" s="10" t="s">
        <v>2975</v>
      </c>
      <c r="F532" s="10" t="s">
        <v>731</v>
      </c>
      <c r="G532" s="11">
        <v>1</v>
      </c>
      <c r="H532" s="30" t="s">
        <v>616</v>
      </c>
      <c r="I532" s="10"/>
      <c r="J532" s="11">
        <v>3</v>
      </c>
      <c r="K532" s="8">
        <f>J532</f>
        <v>3</v>
      </c>
      <c r="L532" s="16">
        <f>320*K532*G532</f>
        <v>960</v>
      </c>
      <c r="M532" s="25">
        <v>0</v>
      </c>
      <c r="N532" s="17">
        <f t="shared" si="43"/>
        <v>960</v>
      </c>
      <c r="O532" s="11">
        <v>10</v>
      </c>
      <c r="P532" s="8" t="str">
        <f>IFERROR(VLOOKUP(O532,Tabla6[],2,FALSE)," ")</f>
        <v>Octubre</v>
      </c>
      <c r="Q532" s="10"/>
      <c r="R532" s="56" t="str">
        <f t="shared" si="44"/>
        <v>03.01.07 UDR PIURA IM1.06.04 SUPERVISION FINANCIERA A UNIDADES EJECUTORASM1.06.04.02 Supervisión Financiera Presencial a las Unidades Ejecutoras-UE [UDR]OctubrePiura-Chulucanas-Piura</v>
      </c>
    </row>
    <row r="533" spans="1:18" ht="15" customHeight="1" x14ac:dyDescent="0.2">
      <c r="A533" s="8">
        <f>IFERROR(VLOOKUP(B533,Tabla1[],2,FALSE)," ")</f>
        <v>1934</v>
      </c>
      <c r="B533" s="30" t="s">
        <v>781</v>
      </c>
      <c r="C533" s="30" t="s">
        <v>2942</v>
      </c>
      <c r="D533" s="10" t="s">
        <v>773</v>
      </c>
      <c r="E533" s="10" t="s">
        <v>2975</v>
      </c>
      <c r="F533" s="10" t="s">
        <v>731</v>
      </c>
      <c r="G533" s="11">
        <v>1</v>
      </c>
      <c r="H533" s="30" t="s">
        <v>616</v>
      </c>
      <c r="I533" s="10"/>
      <c r="J533" s="11">
        <v>2</v>
      </c>
      <c r="K533" s="8">
        <f>J533</f>
        <v>2</v>
      </c>
      <c r="L533" s="16">
        <f>320*K533*G533</f>
        <v>640</v>
      </c>
      <c r="M533" s="25">
        <v>0</v>
      </c>
      <c r="N533" s="17">
        <f t="shared" si="43"/>
        <v>640</v>
      </c>
      <c r="O533" s="11">
        <v>10</v>
      </c>
      <c r="P533" s="8" t="str">
        <f>IFERROR(VLOOKUP(O533,Tabla6[],2,FALSE)," ")</f>
        <v>Octubre</v>
      </c>
      <c r="Q533" s="10"/>
      <c r="R533" s="56" t="str">
        <f t="shared" si="44"/>
        <v>03.01.07 UDR PIURA IM1.06.04 SUPERVISION FINANCIERA A UNIDADES EJECUTORASM1.06.04.02 Supervisión Financiera Presencial a las Unidades Ejecutoras-UE [UDR]OctubrePiura-Chulucanas-Piura</v>
      </c>
    </row>
    <row r="534" spans="1:18" ht="15" customHeight="1" x14ac:dyDescent="0.2">
      <c r="A534" s="8">
        <f>IFERROR(VLOOKUP(B534,Tabla1[],2,FALSE)," ")</f>
        <v>1934</v>
      </c>
      <c r="B534" s="30" t="s">
        <v>781</v>
      </c>
      <c r="C534" s="30" t="s">
        <v>2940</v>
      </c>
      <c r="D534" s="10" t="s">
        <v>3002</v>
      </c>
      <c r="E534" s="10" t="s">
        <v>2970</v>
      </c>
      <c r="F534" s="10" t="s">
        <v>759</v>
      </c>
      <c r="G534" s="11">
        <v>1</v>
      </c>
      <c r="H534" s="30" t="s">
        <v>616</v>
      </c>
      <c r="I534" s="10"/>
      <c r="J534" s="11">
        <v>1</v>
      </c>
      <c r="K534" s="8">
        <v>0</v>
      </c>
      <c r="L534" s="16">
        <v>320</v>
      </c>
      <c r="M534" s="25">
        <v>0</v>
      </c>
      <c r="N534" s="17">
        <f t="shared" si="43"/>
        <v>320</v>
      </c>
      <c r="O534" s="11">
        <v>11</v>
      </c>
      <c r="P534" s="8" t="str">
        <f>IFERROR(VLOOKUP(O534,Tabla6[],2,FALSE)," ")</f>
        <v>Noviembre</v>
      </c>
      <c r="Q534" s="10"/>
      <c r="R534" s="56" t="str">
        <f t="shared" si="44"/>
        <v>03.01.07 UDR PIURA IM1.05.05 EJECUCION DE ACCIONES DE AUDITORIAM1.05.05.08 Ejecutar acciones correspondientes a la Auditoria Asistida por Machine Learning [UDR]NoviembrePiura-Chulucanas-Piura</v>
      </c>
    </row>
    <row r="535" spans="1:18" ht="15" customHeight="1" x14ac:dyDescent="0.2">
      <c r="A535" s="8">
        <f>IFERROR(VLOOKUP(B535,Tabla1[],2,FALSE)," ")</f>
        <v>1934</v>
      </c>
      <c r="B535" s="30" t="s">
        <v>781</v>
      </c>
      <c r="C535" s="30" t="s">
        <v>2942</v>
      </c>
      <c r="D535" s="10" t="s">
        <v>773</v>
      </c>
      <c r="E535" s="10" t="s">
        <v>2975</v>
      </c>
      <c r="F535" s="10" t="s">
        <v>731</v>
      </c>
      <c r="G535" s="11">
        <v>1</v>
      </c>
      <c r="H535" s="30" t="s">
        <v>616</v>
      </c>
      <c r="I535" s="10"/>
      <c r="J535" s="11">
        <v>5</v>
      </c>
      <c r="K535" s="8">
        <f>J535</f>
        <v>5</v>
      </c>
      <c r="L535" s="16">
        <f>320*K535*G535</f>
        <v>1600</v>
      </c>
      <c r="M535" s="25">
        <v>0</v>
      </c>
      <c r="N535" s="17">
        <f t="shared" si="43"/>
        <v>1600</v>
      </c>
      <c r="O535" s="11">
        <v>11</v>
      </c>
      <c r="P535" s="8" t="str">
        <f>IFERROR(VLOOKUP(O535,Tabla6[],2,FALSE)," ")</f>
        <v>Noviembre</v>
      </c>
      <c r="Q535" s="10"/>
      <c r="R535" s="56" t="str">
        <f t="shared" si="44"/>
        <v>03.01.07 UDR PIURA IM1.06.04 SUPERVISION FINANCIERA A UNIDADES EJECUTORASM1.06.04.02 Supervisión Financiera Presencial a las Unidades Ejecutoras-UE [UDR]NoviembrePiura-Chulucanas-Piura</v>
      </c>
    </row>
    <row r="536" spans="1:18" ht="15" customHeight="1" x14ac:dyDescent="0.2">
      <c r="A536" s="8">
        <f>IFERROR(VLOOKUP(B536,Tabla1[],2,FALSE)," ")</f>
        <v>1934</v>
      </c>
      <c r="B536" s="30" t="s">
        <v>781</v>
      </c>
      <c r="C536" s="30" t="s">
        <v>2940</v>
      </c>
      <c r="D536" s="10" t="s">
        <v>3002</v>
      </c>
      <c r="E536" s="10" t="s">
        <v>2970</v>
      </c>
      <c r="F536" s="10" t="s">
        <v>759</v>
      </c>
      <c r="G536" s="11">
        <v>1</v>
      </c>
      <c r="H536" s="30" t="s">
        <v>616</v>
      </c>
      <c r="I536" s="10"/>
      <c r="J536" s="11">
        <v>1</v>
      </c>
      <c r="K536" s="8">
        <v>0</v>
      </c>
      <c r="L536" s="16">
        <v>320</v>
      </c>
      <c r="M536" s="25">
        <v>0</v>
      </c>
      <c r="N536" s="17">
        <f t="shared" si="43"/>
        <v>320</v>
      </c>
      <c r="O536" s="11">
        <v>12</v>
      </c>
      <c r="P536" s="8" t="str">
        <f>IFERROR(VLOOKUP(O536,Tabla6[],2,FALSE)," ")</f>
        <v>Diciembre</v>
      </c>
      <c r="Q536" s="10"/>
      <c r="R536" s="56" t="str">
        <f t="shared" si="44"/>
        <v>03.01.07 UDR PIURA IM1.05.05 EJECUCION DE ACCIONES DE AUDITORIAM1.05.05.08 Ejecutar acciones correspondientes a la Auditoria Asistida por Machine Learning [UDR]DiciembrePiura-Chulucanas-Piura</v>
      </c>
    </row>
    <row r="537" spans="1:18" ht="15" customHeight="1" x14ac:dyDescent="0.2">
      <c r="A537" s="8">
        <f>IFERROR(VLOOKUP(B537,Tabla1[],2,FALSE)," ")</f>
        <v>1935</v>
      </c>
      <c r="B537" s="30" t="s">
        <v>780</v>
      </c>
      <c r="C537" s="30" t="s">
        <v>2944</v>
      </c>
      <c r="D537" s="10" t="s">
        <v>3004</v>
      </c>
      <c r="E537" s="10" t="s">
        <v>2984</v>
      </c>
      <c r="F537" s="10" t="s">
        <v>761</v>
      </c>
      <c r="G537" s="11">
        <v>1</v>
      </c>
      <c r="H537" s="30" t="s">
        <v>471</v>
      </c>
      <c r="I537" s="10"/>
      <c r="J537" s="11">
        <v>3</v>
      </c>
      <c r="K537" s="8">
        <f t="shared" ref="K537:K542" si="46">J537</f>
        <v>3</v>
      </c>
      <c r="L537" s="16">
        <f t="shared" ref="L537:L568" si="47">320*K537*G537</f>
        <v>960</v>
      </c>
      <c r="M537" s="25">
        <v>0</v>
      </c>
      <c r="N537" s="17">
        <f t="shared" si="43"/>
        <v>960</v>
      </c>
      <c r="O537" s="11">
        <v>2</v>
      </c>
      <c r="P537" s="8" t="str">
        <f>IFERROR(VLOOKUP(O537,Tabla6[],2,FALSE)," ")</f>
        <v>Febrero</v>
      </c>
      <c r="Q537" s="10"/>
      <c r="R537" s="56" t="str">
        <f t="shared" si="44"/>
        <v>03.01.08 UDR PIURA IIS1.01.07 ACCIONES DE SOPORTE A LA GESTION A NIVEL DE UDRS1.01.07.03 Otras Acciones de Soporte [UDR]FebreroCHICLAYO</v>
      </c>
    </row>
    <row r="538" spans="1:18" ht="15" customHeight="1" x14ac:dyDescent="0.2">
      <c r="A538" s="8">
        <f>IFERROR(VLOOKUP(B538,Tabla1[],2,FALSE)," ")</f>
        <v>1935</v>
      </c>
      <c r="B538" s="30" t="s">
        <v>780</v>
      </c>
      <c r="C538" s="30" t="s">
        <v>2940</v>
      </c>
      <c r="D538" s="10" t="s">
        <v>3004</v>
      </c>
      <c r="E538" s="10" t="s">
        <v>2967</v>
      </c>
      <c r="F538" s="10" t="s">
        <v>761</v>
      </c>
      <c r="G538" s="11">
        <v>1</v>
      </c>
      <c r="H538" s="30" t="s">
        <v>623</v>
      </c>
      <c r="I538" s="10"/>
      <c r="J538" s="11">
        <v>1</v>
      </c>
      <c r="K538" s="8">
        <f t="shared" si="46"/>
        <v>1</v>
      </c>
      <c r="L538" s="16">
        <f t="shared" si="47"/>
        <v>320</v>
      </c>
      <c r="M538" s="25">
        <v>0</v>
      </c>
      <c r="N538" s="17">
        <f t="shared" si="43"/>
        <v>320</v>
      </c>
      <c r="O538" s="11">
        <v>6</v>
      </c>
      <c r="P538" s="8" t="str">
        <f>IFERROR(VLOOKUP(O538,Tabla6[],2,FALSE)," ")</f>
        <v>Junio</v>
      </c>
      <c r="Q538" s="10"/>
      <c r="R538" s="56" t="str">
        <f t="shared" si="44"/>
        <v>03.01.08 UDR PIURA IIM1.05.05 EJECUCION DE ACCIONES DE AUDITORIAM1.05.05.02 Gestionar a los actores locales para fortalecer el acceso y calidad de servicios de salud [UDR]JunioHospital de Paita</v>
      </c>
    </row>
    <row r="539" spans="1:18" ht="15" customHeight="1" x14ac:dyDescent="0.2">
      <c r="A539" s="8">
        <f>IFERROR(VLOOKUP(B539,Tabla1[],2,FALSE)," ")</f>
        <v>1935</v>
      </c>
      <c r="B539" s="30" t="s">
        <v>780</v>
      </c>
      <c r="C539" s="30" t="s">
        <v>2944</v>
      </c>
      <c r="D539" s="10" t="s">
        <v>3003</v>
      </c>
      <c r="E539" s="10" t="s">
        <v>2984</v>
      </c>
      <c r="F539" s="10" t="s">
        <v>761</v>
      </c>
      <c r="G539" s="11">
        <v>1</v>
      </c>
      <c r="H539" s="30" t="s">
        <v>554</v>
      </c>
      <c r="I539" s="10"/>
      <c r="J539" s="11">
        <v>4</v>
      </c>
      <c r="K539" s="8">
        <f t="shared" si="46"/>
        <v>4</v>
      </c>
      <c r="L539" s="16">
        <f t="shared" si="47"/>
        <v>1280</v>
      </c>
      <c r="M539" s="25">
        <v>160</v>
      </c>
      <c r="N539" s="17">
        <f t="shared" si="43"/>
        <v>1440</v>
      </c>
      <c r="O539" s="11">
        <v>6</v>
      </c>
      <c r="P539" s="8" t="str">
        <f>IFERROR(VLOOKUP(O539,Tabla6[],2,FALSE)," ")</f>
        <v>Junio</v>
      </c>
      <c r="Q539" s="10"/>
      <c r="R539" s="56" t="str">
        <f t="shared" si="44"/>
        <v>03.01.08 UDR PIURA IIS1.01.07 ACCIONES DE SOPORTE A LA GESTION A NIVEL DE UDRS1.01.07.03 Otras Acciones de Soporte [UDR]JunioCajamarca</v>
      </c>
    </row>
    <row r="540" spans="1:18" ht="15" customHeight="1" x14ac:dyDescent="0.2">
      <c r="A540" s="8">
        <f>IFERROR(VLOOKUP(B540,Tabla1[],2,FALSE)," ")</f>
        <v>1935</v>
      </c>
      <c r="B540" s="30" t="s">
        <v>780</v>
      </c>
      <c r="C540" s="30" t="s">
        <v>2944</v>
      </c>
      <c r="D540" s="10" t="s">
        <v>3003</v>
      </c>
      <c r="E540" s="10" t="s">
        <v>2984</v>
      </c>
      <c r="F540" s="10" t="s">
        <v>762</v>
      </c>
      <c r="G540" s="11">
        <v>1</v>
      </c>
      <c r="H540" s="30" t="s">
        <v>554</v>
      </c>
      <c r="I540" s="10"/>
      <c r="J540" s="11">
        <v>4</v>
      </c>
      <c r="K540" s="8">
        <f t="shared" si="46"/>
        <v>4</v>
      </c>
      <c r="L540" s="16">
        <f t="shared" si="47"/>
        <v>1280</v>
      </c>
      <c r="M540" s="25">
        <v>160</v>
      </c>
      <c r="N540" s="17">
        <f t="shared" si="43"/>
        <v>1440</v>
      </c>
      <c r="O540" s="11">
        <v>6</v>
      </c>
      <c r="P540" s="8" t="str">
        <f>IFERROR(VLOOKUP(O540,Tabla6[],2,FALSE)," ")</f>
        <v>Junio</v>
      </c>
      <c r="Q540" s="10"/>
      <c r="R540" s="56" t="str">
        <f t="shared" si="44"/>
        <v>03.01.08 UDR PIURA IIS1.01.07 ACCIONES DE SOPORTE A LA GESTION A NIVEL DE UDRS1.01.07.03 Otras Acciones de Soporte [UDR]JunioCajamarca</v>
      </c>
    </row>
    <row r="541" spans="1:18" ht="15" customHeight="1" x14ac:dyDescent="0.2">
      <c r="A541" s="8">
        <f>IFERROR(VLOOKUP(B541,Tabla1[],2,FALSE)," ")</f>
        <v>1935</v>
      </c>
      <c r="B541" s="30" t="s">
        <v>780</v>
      </c>
      <c r="C541" s="30" t="s">
        <v>2944</v>
      </c>
      <c r="D541" s="10" t="s">
        <v>3003</v>
      </c>
      <c r="E541" s="10" t="s">
        <v>2984</v>
      </c>
      <c r="F541" s="10" t="s">
        <v>763</v>
      </c>
      <c r="G541" s="11">
        <v>1</v>
      </c>
      <c r="H541" s="30" t="s">
        <v>554</v>
      </c>
      <c r="I541" s="10"/>
      <c r="J541" s="11">
        <v>4</v>
      </c>
      <c r="K541" s="8">
        <f t="shared" si="46"/>
        <v>4</v>
      </c>
      <c r="L541" s="16">
        <f t="shared" si="47"/>
        <v>1280</v>
      </c>
      <c r="M541" s="25">
        <v>160</v>
      </c>
      <c r="N541" s="17">
        <f t="shared" si="43"/>
        <v>1440</v>
      </c>
      <c r="O541" s="11">
        <v>6</v>
      </c>
      <c r="P541" s="8" t="str">
        <f>IFERROR(VLOOKUP(O541,Tabla6[],2,FALSE)," ")</f>
        <v>Junio</v>
      </c>
      <c r="Q541" s="10"/>
      <c r="R541" s="56" t="str">
        <f t="shared" si="44"/>
        <v>03.01.08 UDR PIURA IIS1.01.07 ACCIONES DE SOPORTE A LA GESTION A NIVEL DE UDRS1.01.07.03 Otras Acciones de Soporte [UDR]JunioCajamarca</v>
      </c>
    </row>
    <row r="542" spans="1:18" ht="15" customHeight="1" x14ac:dyDescent="0.2">
      <c r="A542" s="8">
        <f>IFERROR(VLOOKUP(B542,Tabla1[],2,FALSE)," ")</f>
        <v>1935</v>
      </c>
      <c r="B542" s="30" t="s">
        <v>780</v>
      </c>
      <c r="C542" s="30" t="s">
        <v>2944</v>
      </c>
      <c r="D542" s="10" t="s">
        <v>3003</v>
      </c>
      <c r="E542" s="10" t="s">
        <v>2984</v>
      </c>
      <c r="F542" s="10" t="s">
        <v>764</v>
      </c>
      <c r="G542" s="11">
        <v>1</v>
      </c>
      <c r="H542" s="30" t="s">
        <v>554</v>
      </c>
      <c r="I542" s="10"/>
      <c r="J542" s="11">
        <v>4</v>
      </c>
      <c r="K542" s="8">
        <f t="shared" si="46"/>
        <v>4</v>
      </c>
      <c r="L542" s="16">
        <f t="shared" si="47"/>
        <v>1280</v>
      </c>
      <c r="M542" s="25">
        <v>160</v>
      </c>
      <c r="N542" s="17">
        <f t="shared" si="43"/>
        <v>1440</v>
      </c>
      <c r="O542" s="11">
        <v>6</v>
      </c>
      <c r="P542" s="8" t="str">
        <f>IFERROR(VLOOKUP(O542,Tabla6[],2,FALSE)," ")</f>
        <v>Junio</v>
      </c>
      <c r="Q542" s="10"/>
      <c r="R542" s="56" t="str">
        <f t="shared" si="44"/>
        <v>03.01.08 UDR PIURA IIS1.01.07 ACCIONES DE SOPORTE A LA GESTION A NIVEL DE UDRS1.01.07.03 Otras Acciones de Soporte [UDR]JunioCajamarca</v>
      </c>
    </row>
    <row r="543" spans="1:18" ht="15" customHeight="1" x14ac:dyDescent="0.2">
      <c r="A543" s="8">
        <f>IFERROR(VLOOKUP(B543,Tabla1[],2,FALSE)," ")</f>
        <v>1935</v>
      </c>
      <c r="B543" s="30" t="s">
        <v>780</v>
      </c>
      <c r="C543" s="30" t="s">
        <v>2933</v>
      </c>
      <c r="D543" s="10" t="s">
        <v>3007</v>
      </c>
      <c r="E543" s="10" t="s">
        <v>2958</v>
      </c>
      <c r="F543" s="10" t="s">
        <v>764</v>
      </c>
      <c r="G543" s="11">
        <v>1</v>
      </c>
      <c r="H543" s="30" t="s">
        <v>624</v>
      </c>
      <c r="I543" s="10"/>
      <c r="J543" s="11">
        <v>1</v>
      </c>
      <c r="K543" s="8">
        <v>0</v>
      </c>
      <c r="L543" s="16">
        <f t="shared" si="47"/>
        <v>0</v>
      </c>
      <c r="M543" s="25">
        <v>0</v>
      </c>
      <c r="N543" s="17">
        <f t="shared" si="43"/>
        <v>0</v>
      </c>
      <c r="O543" s="11">
        <v>1</v>
      </c>
      <c r="P543" s="8" t="str">
        <f>IFERROR(VLOOKUP(O543,Tabla6[],2,FALSE)," ")</f>
        <v>Enero</v>
      </c>
      <c r="Q543" s="10"/>
      <c r="R543" s="56" t="str">
        <f t="shared" si="44"/>
        <v>03.01.08 UDR PIURA IIM1.02.02 ACCIONES DE AFILIACIONM1.02.02.05 Supervisión y asistencia técnica en materia de afiliaciones [UDR]EneroBellavista</v>
      </c>
    </row>
    <row r="544" spans="1:18" ht="15" customHeight="1" x14ac:dyDescent="0.2">
      <c r="A544" s="8">
        <f>IFERROR(VLOOKUP(B544,Tabla1[],2,FALSE)," ")</f>
        <v>1935</v>
      </c>
      <c r="B544" s="30" t="s">
        <v>780</v>
      </c>
      <c r="C544" s="30" t="s">
        <v>2933</v>
      </c>
      <c r="D544" s="10" t="s">
        <v>3007</v>
      </c>
      <c r="E544" s="10" t="s">
        <v>2958</v>
      </c>
      <c r="F544" s="10" t="s">
        <v>764</v>
      </c>
      <c r="G544" s="11">
        <v>1</v>
      </c>
      <c r="H544" s="30" t="s">
        <v>625</v>
      </c>
      <c r="I544" s="10"/>
      <c r="J544" s="11">
        <v>1</v>
      </c>
      <c r="K544" s="8">
        <v>0</v>
      </c>
      <c r="L544" s="16">
        <f t="shared" si="47"/>
        <v>0</v>
      </c>
      <c r="M544" s="25">
        <v>0</v>
      </c>
      <c r="N544" s="17">
        <f t="shared" si="43"/>
        <v>0</v>
      </c>
      <c r="O544" s="11">
        <v>2</v>
      </c>
      <c r="P544" s="8" t="str">
        <f>IFERROR(VLOOKUP(O544,Tabla6[],2,FALSE)," ")</f>
        <v>Febrero</v>
      </c>
      <c r="Q544" s="10"/>
      <c r="R544" s="56" t="str">
        <f t="shared" si="44"/>
        <v>03.01.08 UDR PIURA IIM1.02.02 ACCIONES DE AFILIACIONM1.02.02.05 Supervisión y asistencia técnica en materia de afiliaciones [UDR]FebreroSalitral</v>
      </c>
    </row>
    <row r="545" spans="1:18" ht="15" customHeight="1" x14ac:dyDescent="0.2">
      <c r="A545" s="8">
        <f>IFERROR(VLOOKUP(B545,Tabla1[],2,FALSE)," ")</f>
        <v>1935</v>
      </c>
      <c r="B545" s="30" t="s">
        <v>780</v>
      </c>
      <c r="C545" s="30" t="s">
        <v>2933</v>
      </c>
      <c r="D545" s="10" t="s">
        <v>3007</v>
      </c>
      <c r="E545" s="10" t="s">
        <v>2958</v>
      </c>
      <c r="F545" s="10" t="s">
        <v>764</v>
      </c>
      <c r="G545" s="11">
        <v>1</v>
      </c>
      <c r="H545" s="30" t="s">
        <v>626</v>
      </c>
      <c r="I545" s="10"/>
      <c r="J545" s="11">
        <v>3</v>
      </c>
      <c r="K545" s="8">
        <f t="shared" ref="K545:K551" si="48">J545</f>
        <v>3</v>
      </c>
      <c r="L545" s="16">
        <f t="shared" si="47"/>
        <v>960</v>
      </c>
      <c r="M545" s="25">
        <v>0</v>
      </c>
      <c r="N545" s="17">
        <f t="shared" si="43"/>
        <v>960</v>
      </c>
      <c r="O545" s="11">
        <v>3</v>
      </c>
      <c r="P545" s="8" t="str">
        <f>IFERROR(VLOOKUP(O545,Tabla6[],2,FALSE)," ")</f>
        <v>Marzo</v>
      </c>
      <c r="Q545" s="10"/>
      <c r="R545" s="56" t="str">
        <f t="shared" si="44"/>
        <v>03.01.08 UDR PIURA IIM1.02.02 ACCIONES DE AFILIACIONM1.02.02.05 Supervisión y asistencia técnica en materia de afiliaciones [UDR]MarzoMáncora, Los Órganos y El Alto</v>
      </c>
    </row>
    <row r="546" spans="1:18" ht="15" customHeight="1" x14ac:dyDescent="0.2">
      <c r="A546" s="8">
        <f>IFERROR(VLOOKUP(B546,Tabla1[],2,FALSE)," ")</f>
        <v>1935</v>
      </c>
      <c r="B546" s="30" t="s">
        <v>780</v>
      </c>
      <c r="C546" s="30" t="s">
        <v>2933</v>
      </c>
      <c r="D546" s="10" t="s">
        <v>3007</v>
      </c>
      <c r="E546" s="10" t="s">
        <v>2958</v>
      </c>
      <c r="F546" s="10" t="s">
        <v>764</v>
      </c>
      <c r="G546" s="11">
        <v>1</v>
      </c>
      <c r="H546" s="30" t="s">
        <v>627</v>
      </c>
      <c r="I546" s="10"/>
      <c r="J546" s="11">
        <v>4</v>
      </c>
      <c r="K546" s="8">
        <f t="shared" si="48"/>
        <v>4</v>
      </c>
      <c r="L546" s="16">
        <f t="shared" si="47"/>
        <v>1280</v>
      </c>
      <c r="M546" s="25">
        <v>0</v>
      </c>
      <c r="N546" s="17">
        <f t="shared" si="43"/>
        <v>1280</v>
      </c>
      <c r="O546" s="11">
        <v>4</v>
      </c>
      <c r="P546" s="8" t="str">
        <f>IFERROR(VLOOKUP(O546,Tabla6[],2,FALSE)," ")</f>
        <v>Abril</v>
      </c>
      <c r="Q546" s="10"/>
      <c r="R546" s="56" t="str">
        <f t="shared" si="44"/>
        <v>03.01.08 UDR PIURA IIM1.02.02 ACCIONES DE AFILIACIONM1.02.02.05 Supervisión y asistencia técnica en materia de afiliaciones [UDR]AbrilHospital de Paita, Juan Valer, El Arenal y Pueblo Nuevo de Colan</v>
      </c>
    </row>
    <row r="547" spans="1:18" ht="15" customHeight="1" x14ac:dyDescent="0.2">
      <c r="A547" s="8">
        <f>IFERROR(VLOOKUP(B547,Tabla1[],2,FALSE)," ")</f>
        <v>1935</v>
      </c>
      <c r="B547" s="30" t="s">
        <v>780</v>
      </c>
      <c r="C547" s="30" t="s">
        <v>2933</v>
      </c>
      <c r="D547" s="10" t="s">
        <v>3007</v>
      </c>
      <c r="E547" s="10" t="s">
        <v>2958</v>
      </c>
      <c r="F547" s="10" t="s">
        <v>764</v>
      </c>
      <c r="G547" s="11">
        <v>1</v>
      </c>
      <c r="H547" s="30" t="s">
        <v>628</v>
      </c>
      <c r="I547" s="10"/>
      <c r="J547" s="11">
        <v>2</v>
      </c>
      <c r="K547" s="8">
        <f t="shared" si="48"/>
        <v>2</v>
      </c>
      <c r="L547" s="16">
        <f t="shared" si="47"/>
        <v>640</v>
      </c>
      <c r="M547" s="25">
        <v>0</v>
      </c>
      <c r="N547" s="17">
        <f t="shared" si="43"/>
        <v>640</v>
      </c>
      <c r="O547" s="11">
        <v>5</v>
      </c>
      <c r="P547" s="8" t="str">
        <f>IFERROR(VLOOKUP(O547,Tabla6[],2,FALSE)," ")</f>
        <v>Mayo</v>
      </c>
      <c r="Q547" s="10"/>
      <c r="R547" s="56" t="str">
        <f t="shared" si="44"/>
        <v>03.01.08 UDR PIURA IIM1.02.02 ACCIONES DE AFILIACIONM1.02.02.05 Supervisión y asistencia técnica en materia de afiliaciones [UDR]MayoTambogrande y Malingas</v>
      </c>
    </row>
    <row r="548" spans="1:18" ht="15" customHeight="1" x14ac:dyDescent="0.2">
      <c r="A548" s="8">
        <f>IFERROR(VLOOKUP(B548,Tabla1[],2,FALSE)," ")</f>
        <v>1935</v>
      </c>
      <c r="B548" s="30" t="s">
        <v>780</v>
      </c>
      <c r="C548" s="30" t="s">
        <v>2933</v>
      </c>
      <c r="D548" s="10" t="s">
        <v>3007</v>
      </c>
      <c r="E548" s="10" t="s">
        <v>2958</v>
      </c>
      <c r="F548" s="10" t="s">
        <v>764</v>
      </c>
      <c r="G548" s="11">
        <v>1</v>
      </c>
      <c r="H548" s="30" t="s">
        <v>623</v>
      </c>
      <c r="I548" s="10"/>
      <c r="J548" s="11">
        <v>1</v>
      </c>
      <c r="K548" s="8">
        <f t="shared" si="48"/>
        <v>1</v>
      </c>
      <c r="L548" s="16">
        <f t="shared" si="47"/>
        <v>320</v>
      </c>
      <c r="M548" s="25">
        <v>0</v>
      </c>
      <c r="N548" s="17">
        <f t="shared" ref="N548:N611" si="49">L548+M548</f>
        <v>320</v>
      </c>
      <c r="O548" s="11">
        <v>6</v>
      </c>
      <c r="P548" s="8" t="str">
        <f>IFERROR(VLOOKUP(O548,Tabla6[],2,FALSE)," ")</f>
        <v>Junio</v>
      </c>
      <c r="Q548" s="10"/>
      <c r="R548" s="56" t="str">
        <f t="shared" si="44"/>
        <v>03.01.08 UDR PIURA IIM1.02.02 ACCIONES DE AFILIACIONM1.02.02.05 Supervisión y asistencia técnica en materia de afiliaciones [UDR]JunioHospital de Paita</v>
      </c>
    </row>
    <row r="549" spans="1:18" ht="15" customHeight="1" x14ac:dyDescent="0.2">
      <c r="A549" s="8">
        <f>IFERROR(VLOOKUP(B549,Tabla1[],2,FALSE)," ")</f>
        <v>1935</v>
      </c>
      <c r="B549" s="30" t="s">
        <v>780</v>
      </c>
      <c r="C549" s="30" t="s">
        <v>2933</v>
      </c>
      <c r="D549" s="10" t="s">
        <v>3007</v>
      </c>
      <c r="E549" s="10" t="s">
        <v>2958</v>
      </c>
      <c r="F549" s="10" t="s">
        <v>764</v>
      </c>
      <c r="G549" s="11">
        <v>1</v>
      </c>
      <c r="H549" s="30" t="s">
        <v>629</v>
      </c>
      <c r="I549" s="10"/>
      <c r="J549" s="11">
        <v>0</v>
      </c>
      <c r="K549" s="8">
        <f t="shared" si="48"/>
        <v>0</v>
      </c>
      <c r="L549" s="16">
        <f t="shared" si="47"/>
        <v>0</v>
      </c>
      <c r="M549" s="25">
        <v>0</v>
      </c>
      <c r="N549" s="17">
        <f t="shared" si="49"/>
        <v>0</v>
      </c>
      <c r="O549" s="11">
        <v>6</v>
      </c>
      <c r="P549" s="8" t="str">
        <f>IFERROR(VLOOKUP(O549,Tabla6[],2,FALSE)," ")</f>
        <v>Junio</v>
      </c>
      <c r="Q549" s="10"/>
      <c r="R549" s="56" t="str">
        <f t="shared" si="44"/>
        <v>03.01.08 UDR PIURA IIM1.02.02 ACCIONES DE AFILIACIONM1.02.02.05 Supervisión y asistencia técnica en materia de afiliaciones [UDR]JunioComunidad Saludable</v>
      </c>
    </row>
    <row r="550" spans="1:18" ht="15" customHeight="1" x14ac:dyDescent="0.2">
      <c r="A550" s="8">
        <f>IFERROR(VLOOKUP(B550,Tabla1[],2,FALSE)," ")</f>
        <v>1935</v>
      </c>
      <c r="B550" s="30" t="s">
        <v>780</v>
      </c>
      <c r="C550" s="30" t="s">
        <v>2933</v>
      </c>
      <c r="D550" s="10" t="s">
        <v>3007</v>
      </c>
      <c r="E550" s="10" t="s">
        <v>2958</v>
      </c>
      <c r="F550" s="10" t="s">
        <v>764</v>
      </c>
      <c r="G550" s="11">
        <v>1</v>
      </c>
      <c r="H550" s="30" t="s">
        <v>630</v>
      </c>
      <c r="I550" s="10"/>
      <c r="J550" s="11">
        <v>4</v>
      </c>
      <c r="K550" s="8">
        <f t="shared" si="48"/>
        <v>4</v>
      </c>
      <c r="L550" s="16">
        <f t="shared" si="47"/>
        <v>1280</v>
      </c>
      <c r="M550" s="25">
        <v>0</v>
      </c>
      <c r="N550" s="17">
        <f t="shared" si="49"/>
        <v>1280</v>
      </c>
      <c r="O550" s="11">
        <v>7</v>
      </c>
      <c r="P550" s="8" t="str">
        <f>IFERROR(VLOOKUP(O550,Tabla6[],2,FALSE)," ")</f>
        <v>Julio</v>
      </c>
      <c r="Q550" s="10"/>
      <c r="R550" s="56" t="str">
        <f t="shared" si="44"/>
        <v>03.01.08 UDR PIURA IIM1.02.02 ACCIONES DE AFILIACIONM1.02.02.05 Supervisión y asistencia técnica en materia de afiliaciones [UDR]JulioTalara II, Jose Abelardo Quiñones, Felipe Santiago Salaverry y Negritos</v>
      </c>
    </row>
    <row r="551" spans="1:18" ht="15" customHeight="1" x14ac:dyDescent="0.2">
      <c r="A551" s="8">
        <f>IFERROR(VLOOKUP(B551,Tabla1[],2,FALSE)," ")</f>
        <v>1935</v>
      </c>
      <c r="B551" s="30" t="s">
        <v>780</v>
      </c>
      <c r="C551" s="30" t="s">
        <v>2933</v>
      </c>
      <c r="D551" s="10" t="s">
        <v>3007</v>
      </c>
      <c r="E551" s="10" t="s">
        <v>2958</v>
      </c>
      <c r="F551" s="10" t="s">
        <v>764</v>
      </c>
      <c r="G551" s="11">
        <v>1</v>
      </c>
      <c r="H551" s="30" t="s">
        <v>631</v>
      </c>
      <c r="I551" s="10"/>
      <c r="J551" s="11">
        <v>5</v>
      </c>
      <c r="K551" s="8">
        <f t="shared" si="48"/>
        <v>5</v>
      </c>
      <c r="L551" s="16">
        <f t="shared" si="47"/>
        <v>1600</v>
      </c>
      <c r="M551" s="25">
        <v>0</v>
      </c>
      <c r="N551" s="17">
        <f t="shared" si="49"/>
        <v>1600</v>
      </c>
      <c r="O551" s="11">
        <v>8</v>
      </c>
      <c r="P551" s="8" t="str">
        <f>IFERROR(VLOOKUP(O551,Tabla6[],2,FALSE)," ")</f>
        <v>Agosto</v>
      </c>
      <c r="Q551" s="10"/>
      <c r="R551" s="56" t="str">
        <f t="shared" si="44"/>
        <v>03.01.08 UDR PIURA IIM1.02.02 ACCIONES DE AFILIACIONM1.02.02.05 Supervisión y asistencia técnica en materia de afiliaciones [UDR]AgostoAyabaca, Montero, Paimas, Suyo y Las Lomas</v>
      </c>
    </row>
    <row r="552" spans="1:18" ht="15" customHeight="1" x14ac:dyDescent="0.2">
      <c r="A552" s="8">
        <f>IFERROR(VLOOKUP(B552,Tabla1[],2,FALSE)," ")</f>
        <v>1935</v>
      </c>
      <c r="B552" s="30" t="s">
        <v>780</v>
      </c>
      <c r="C552" s="30" t="s">
        <v>2933</v>
      </c>
      <c r="D552" s="10" t="s">
        <v>3007</v>
      </c>
      <c r="E552" s="10" t="s">
        <v>2958</v>
      </c>
      <c r="F552" s="10" t="s">
        <v>764</v>
      </c>
      <c r="G552" s="11">
        <v>1</v>
      </c>
      <c r="H552" s="30" t="s">
        <v>632</v>
      </c>
      <c r="I552" s="10"/>
      <c r="J552" s="11">
        <v>1</v>
      </c>
      <c r="K552" s="8">
        <v>0</v>
      </c>
      <c r="L552" s="16">
        <f t="shared" si="47"/>
        <v>0</v>
      </c>
      <c r="M552" s="25">
        <v>0</v>
      </c>
      <c r="N552" s="17">
        <f t="shared" si="49"/>
        <v>0</v>
      </c>
      <c r="O552" s="11">
        <v>9</v>
      </c>
      <c r="P552" s="8" t="str">
        <f>IFERROR(VLOOKUP(O552,Tabla6[],2,FALSE)," ")</f>
        <v>Setiembre</v>
      </c>
      <c r="Q552" s="10"/>
      <c r="R552" s="56" t="str">
        <f t="shared" si="44"/>
        <v>03.01.08 UDR PIURA IIM1.02.02 ACCIONES DE AFILIACIONM1.02.02.05 Supervisión y asistencia técnica en materia de afiliaciones [UDR]SetiembreLancones</v>
      </c>
    </row>
    <row r="553" spans="1:18" ht="15" customHeight="1" x14ac:dyDescent="0.2">
      <c r="A553" s="8">
        <f>IFERROR(VLOOKUP(B553,Tabla1[],2,FALSE)," ")</f>
        <v>1935</v>
      </c>
      <c r="B553" s="30" t="s">
        <v>780</v>
      </c>
      <c r="C553" s="30" t="s">
        <v>2933</v>
      </c>
      <c r="D553" s="10" t="s">
        <v>3007</v>
      </c>
      <c r="E553" s="10" t="s">
        <v>2958</v>
      </c>
      <c r="F553" s="10" t="s">
        <v>764</v>
      </c>
      <c r="G553" s="11">
        <v>1</v>
      </c>
      <c r="H553" s="30" t="s">
        <v>633</v>
      </c>
      <c r="I553" s="10"/>
      <c r="J553" s="11">
        <v>1</v>
      </c>
      <c r="K553" s="8">
        <v>0</v>
      </c>
      <c r="L553" s="16">
        <f t="shared" si="47"/>
        <v>0</v>
      </c>
      <c r="M553" s="25">
        <v>0</v>
      </c>
      <c r="N553" s="17">
        <f t="shared" si="49"/>
        <v>0</v>
      </c>
      <c r="O553" s="11">
        <v>10</v>
      </c>
      <c r="P553" s="8" t="str">
        <f>IFERROR(VLOOKUP(O553,Tabla6[],2,FALSE)," ")</f>
        <v>Octubre</v>
      </c>
      <c r="Q553" s="10"/>
      <c r="R553" s="56" t="str">
        <f t="shared" si="44"/>
        <v>03.01.08 UDR PIURA IIM1.02.02 ACCIONES DE AFILIACIONM1.02.02.05 Supervisión y asistencia técnica en materia de afiliaciones [UDR]OctubreQuerecotillo</v>
      </c>
    </row>
    <row r="554" spans="1:18" ht="15" customHeight="1" x14ac:dyDescent="0.2">
      <c r="A554" s="8">
        <f>IFERROR(VLOOKUP(B554,Tabla1[],2,FALSE)," ")</f>
        <v>1935</v>
      </c>
      <c r="B554" s="30" t="s">
        <v>780</v>
      </c>
      <c r="C554" s="30" t="s">
        <v>2933</v>
      </c>
      <c r="D554" s="10" t="s">
        <v>3007</v>
      </c>
      <c r="E554" s="10" t="s">
        <v>2958</v>
      </c>
      <c r="F554" s="10" t="s">
        <v>764</v>
      </c>
      <c r="G554" s="11">
        <v>1</v>
      </c>
      <c r="H554" s="30" t="s">
        <v>623</v>
      </c>
      <c r="I554" s="10"/>
      <c r="J554" s="11">
        <v>1</v>
      </c>
      <c r="K554" s="8">
        <f>J554</f>
        <v>1</v>
      </c>
      <c r="L554" s="16">
        <f t="shared" si="47"/>
        <v>320</v>
      </c>
      <c r="M554" s="25">
        <v>0</v>
      </c>
      <c r="N554" s="17">
        <f t="shared" si="49"/>
        <v>320</v>
      </c>
      <c r="O554" s="11">
        <v>11</v>
      </c>
      <c r="P554" s="8" t="str">
        <f>IFERROR(VLOOKUP(O554,Tabla6[],2,FALSE)," ")</f>
        <v>Noviembre</v>
      </c>
      <c r="Q554" s="10"/>
      <c r="R554" s="56" t="str">
        <f t="shared" si="44"/>
        <v>03.01.08 UDR PIURA IIM1.02.02 ACCIONES DE AFILIACIONM1.02.02.05 Supervisión y asistencia técnica en materia de afiliaciones [UDR]NoviembreHospital de Paita</v>
      </c>
    </row>
    <row r="555" spans="1:18" ht="15" customHeight="1" x14ac:dyDescent="0.2">
      <c r="A555" s="8">
        <f>IFERROR(VLOOKUP(B555,Tabla1[],2,FALSE)," ")</f>
        <v>1935</v>
      </c>
      <c r="B555" s="30" t="s">
        <v>780</v>
      </c>
      <c r="C555" s="30" t="s">
        <v>2933</v>
      </c>
      <c r="D555" s="10" t="s">
        <v>3007</v>
      </c>
      <c r="E555" s="10" t="s">
        <v>2958</v>
      </c>
      <c r="F555" s="10" t="s">
        <v>764</v>
      </c>
      <c r="G555" s="11">
        <v>1</v>
      </c>
      <c r="H555" s="30" t="s">
        <v>634</v>
      </c>
      <c r="I555" s="10"/>
      <c r="J555" s="11">
        <v>1</v>
      </c>
      <c r="K555" s="8">
        <v>0</v>
      </c>
      <c r="L555" s="16">
        <f t="shared" si="47"/>
        <v>0</v>
      </c>
      <c r="M555" s="25">
        <v>0</v>
      </c>
      <c r="N555" s="17">
        <f t="shared" si="49"/>
        <v>0</v>
      </c>
      <c r="O555" s="11">
        <v>12</v>
      </c>
      <c r="P555" s="8" t="str">
        <f>IFERROR(VLOOKUP(O555,Tabla6[],2,FALSE)," ")</f>
        <v>Diciembre</v>
      </c>
      <c r="Q555" s="10"/>
      <c r="R555" s="56" t="str">
        <f t="shared" si="44"/>
        <v>03.01.08 UDR PIURA IIM1.02.02 ACCIONES DE AFILIACIONM1.02.02.05 Supervisión y asistencia técnica en materia de afiliaciones [UDR]DiciembreMiguel Checa</v>
      </c>
    </row>
    <row r="556" spans="1:18" ht="15" customHeight="1" x14ac:dyDescent="0.2">
      <c r="A556" s="8">
        <f>IFERROR(VLOOKUP(B556,Tabla1[],2,FALSE)," ")</f>
        <v>1935</v>
      </c>
      <c r="B556" s="30" t="s">
        <v>780</v>
      </c>
      <c r="C556" s="30" t="s">
        <v>2935</v>
      </c>
      <c r="D556" s="10" t="s">
        <v>3008</v>
      </c>
      <c r="E556" s="10" t="s">
        <v>2962</v>
      </c>
      <c r="F556" s="10" t="s">
        <v>764</v>
      </c>
      <c r="G556" s="11">
        <v>1</v>
      </c>
      <c r="H556" s="30" t="s">
        <v>635</v>
      </c>
      <c r="I556" s="10"/>
      <c r="J556" s="11">
        <v>3</v>
      </c>
      <c r="K556" s="8">
        <f>J556</f>
        <v>3</v>
      </c>
      <c r="L556" s="16">
        <f t="shared" si="47"/>
        <v>960</v>
      </c>
      <c r="M556" s="25">
        <v>131</v>
      </c>
      <c r="N556" s="17">
        <f t="shared" si="49"/>
        <v>1091</v>
      </c>
      <c r="O556" s="11">
        <v>4</v>
      </c>
      <c r="P556" s="8" t="str">
        <f>IFERROR(VLOOKUP(O556,Tabla6[],2,FALSE)," ")</f>
        <v>Abril</v>
      </c>
      <c r="Q556" s="10"/>
      <c r="R556" s="56" t="str">
        <f t="shared" si="44"/>
        <v>03.01.08 UDR PIURA IIM1.04.01 ACCIONES DE PROMOCION Y PROTECCION DE DERECHOSM1.04.01.08 Evaluar el Indicador de Gratuidad (IG) de la atención al asegurado [UDR]AbrilAyabaca, Paimas y Tambogrande</v>
      </c>
    </row>
    <row r="557" spans="1:18" ht="15" customHeight="1" x14ac:dyDescent="0.2">
      <c r="A557" s="8">
        <f>IFERROR(VLOOKUP(B557,Tabla1[],2,FALSE)," ")</f>
        <v>1935</v>
      </c>
      <c r="B557" s="30" t="s">
        <v>780</v>
      </c>
      <c r="C557" s="30" t="s">
        <v>2935</v>
      </c>
      <c r="D557" s="10" t="s">
        <v>3008</v>
      </c>
      <c r="E557" s="10" t="s">
        <v>2962</v>
      </c>
      <c r="F557" s="10" t="s">
        <v>764</v>
      </c>
      <c r="G557" s="11">
        <v>1</v>
      </c>
      <c r="H557" s="30" t="s">
        <v>622</v>
      </c>
      <c r="I557" s="10"/>
      <c r="J557" s="11" t="s">
        <v>1024</v>
      </c>
      <c r="K557" s="8">
        <v>0.5</v>
      </c>
      <c r="L557" s="16">
        <f t="shared" si="47"/>
        <v>160</v>
      </c>
      <c r="M557" s="25">
        <v>50</v>
      </c>
      <c r="N557" s="17">
        <f t="shared" si="49"/>
        <v>210</v>
      </c>
      <c r="O557" s="11">
        <v>4</v>
      </c>
      <c r="P557" s="8" t="str">
        <f>IFERROR(VLOOKUP(O557,Tabla6[],2,FALSE)," ")</f>
        <v>Abril</v>
      </c>
      <c r="Q557" s="10"/>
      <c r="R557" s="56" t="str">
        <f t="shared" si="44"/>
        <v>03.01.08 UDR PIURA IIM1.04.01 ACCIONES DE PROMOCION Y PROTECCION DE DERECHOSM1.04.01.08 Evaluar el Indicador de Gratuidad (IG) de la atención al asegurado [UDR]AbrilTalara II</v>
      </c>
    </row>
    <row r="558" spans="1:18" ht="15" customHeight="1" x14ac:dyDescent="0.2">
      <c r="A558" s="8">
        <f>IFERROR(VLOOKUP(B558,Tabla1[],2,FALSE)," ")</f>
        <v>1935</v>
      </c>
      <c r="B558" s="30" t="s">
        <v>780</v>
      </c>
      <c r="C558" s="30" t="s">
        <v>2935</v>
      </c>
      <c r="D558" s="10" t="s">
        <v>3008</v>
      </c>
      <c r="E558" s="10" t="s">
        <v>2962</v>
      </c>
      <c r="F558" s="10" t="s">
        <v>764</v>
      </c>
      <c r="G558" s="11">
        <v>1</v>
      </c>
      <c r="H558" s="30" t="s">
        <v>636</v>
      </c>
      <c r="I558" s="10"/>
      <c r="J558" s="11" t="s">
        <v>1024</v>
      </c>
      <c r="K558" s="8">
        <v>0.5</v>
      </c>
      <c r="L558" s="16">
        <f t="shared" si="47"/>
        <v>160</v>
      </c>
      <c r="M558" s="25">
        <v>0</v>
      </c>
      <c r="N558" s="17">
        <f t="shared" si="49"/>
        <v>160</v>
      </c>
      <c r="O558" s="11">
        <v>4</v>
      </c>
      <c r="P558" s="8" t="str">
        <f>IFERROR(VLOOKUP(O558,Tabla6[],2,FALSE)," ")</f>
        <v>Abril</v>
      </c>
      <c r="Q558" s="10"/>
      <c r="R558" s="56" t="str">
        <f t="shared" si="44"/>
        <v>03.01.08 UDR PIURA IIM1.04.01 ACCIONES DE PROMOCION Y PROTECCION DE DERECHOSM1.04.01.08 Evaluar el Indicador de Gratuidad (IG) de la atención al asegurado [UDR]AbrilPueblo Nuevo de Colán</v>
      </c>
    </row>
    <row r="559" spans="1:18" ht="15" customHeight="1" x14ac:dyDescent="0.2">
      <c r="A559" s="8">
        <f>IFERROR(VLOOKUP(B559,Tabla1[],2,FALSE)," ")</f>
        <v>1935</v>
      </c>
      <c r="B559" s="30" t="s">
        <v>780</v>
      </c>
      <c r="C559" s="30" t="s">
        <v>2935</v>
      </c>
      <c r="D559" s="10" t="s">
        <v>3008</v>
      </c>
      <c r="E559" s="10" t="s">
        <v>2962</v>
      </c>
      <c r="F559" s="10" t="s">
        <v>764</v>
      </c>
      <c r="G559" s="11">
        <v>1</v>
      </c>
      <c r="H559" s="30" t="s">
        <v>623</v>
      </c>
      <c r="I559" s="10"/>
      <c r="J559" s="11">
        <v>1</v>
      </c>
      <c r="K559" s="8">
        <f t="shared" ref="K559:K575" si="50">J559</f>
        <v>1</v>
      </c>
      <c r="L559" s="16">
        <f t="shared" si="47"/>
        <v>320</v>
      </c>
      <c r="M559" s="25">
        <v>0</v>
      </c>
      <c r="N559" s="17">
        <f t="shared" si="49"/>
        <v>320</v>
      </c>
      <c r="O559" s="11">
        <v>4</v>
      </c>
      <c r="P559" s="8" t="str">
        <f>IFERROR(VLOOKUP(O559,Tabla6[],2,FALSE)," ")</f>
        <v>Abril</v>
      </c>
      <c r="Q559" s="10"/>
      <c r="R559" s="56" t="str">
        <f t="shared" si="44"/>
        <v>03.01.08 UDR PIURA IIM1.04.01 ACCIONES DE PROMOCION Y PROTECCION DE DERECHOSM1.04.01.08 Evaluar el Indicador de Gratuidad (IG) de la atención al asegurado [UDR]AbrilHospital de Paita</v>
      </c>
    </row>
    <row r="560" spans="1:18" ht="15" customHeight="1" x14ac:dyDescent="0.2">
      <c r="A560" s="8">
        <f>IFERROR(VLOOKUP(B560,Tabla1[],2,FALSE)," ")</f>
        <v>1935</v>
      </c>
      <c r="B560" s="30" t="s">
        <v>780</v>
      </c>
      <c r="C560" s="30" t="s">
        <v>2940</v>
      </c>
      <c r="D560" s="10" t="s">
        <v>3002</v>
      </c>
      <c r="E560" s="10" t="s">
        <v>2970</v>
      </c>
      <c r="F560" s="10" t="s">
        <v>762</v>
      </c>
      <c r="G560" s="11">
        <v>1</v>
      </c>
      <c r="H560" s="30" t="s">
        <v>637</v>
      </c>
      <c r="I560" s="10"/>
      <c r="J560" s="11">
        <v>0</v>
      </c>
      <c r="K560" s="8">
        <f t="shared" si="50"/>
        <v>0</v>
      </c>
      <c r="L560" s="16">
        <f t="shared" si="47"/>
        <v>0</v>
      </c>
      <c r="M560" s="25">
        <v>0</v>
      </c>
      <c r="N560" s="17">
        <f t="shared" si="49"/>
        <v>0</v>
      </c>
      <c r="O560" s="11">
        <v>1</v>
      </c>
      <c r="P560" s="8" t="str">
        <f>IFERROR(VLOOKUP(O560,Tabla6[],2,FALSE)," ")</f>
        <v>Enero</v>
      </c>
      <c r="Q560" s="10"/>
      <c r="R560" s="56" t="str">
        <f t="shared" si="44"/>
        <v>03.01.08 UDR PIURA IIM1.05.05 EJECUCION DE ACCIONES DE AUDITORIAM1.05.05.08 Ejecutar acciones correspondientes a la Auditoria Asistida por Machine Learning [UDR]EneroHOSPITAL DE APOYO II - 2 SULLANA</v>
      </c>
    </row>
    <row r="561" spans="1:18" ht="15" customHeight="1" x14ac:dyDescent="0.2">
      <c r="A561" s="8">
        <f>IFERROR(VLOOKUP(B561,Tabla1[],2,FALSE)," ")</f>
        <v>1935</v>
      </c>
      <c r="B561" s="30" t="s">
        <v>780</v>
      </c>
      <c r="C561" s="30" t="s">
        <v>2940</v>
      </c>
      <c r="D561" s="10" t="s">
        <v>3002</v>
      </c>
      <c r="E561" s="10" t="s">
        <v>2970</v>
      </c>
      <c r="F561" s="10" t="s">
        <v>762</v>
      </c>
      <c r="G561" s="11">
        <v>1</v>
      </c>
      <c r="H561" s="30" t="s">
        <v>638</v>
      </c>
      <c r="I561" s="10"/>
      <c r="J561" s="11">
        <v>0</v>
      </c>
      <c r="K561" s="8">
        <f t="shared" si="50"/>
        <v>0</v>
      </c>
      <c r="L561" s="16">
        <f t="shared" si="47"/>
        <v>0</v>
      </c>
      <c r="M561" s="25">
        <v>0</v>
      </c>
      <c r="N561" s="17">
        <f t="shared" si="49"/>
        <v>0</v>
      </c>
      <c r="O561" s="11">
        <v>2</v>
      </c>
      <c r="P561" s="8" t="str">
        <f>IFERROR(VLOOKUP(O561,Tabla6[],2,FALSE)," ")</f>
        <v>Febrero</v>
      </c>
      <c r="Q561" s="10"/>
      <c r="R561" s="56" t="str">
        <f t="shared" si="44"/>
        <v>03.01.08 UDR PIURA IIM1.05.05 EJECUCION DE ACCIONES DE AUDITORIAM1.05.05.08 Ejecutar acciones correspondientes a la Auditoria Asistida por Machine Learning [UDR]FebreroHOSPITAL DE APOYO II - 1 NUESTRA SEÑORA DE LAS MERCEDES - PAITA</v>
      </c>
    </row>
    <row r="562" spans="1:18" ht="15" customHeight="1" x14ac:dyDescent="0.2">
      <c r="A562" s="8">
        <f>IFERROR(VLOOKUP(B562,Tabla1[],2,FALSE)," ")</f>
        <v>1935</v>
      </c>
      <c r="B562" s="30" t="s">
        <v>780</v>
      </c>
      <c r="C562" s="30" t="s">
        <v>2940</v>
      </c>
      <c r="D562" s="10" t="s">
        <v>3005</v>
      </c>
      <c r="E562" s="10" t="s">
        <v>2971</v>
      </c>
      <c r="F562" s="10" t="s">
        <v>762</v>
      </c>
      <c r="G562" s="11">
        <v>1</v>
      </c>
      <c r="H562" s="30" t="s">
        <v>637</v>
      </c>
      <c r="I562" s="10"/>
      <c r="J562" s="11">
        <v>0</v>
      </c>
      <c r="K562" s="8">
        <f t="shared" si="50"/>
        <v>0</v>
      </c>
      <c r="L562" s="16">
        <f t="shared" si="47"/>
        <v>0</v>
      </c>
      <c r="M562" s="25">
        <v>0</v>
      </c>
      <c r="N562" s="17">
        <f t="shared" si="49"/>
        <v>0</v>
      </c>
      <c r="O562" s="11">
        <v>2</v>
      </c>
      <c r="P562" s="8" t="str">
        <f>IFERROR(VLOOKUP(O562,Tabla6[],2,FALSE)," ")</f>
        <v>Febrero</v>
      </c>
      <c r="Q562" s="10"/>
      <c r="R562" s="56" t="str">
        <f t="shared" si="44"/>
        <v>03.01.08 UDR PIURA IIM1.05.05 EJECUCION DE ACCIONES DE AUDITORIAM1.05.05.09 Ejecutar acciones correspondientes a la Auditoria Concurrente [UDR]FebreroHOSPITAL DE APOYO II - 2 SULLANA</v>
      </c>
    </row>
    <row r="563" spans="1:18" ht="15" customHeight="1" x14ac:dyDescent="0.2">
      <c r="A563" s="8">
        <f>IFERROR(VLOOKUP(B563,Tabla1[],2,FALSE)," ")</f>
        <v>1935</v>
      </c>
      <c r="B563" s="30" t="s">
        <v>780</v>
      </c>
      <c r="C563" s="30" t="s">
        <v>2940</v>
      </c>
      <c r="D563" s="10" t="s">
        <v>3002</v>
      </c>
      <c r="E563" s="10" t="s">
        <v>2970</v>
      </c>
      <c r="F563" s="10" t="s">
        <v>762</v>
      </c>
      <c r="G563" s="11">
        <v>1</v>
      </c>
      <c r="H563" s="30" t="s">
        <v>637</v>
      </c>
      <c r="I563" s="10"/>
      <c r="J563" s="11">
        <v>0</v>
      </c>
      <c r="K563" s="8">
        <f t="shared" si="50"/>
        <v>0</v>
      </c>
      <c r="L563" s="16">
        <f t="shared" si="47"/>
        <v>0</v>
      </c>
      <c r="M563" s="25">
        <v>0</v>
      </c>
      <c r="N563" s="17">
        <f t="shared" si="49"/>
        <v>0</v>
      </c>
      <c r="O563" s="11">
        <v>3</v>
      </c>
      <c r="P563" s="8" t="str">
        <f>IFERROR(VLOOKUP(O563,Tabla6[],2,FALSE)," ")</f>
        <v>Marzo</v>
      </c>
      <c r="Q563" s="10"/>
      <c r="R563" s="56" t="str">
        <f t="shared" si="44"/>
        <v>03.01.08 UDR PIURA IIM1.05.05 EJECUCION DE ACCIONES DE AUDITORIAM1.05.05.08 Ejecutar acciones correspondientes a la Auditoria Asistida por Machine Learning [UDR]MarzoHOSPITAL DE APOYO II - 2 SULLANA</v>
      </c>
    </row>
    <row r="564" spans="1:18" ht="15" customHeight="1" x14ac:dyDescent="0.2">
      <c r="A564" s="8">
        <f>IFERROR(VLOOKUP(B564,Tabla1[],2,FALSE)," ")</f>
        <v>1935</v>
      </c>
      <c r="B564" s="30" t="s">
        <v>780</v>
      </c>
      <c r="C564" s="30" t="s">
        <v>2940</v>
      </c>
      <c r="D564" s="10" t="s">
        <v>3002</v>
      </c>
      <c r="E564" s="10" t="s">
        <v>2970</v>
      </c>
      <c r="F564" s="10" t="s">
        <v>762</v>
      </c>
      <c r="G564" s="11">
        <v>1</v>
      </c>
      <c r="H564" s="30" t="s">
        <v>638</v>
      </c>
      <c r="I564" s="10"/>
      <c r="J564" s="11">
        <v>4</v>
      </c>
      <c r="K564" s="8">
        <f t="shared" si="50"/>
        <v>4</v>
      </c>
      <c r="L564" s="16">
        <f t="shared" si="47"/>
        <v>1280</v>
      </c>
      <c r="M564" s="25">
        <v>0</v>
      </c>
      <c r="N564" s="17">
        <f t="shared" si="49"/>
        <v>1280</v>
      </c>
      <c r="O564" s="11">
        <v>4</v>
      </c>
      <c r="P564" s="8" t="str">
        <f>IFERROR(VLOOKUP(O564,Tabla6[],2,FALSE)," ")</f>
        <v>Abril</v>
      </c>
      <c r="Q564" s="10"/>
      <c r="R564" s="56" t="str">
        <f t="shared" si="44"/>
        <v>03.01.08 UDR PIURA IIM1.05.05 EJECUCION DE ACCIONES DE AUDITORIAM1.05.05.08 Ejecutar acciones correspondientes a la Auditoria Asistida por Machine Learning [UDR]AbrilHOSPITAL DE APOYO II - 1 NUESTRA SEÑORA DE LAS MERCEDES - PAITA</v>
      </c>
    </row>
    <row r="565" spans="1:18" ht="15" customHeight="1" x14ac:dyDescent="0.2">
      <c r="A565" s="8">
        <f>IFERROR(VLOOKUP(B565,Tabla1[],2,FALSE)," ")</f>
        <v>1935</v>
      </c>
      <c r="B565" s="30" t="s">
        <v>780</v>
      </c>
      <c r="C565" s="30" t="s">
        <v>2940</v>
      </c>
      <c r="D565" s="10" t="s">
        <v>3002</v>
      </c>
      <c r="E565" s="10" t="s">
        <v>2970</v>
      </c>
      <c r="F565" s="10" t="s">
        <v>762</v>
      </c>
      <c r="G565" s="11">
        <v>1</v>
      </c>
      <c r="H565" s="30" t="s">
        <v>637</v>
      </c>
      <c r="I565" s="10"/>
      <c r="J565" s="11">
        <v>0</v>
      </c>
      <c r="K565" s="8">
        <f t="shared" si="50"/>
        <v>0</v>
      </c>
      <c r="L565" s="16">
        <f t="shared" si="47"/>
        <v>0</v>
      </c>
      <c r="M565" s="25">
        <v>0</v>
      </c>
      <c r="N565" s="17">
        <f t="shared" si="49"/>
        <v>0</v>
      </c>
      <c r="O565" s="11">
        <v>5</v>
      </c>
      <c r="P565" s="8" t="str">
        <f>IFERROR(VLOOKUP(O565,Tabla6[],2,FALSE)," ")</f>
        <v>Mayo</v>
      </c>
      <c r="Q565" s="10"/>
      <c r="R565" s="56" t="str">
        <f t="shared" si="44"/>
        <v>03.01.08 UDR PIURA IIM1.05.05 EJECUCION DE ACCIONES DE AUDITORIAM1.05.05.08 Ejecutar acciones correspondientes a la Auditoria Asistida por Machine Learning [UDR]MayoHOSPITAL DE APOYO II - 2 SULLANA</v>
      </c>
    </row>
    <row r="566" spans="1:18" ht="15" customHeight="1" x14ac:dyDescent="0.2">
      <c r="A566" s="8">
        <f>IFERROR(VLOOKUP(B566,Tabla1[],2,FALSE)," ")</f>
        <v>1935</v>
      </c>
      <c r="B566" s="30" t="s">
        <v>780</v>
      </c>
      <c r="C566" s="30" t="s">
        <v>2940</v>
      </c>
      <c r="D566" s="10" t="s">
        <v>3005</v>
      </c>
      <c r="E566" s="10" t="s">
        <v>2971</v>
      </c>
      <c r="F566" s="10" t="s">
        <v>762</v>
      </c>
      <c r="G566" s="11">
        <v>1</v>
      </c>
      <c r="H566" s="30" t="s">
        <v>638</v>
      </c>
      <c r="I566" s="10"/>
      <c r="J566" s="11">
        <v>2</v>
      </c>
      <c r="K566" s="8">
        <f t="shared" si="50"/>
        <v>2</v>
      </c>
      <c r="L566" s="16">
        <f t="shared" si="47"/>
        <v>640</v>
      </c>
      <c r="M566" s="25">
        <v>0</v>
      </c>
      <c r="N566" s="17">
        <f t="shared" si="49"/>
        <v>640</v>
      </c>
      <c r="O566" s="11">
        <v>5</v>
      </c>
      <c r="P566" s="8" t="str">
        <f>IFERROR(VLOOKUP(O566,Tabla6[],2,FALSE)," ")</f>
        <v>Mayo</v>
      </c>
      <c r="Q566" s="10"/>
      <c r="R566" s="56" t="str">
        <f t="shared" si="44"/>
        <v>03.01.08 UDR PIURA IIM1.05.05 EJECUCION DE ACCIONES DE AUDITORIAM1.05.05.09 Ejecutar acciones correspondientes a la Auditoria Concurrente [UDR]MayoHOSPITAL DE APOYO II - 1 NUESTRA SEÑORA DE LAS MERCEDES - PAITA</v>
      </c>
    </row>
    <row r="567" spans="1:18" ht="15" customHeight="1" x14ac:dyDescent="0.2">
      <c r="A567" s="8">
        <f>IFERROR(VLOOKUP(B567,Tabla1[],2,FALSE)," ")</f>
        <v>1935</v>
      </c>
      <c r="B567" s="30" t="s">
        <v>780</v>
      </c>
      <c r="C567" s="30" t="s">
        <v>2940</v>
      </c>
      <c r="D567" s="10" t="s">
        <v>3002</v>
      </c>
      <c r="E567" s="10" t="s">
        <v>2970</v>
      </c>
      <c r="F567" s="10" t="s">
        <v>762</v>
      </c>
      <c r="G567" s="11">
        <v>1</v>
      </c>
      <c r="H567" s="30" t="s">
        <v>638</v>
      </c>
      <c r="I567" s="10"/>
      <c r="J567" s="11">
        <v>0</v>
      </c>
      <c r="K567" s="8">
        <f t="shared" si="50"/>
        <v>0</v>
      </c>
      <c r="L567" s="16">
        <f t="shared" si="47"/>
        <v>0</v>
      </c>
      <c r="M567" s="25">
        <v>0</v>
      </c>
      <c r="N567" s="17">
        <f t="shared" si="49"/>
        <v>0</v>
      </c>
      <c r="O567" s="11">
        <v>6</v>
      </c>
      <c r="P567" s="8" t="str">
        <f>IFERROR(VLOOKUP(O567,Tabla6[],2,FALSE)," ")</f>
        <v>Junio</v>
      </c>
      <c r="Q567" s="10"/>
      <c r="R567" s="56" t="str">
        <f t="shared" si="44"/>
        <v>03.01.08 UDR PIURA IIM1.05.05 EJECUCION DE ACCIONES DE AUDITORIAM1.05.05.08 Ejecutar acciones correspondientes a la Auditoria Asistida por Machine Learning [UDR]JunioHOSPITAL DE APOYO II - 1 NUESTRA SEÑORA DE LAS MERCEDES - PAITA</v>
      </c>
    </row>
    <row r="568" spans="1:18" ht="15" customHeight="1" x14ac:dyDescent="0.2">
      <c r="A568" s="8">
        <f>IFERROR(VLOOKUP(B568,Tabla1[],2,FALSE)," ")</f>
        <v>1935</v>
      </c>
      <c r="B568" s="30" t="s">
        <v>780</v>
      </c>
      <c r="C568" s="30" t="s">
        <v>2940</v>
      </c>
      <c r="D568" s="10" t="s">
        <v>3002</v>
      </c>
      <c r="E568" s="10" t="s">
        <v>2970</v>
      </c>
      <c r="F568" s="10" t="s">
        <v>762</v>
      </c>
      <c r="G568" s="11">
        <v>1</v>
      </c>
      <c r="H568" s="30" t="s">
        <v>637</v>
      </c>
      <c r="I568" s="10"/>
      <c r="J568" s="11">
        <v>0</v>
      </c>
      <c r="K568" s="8">
        <f t="shared" si="50"/>
        <v>0</v>
      </c>
      <c r="L568" s="16">
        <f t="shared" si="47"/>
        <v>0</v>
      </c>
      <c r="M568" s="25">
        <v>0</v>
      </c>
      <c r="N568" s="17">
        <f t="shared" si="49"/>
        <v>0</v>
      </c>
      <c r="O568" s="11">
        <v>7</v>
      </c>
      <c r="P568" s="8" t="str">
        <f>IFERROR(VLOOKUP(O568,Tabla6[],2,FALSE)," ")</f>
        <v>Julio</v>
      </c>
      <c r="Q568" s="10"/>
      <c r="R568" s="56" t="str">
        <f t="shared" si="44"/>
        <v>03.01.08 UDR PIURA IIM1.05.05 EJECUCION DE ACCIONES DE AUDITORIAM1.05.05.08 Ejecutar acciones correspondientes a la Auditoria Asistida por Machine Learning [UDR]JulioHOSPITAL DE APOYO II - 2 SULLANA</v>
      </c>
    </row>
    <row r="569" spans="1:18" ht="15" customHeight="1" x14ac:dyDescent="0.2">
      <c r="A569" s="8">
        <f>IFERROR(VLOOKUP(B569,Tabla1[],2,FALSE)," ")</f>
        <v>1935</v>
      </c>
      <c r="B569" s="30" t="s">
        <v>780</v>
      </c>
      <c r="C569" s="30" t="s">
        <v>2940</v>
      </c>
      <c r="D569" s="10" t="s">
        <v>3002</v>
      </c>
      <c r="E569" s="10" t="s">
        <v>2970</v>
      </c>
      <c r="F569" s="10" t="s">
        <v>762</v>
      </c>
      <c r="G569" s="11">
        <v>1</v>
      </c>
      <c r="H569" s="30" t="s">
        <v>638</v>
      </c>
      <c r="I569" s="10"/>
      <c r="J569" s="11">
        <v>4</v>
      </c>
      <c r="K569" s="8">
        <f t="shared" si="50"/>
        <v>4</v>
      </c>
      <c r="L569" s="16">
        <f t="shared" ref="L569:L600" si="51">320*K569*G569</f>
        <v>1280</v>
      </c>
      <c r="M569" s="25">
        <v>0</v>
      </c>
      <c r="N569" s="17">
        <f t="shared" si="49"/>
        <v>1280</v>
      </c>
      <c r="O569" s="11">
        <v>8</v>
      </c>
      <c r="P569" s="8" t="str">
        <f>IFERROR(VLOOKUP(O569,Tabla6[],2,FALSE)," ")</f>
        <v>Agosto</v>
      </c>
      <c r="Q569" s="10"/>
      <c r="R569" s="56" t="str">
        <f t="shared" si="44"/>
        <v>03.01.08 UDR PIURA IIM1.05.05 EJECUCION DE ACCIONES DE AUDITORIAM1.05.05.08 Ejecutar acciones correspondientes a la Auditoria Asistida por Machine Learning [UDR]AgostoHOSPITAL DE APOYO II - 1 NUESTRA SEÑORA DE LAS MERCEDES - PAITA</v>
      </c>
    </row>
    <row r="570" spans="1:18" ht="15" customHeight="1" x14ac:dyDescent="0.2">
      <c r="A570" s="8">
        <f>IFERROR(VLOOKUP(B570,Tabla1[],2,FALSE)," ")</f>
        <v>1935</v>
      </c>
      <c r="B570" s="30" t="s">
        <v>780</v>
      </c>
      <c r="C570" s="30" t="s">
        <v>2940</v>
      </c>
      <c r="D570" s="10" t="s">
        <v>3005</v>
      </c>
      <c r="E570" s="10" t="s">
        <v>2971</v>
      </c>
      <c r="F570" s="10" t="s">
        <v>762</v>
      </c>
      <c r="G570" s="11">
        <v>1</v>
      </c>
      <c r="H570" s="30" t="s">
        <v>637</v>
      </c>
      <c r="I570" s="10"/>
      <c r="J570" s="11">
        <v>0</v>
      </c>
      <c r="K570" s="8">
        <f t="shared" si="50"/>
        <v>0</v>
      </c>
      <c r="L570" s="16">
        <f t="shared" si="51"/>
        <v>0</v>
      </c>
      <c r="M570" s="25">
        <v>0</v>
      </c>
      <c r="N570" s="17">
        <f t="shared" si="49"/>
        <v>0</v>
      </c>
      <c r="O570" s="11">
        <v>8</v>
      </c>
      <c r="P570" s="8" t="str">
        <f>IFERROR(VLOOKUP(O570,Tabla6[],2,FALSE)," ")</f>
        <v>Agosto</v>
      </c>
      <c r="Q570" s="10"/>
      <c r="R570" s="56" t="str">
        <f t="shared" si="44"/>
        <v>03.01.08 UDR PIURA IIM1.05.05 EJECUCION DE ACCIONES DE AUDITORIAM1.05.05.09 Ejecutar acciones correspondientes a la Auditoria Concurrente [UDR]AgostoHOSPITAL DE APOYO II - 2 SULLANA</v>
      </c>
    </row>
    <row r="571" spans="1:18" ht="15" customHeight="1" x14ac:dyDescent="0.2">
      <c r="A571" s="8">
        <f>IFERROR(VLOOKUP(B571,Tabla1[],2,FALSE)," ")</f>
        <v>1935</v>
      </c>
      <c r="B571" s="30" t="s">
        <v>780</v>
      </c>
      <c r="C571" s="30" t="s">
        <v>2940</v>
      </c>
      <c r="D571" s="10" t="s">
        <v>3002</v>
      </c>
      <c r="E571" s="10" t="s">
        <v>2970</v>
      </c>
      <c r="F571" s="10" t="s">
        <v>762</v>
      </c>
      <c r="G571" s="11">
        <v>1</v>
      </c>
      <c r="H571" s="30" t="s">
        <v>637</v>
      </c>
      <c r="I571" s="10"/>
      <c r="J571" s="11">
        <v>0</v>
      </c>
      <c r="K571" s="8">
        <f t="shared" si="50"/>
        <v>0</v>
      </c>
      <c r="L571" s="16">
        <f t="shared" si="51"/>
        <v>0</v>
      </c>
      <c r="M571" s="25">
        <v>0</v>
      </c>
      <c r="N571" s="17">
        <f t="shared" si="49"/>
        <v>0</v>
      </c>
      <c r="O571" s="11">
        <v>9</v>
      </c>
      <c r="P571" s="8" t="str">
        <f>IFERROR(VLOOKUP(O571,Tabla6[],2,FALSE)," ")</f>
        <v>Setiembre</v>
      </c>
      <c r="Q571" s="10"/>
      <c r="R571" s="56" t="str">
        <f t="shared" si="44"/>
        <v>03.01.08 UDR PIURA IIM1.05.05 EJECUCION DE ACCIONES DE AUDITORIAM1.05.05.08 Ejecutar acciones correspondientes a la Auditoria Asistida por Machine Learning [UDR]SetiembreHOSPITAL DE APOYO II - 2 SULLANA</v>
      </c>
    </row>
    <row r="572" spans="1:18" ht="15" customHeight="1" x14ac:dyDescent="0.2">
      <c r="A572" s="8">
        <f>IFERROR(VLOOKUP(B572,Tabla1[],2,FALSE)," ")</f>
        <v>1935</v>
      </c>
      <c r="B572" s="30" t="s">
        <v>780</v>
      </c>
      <c r="C572" s="30" t="s">
        <v>2940</v>
      </c>
      <c r="D572" s="10" t="s">
        <v>3002</v>
      </c>
      <c r="E572" s="10" t="s">
        <v>2970</v>
      </c>
      <c r="F572" s="10" t="s">
        <v>762</v>
      </c>
      <c r="G572" s="11">
        <v>1</v>
      </c>
      <c r="H572" s="30" t="s">
        <v>638</v>
      </c>
      <c r="I572" s="10"/>
      <c r="J572" s="11">
        <v>4</v>
      </c>
      <c r="K572" s="8">
        <f t="shared" si="50"/>
        <v>4</v>
      </c>
      <c r="L572" s="16">
        <f t="shared" si="51"/>
        <v>1280</v>
      </c>
      <c r="M572" s="25">
        <v>0</v>
      </c>
      <c r="N572" s="17">
        <f t="shared" si="49"/>
        <v>1280</v>
      </c>
      <c r="O572" s="11">
        <v>10</v>
      </c>
      <c r="P572" s="8" t="str">
        <f>IFERROR(VLOOKUP(O572,Tabla6[],2,FALSE)," ")</f>
        <v>Octubre</v>
      </c>
      <c r="Q572" s="10"/>
      <c r="R572" s="56" t="str">
        <f t="shared" si="44"/>
        <v>03.01.08 UDR PIURA IIM1.05.05 EJECUCION DE ACCIONES DE AUDITORIAM1.05.05.08 Ejecutar acciones correspondientes a la Auditoria Asistida por Machine Learning [UDR]OctubreHOSPITAL DE APOYO II - 1 NUESTRA SEÑORA DE LAS MERCEDES - PAITA</v>
      </c>
    </row>
    <row r="573" spans="1:18" ht="15" customHeight="1" x14ac:dyDescent="0.2">
      <c r="A573" s="8">
        <f>IFERROR(VLOOKUP(B573,Tabla1[],2,FALSE)," ")</f>
        <v>1935</v>
      </c>
      <c r="B573" s="30" t="s">
        <v>780</v>
      </c>
      <c r="C573" s="30" t="s">
        <v>2940</v>
      </c>
      <c r="D573" s="10" t="s">
        <v>3002</v>
      </c>
      <c r="E573" s="10" t="s">
        <v>2970</v>
      </c>
      <c r="F573" s="10" t="s">
        <v>762</v>
      </c>
      <c r="G573" s="11">
        <v>1</v>
      </c>
      <c r="H573" s="30" t="s">
        <v>637</v>
      </c>
      <c r="I573" s="10"/>
      <c r="J573" s="11">
        <v>0</v>
      </c>
      <c r="K573" s="8">
        <f t="shared" si="50"/>
        <v>0</v>
      </c>
      <c r="L573" s="16">
        <f t="shared" si="51"/>
        <v>0</v>
      </c>
      <c r="M573" s="25">
        <v>0</v>
      </c>
      <c r="N573" s="17">
        <f t="shared" si="49"/>
        <v>0</v>
      </c>
      <c r="O573" s="11">
        <v>11</v>
      </c>
      <c r="P573" s="8" t="str">
        <f>IFERROR(VLOOKUP(O573,Tabla6[],2,FALSE)," ")</f>
        <v>Noviembre</v>
      </c>
      <c r="Q573" s="10"/>
      <c r="R573" s="56" t="str">
        <f t="shared" ref="R573:R636" si="52">+CONCATENATE(B573,C573,E573,P573,H573)</f>
        <v>03.01.08 UDR PIURA IIM1.05.05 EJECUCION DE ACCIONES DE AUDITORIAM1.05.05.08 Ejecutar acciones correspondientes a la Auditoria Asistida por Machine Learning [UDR]NoviembreHOSPITAL DE APOYO II - 2 SULLANA</v>
      </c>
    </row>
    <row r="574" spans="1:18" ht="15" customHeight="1" x14ac:dyDescent="0.2">
      <c r="A574" s="8">
        <f>IFERROR(VLOOKUP(B574,Tabla1[],2,FALSE)," ")</f>
        <v>1935</v>
      </c>
      <c r="B574" s="30" t="s">
        <v>780</v>
      </c>
      <c r="C574" s="30" t="s">
        <v>2940</v>
      </c>
      <c r="D574" s="10" t="s">
        <v>3005</v>
      </c>
      <c r="E574" s="10" t="s">
        <v>2971</v>
      </c>
      <c r="F574" s="10" t="s">
        <v>762</v>
      </c>
      <c r="G574" s="11">
        <v>1</v>
      </c>
      <c r="H574" s="30" t="s">
        <v>638</v>
      </c>
      <c r="I574" s="10"/>
      <c r="J574" s="11">
        <v>2</v>
      </c>
      <c r="K574" s="8">
        <f t="shared" si="50"/>
        <v>2</v>
      </c>
      <c r="L574" s="16">
        <f t="shared" si="51"/>
        <v>640</v>
      </c>
      <c r="M574" s="25">
        <v>0</v>
      </c>
      <c r="N574" s="17">
        <f t="shared" si="49"/>
        <v>640</v>
      </c>
      <c r="O574" s="11">
        <v>11</v>
      </c>
      <c r="P574" s="8" t="str">
        <f>IFERROR(VLOOKUP(O574,Tabla6[],2,FALSE)," ")</f>
        <v>Noviembre</v>
      </c>
      <c r="Q574" s="10"/>
      <c r="R574" s="56" t="str">
        <f t="shared" si="52"/>
        <v>03.01.08 UDR PIURA IIM1.05.05 EJECUCION DE ACCIONES DE AUDITORIAM1.05.05.09 Ejecutar acciones correspondientes a la Auditoria Concurrente [UDR]NoviembreHOSPITAL DE APOYO II - 1 NUESTRA SEÑORA DE LAS MERCEDES - PAITA</v>
      </c>
    </row>
    <row r="575" spans="1:18" ht="15" customHeight="1" x14ac:dyDescent="0.2">
      <c r="A575" s="8">
        <f>IFERROR(VLOOKUP(B575,Tabla1[],2,FALSE)," ")</f>
        <v>1935</v>
      </c>
      <c r="B575" s="30" t="s">
        <v>780</v>
      </c>
      <c r="C575" s="30" t="s">
        <v>2940</v>
      </c>
      <c r="D575" s="10" t="s">
        <v>3002</v>
      </c>
      <c r="E575" s="10" t="s">
        <v>2970</v>
      </c>
      <c r="F575" s="10" t="s">
        <v>762</v>
      </c>
      <c r="G575" s="11">
        <v>1</v>
      </c>
      <c r="H575" s="30" t="s">
        <v>638</v>
      </c>
      <c r="I575" s="10"/>
      <c r="J575" s="11">
        <v>4</v>
      </c>
      <c r="K575" s="8">
        <f t="shared" si="50"/>
        <v>4</v>
      </c>
      <c r="L575" s="16">
        <f t="shared" si="51"/>
        <v>1280</v>
      </c>
      <c r="M575" s="25">
        <v>0</v>
      </c>
      <c r="N575" s="17">
        <f t="shared" si="49"/>
        <v>1280</v>
      </c>
      <c r="O575" s="11">
        <v>12</v>
      </c>
      <c r="P575" s="8" t="str">
        <f>IFERROR(VLOOKUP(O575,Tabla6[],2,FALSE)," ")</f>
        <v>Diciembre</v>
      </c>
      <c r="Q575" s="10"/>
      <c r="R575" s="56" t="str">
        <f t="shared" si="52"/>
        <v>03.01.08 UDR PIURA IIM1.05.05 EJECUCION DE ACCIONES DE AUDITORIAM1.05.05.08 Ejecutar acciones correspondientes a la Auditoria Asistida por Machine Learning [UDR]DiciembreHOSPITAL DE APOYO II - 1 NUESTRA SEÑORA DE LAS MERCEDES - PAITA</v>
      </c>
    </row>
    <row r="576" spans="1:18" ht="15" customHeight="1" x14ac:dyDescent="0.2">
      <c r="A576" s="8">
        <f>IFERROR(VLOOKUP(B576,Tabla1[],2,FALSE)," ")</f>
        <v>1935</v>
      </c>
      <c r="B576" s="30" t="s">
        <v>780</v>
      </c>
      <c r="C576" s="30" t="s">
        <v>2942</v>
      </c>
      <c r="D576" s="10" t="s">
        <v>773</v>
      </c>
      <c r="E576" s="10" t="s">
        <v>2975</v>
      </c>
      <c r="F576" s="10" t="s">
        <v>765</v>
      </c>
      <c r="G576" s="11">
        <v>1</v>
      </c>
      <c r="H576" s="30" t="s">
        <v>639</v>
      </c>
      <c r="I576" s="10"/>
      <c r="J576" s="11">
        <v>5</v>
      </c>
      <c r="K576" s="8">
        <v>5</v>
      </c>
      <c r="L576" s="16">
        <f t="shared" si="51"/>
        <v>1600</v>
      </c>
      <c r="M576" s="25">
        <v>0</v>
      </c>
      <c r="N576" s="17">
        <f t="shared" si="49"/>
        <v>1600</v>
      </c>
      <c r="O576" s="11">
        <v>4</v>
      </c>
      <c r="P576" s="8" t="str">
        <f>IFERROR(VLOOKUP(O576,Tabla6[],2,FALSE)," ")</f>
        <v>Abril</v>
      </c>
      <c r="Q576" s="10"/>
      <c r="R576" s="56" t="str">
        <f t="shared" si="52"/>
        <v>03.01.08 UDR PIURA IIM1.06.04 SUPERVISION FINANCIERA A UNIDADES EJECUTORASM1.06.04.02 Supervisión Financiera Presencial a las Unidades Ejecutoras-UE [UDR]AbrilSULLANA-PAITA-SULLANA</v>
      </c>
    </row>
    <row r="577" spans="1:18" ht="15" customHeight="1" x14ac:dyDescent="0.2">
      <c r="A577" s="8">
        <f>IFERROR(VLOOKUP(B577,Tabla1[],2,FALSE)," ")</f>
        <v>1935</v>
      </c>
      <c r="B577" s="30" t="s">
        <v>780</v>
      </c>
      <c r="C577" s="30" t="s">
        <v>2942</v>
      </c>
      <c r="D577" s="10" t="s">
        <v>773</v>
      </c>
      <c r="E577" s="10" t="s">
        <v>2975</v>
      </c>
      <c r="F577" s="10" t="s">
        <v>765</v>
      </c>
      <c r="G577" s="11">
        <v>1</v>
      </c>
      <c r="H577" s="30" t="s">
        <v>639</v>
      </c>
      <c r="I577" s="10"/>
      <c r="J577" s="11">
        <v>5</v>
      </c>
      <c r="K577" s="8">
        <v>5</v>
      </c>
      <c r="L577" s="16">
        <f t="shared" si="51"/>
        <v>1600</v>
      </c>
      <c r="M577" s="25">
        <v>0</v>
      </c>
      <c r="N577" s="17">
        <f t="shared" si="49"/>
        <v>1600</v>
      </c>
      <c r="O577" s="11">
        <v>8</v>
      </c>
      <c r="P577" s="8" t="str">
        <f>IFERROR(VLOOKUP(O577,Tabla6[],2,FALSE)," ")</f>
        <v>Agosto</v>
      </c>
      <c r="Q577" s="10"/>
      <c r="R577" s="56" t="str">
        <f t="shared" si="52"/>
        <v>03.01.08 UDR PIURA IIM1.06.04 SUPERVISION FINANCIERA A UNIDADES EJECUTORASM1.06.04.02 Supervisión Financiera Presencial a las Unidades Ejecutoras-UE [UDR]AgostoSULLANA-PAITA-SULLANA</v>
      </c>
    </row>
    <row r="578" spans="1:18" ht="15" customHeight="1" x14ac:dyDescent="0.2">
      <c r="A578" s="8">
        <f>IFERROR(VLOOKUP(B578,Tabla1[],2,FALSE)," ")</f>
        <v>1935</v>
      </c>
      <c r="B578" s="30" t="s">
        <v>780</v>
      </c>
      <c r="C578" s="30" t="s">
        <v>2942</v>
      </c>
      <c r="D578" s="10" t="s">
        <v>3014</v>
      </c>
      <c r="E578" s="10" t="s">
        <v>2974</v>
      </c>
      <c r="F578" s="10" t="s">
        <v>765</v>
      </c>
      <c r="G578" s="11">
        <v>1</v>
      </c>
      <c r="H578" s="30" t="s">
        <v>639</v>
      </c>
      <c r="I578" s="10"/>
      <c r="J578" s="11" t="s">
        <v>1024</v>
      </c>
      <c r="K578" s="8">
        <v>0.5</v>
      </c>
      <c r="L578" s="16">
        <f t="shared" si="51"/>
        <v>160</v>
      </c>
      <c r="M578" s="25">
        <v>0</v>
      </c>
      <c r="N578" s="17">
        <f t="shared" si="49"/>
        <v>160</v>
      </c>
      <c r="O578" s="11">
        <v>3</v>
      </c>
      <c r="P578" s="8" t="str">
        <f>IFERROR(VLOOKUP(O578,Tabla6[],2,FALSE)," ")</f>
        <v>Marzo</v>
      </c>
      <c r="Q578" s="10"/>
      <c r="R578" s="56" t="str">
        <f t="shared" si="52"/>
        <v>03.01.08 UDR PIURA IIM1.06.04 SUPERVISION FINANCIERA A UNIDADES EJECUTORASM1.06.04.01 Monitoreo en gabinete de ejecución presupuestal [UDR]MarzoSULLANA-PAITA-SULLANA</v>
      </c>
    </row>
    <row r="579" spans="1:18" ht="15" customHeight="1" x14ac:dyDescent="0.2">
      <c r="A579" s="8">
        <f>IFERROR(VLOOKUP(B579,Tabla1[],2,FALSE)," ")</f>
        <v>1935</v>
      </c>
      <c r="B579" s="30" t="s">
        <v>780</v>
      </c>
      <c r="C579" s="30" t="s">
        <v>2942</v>
      </c>
      <c r="D579" s="10" t="s">
        <v>3014</v>
      </c>
      <c r="E579" s="10" t="s">
        <v>2974</v>
      </c>
      <c r="F579" s="10" t="s">
        <v>765</v>
      </c>
      <c r="G579" s="11">
        <v>1</v>
      </c>
      <c r="H579" s="30" t="s">
        <v>639</v>
      </c>
      <c r="I579" s="10"/>
      <c r="J579" s="11" t="s">
        <v>1024</v>
      </c>
      <c r="K579" s="8">
        <v>0.5</v>
      </c>
      <c r="L579" s="16">
        <f t="shared" si="51"/>
        <v>160</v>
      </c>
      <c r="M579" s="25">
        <v>0</v>
      </c>
      <c r="N579" s="17">
        <f t="shared" si="49"/>
        <v>160</v>
      </c>
      <c r="O579" s="11">
        <v>11</v>
      </c>
      <c r="P579" s="8" t="str">
        <f>IFERROR(VLOOKUP(O579,Tabla6[],2,FALSE)," ")</f>
        <v>Noviembre</v>
      </c>
      <c r="Q579" s="10"/>
      <c r="R579" s="56" t="str">
        <f t="shared" si="52"/>
        <v>03.01.08 UDR PIURA IIM1.06.04 SUPERVISION FINANCIERA A UNIDADES EJECUTORASM1.06.04.01 Monitoreo en gabinete de ejecución presupuestal [UDR]NoviembreSULLANA-PAITA-SULLANA</v>
      </c>
    </row>
    <row r="580" spans="1:18" ht="15" customHeight="1" x14ac:dyDescent="0.2">
      <c r="A580" s="8">
        <f>IFERROR(VLOOKUP(B580,Tabla1[],2,FALSE)," ")</f>
        <v>1935</v>
      </c>
      <c r="B580" s="30" t="s">
        <v>780</v>
      </c>
      <c r="C580" s="30" t="s">
        <v>2942</v>
      </c>
      <c r="D580" s="10" t="s">
        <v>773</v>
      </c>
      <c r="E580" s="10" t="s">
        <v>2975</v>
      </c>
      <c r="F580" s="10" t="s">
        <v>3564</v>
      </c>
      <c r="G580" s="11">
        <v>1</v>
      </c>
      <c r="H580" s="30" t="s">
        <v>3563</v>
      </c>
      <c r="I580" s="10"/>
      <c r="J580" s="11">
        <v>4</v>
      </c>
      <c r="K580" s="8">
        <f>J580</f>
        <v>4</v>
      </c>
      <c r="L580" s="16">
        <f t="shared" si="51"/>
        <v>1280</v>
      </c>
      <c r="M580" s="25">
        <v>0</v>
      </c>
      <c r="N580" s="17">
        <f t="shared" si="49"/>
        <v>1280</v>
      </c>
      <c r="O580" s="11">
        <v>3</v>
      </c>
      <c r="P580" s="8" t="str">
        <f>IFERROR(VLOOKUP(O580,Tabla6[],2,FALSE)," ")</f>
        <v>Marzo</v>
      </c>
      <c r="Q580" s="10"/>
      <c r="R580" s="56" t="str">
        <f t="shared" si="52"/>
        <v>03.01.08 UDR PIURA IIM1.06.04 SUPERVISION FINANCIERA A UNIDADES EJECUTORASM1.06.04.02 Supervisión Financiera Presencial a las Unidades Ejecutoras-UE [UDR]MarzoTAMBOGRANDE-CRUCETA-SUYO-PAIMAS</v>
      </c>
    </row>
    <row r="581" spans="1:18" ht="15" customHeight="1" x14ac:dyDescent="0.2">
      <c r="A581" s="8">
        <f>IFERROR(VLOOKUP(B581,Tabla1[],2,FALSE)," ")</f>
        <v>1935</v>
      </c>
      <c r="B581" s="30" t="s">
        <v>780</v>
      </c>
      <c r="C581" s="30" t="s">
        <v>2942</v>
      </c>
      <c r="D581" s="10" t="s">
        <v>773</v>
      </c>
      <c r="E581" s="10" t="s">
        <v>2975</v>
      </c>
      <c r="F581" s="10" t="s">
        <v>765</v>
      </c>
      <c r="G581" s="11">
        <v>1</v>
      </c>
      <c r="H581" s="30" t="s">
        <v>641</v>
      </c>
      <c r="I581" s="10"/>
      <c r="J581" s="11">
        <v>2</v>
      </c>
      <c r="K581" s="8">
        <f>J581</f>
        <v>2</v>
      </c>
      <c r="L581" s="16">
        <f t="shared" si="51"/>
        <v>640</v>
      </c>
      <c r="M581" s="25">
        <v>0</v>
      </c>
      <c r="N581" s="17">
        <f t="shared" si="49"/>
        <v>640</v>
      </c>
      <c r="O581" s="11">
        <v>3</v>
      </c>
      <c r="P581" s="8" t="str">
        <f>IFERROR(VLOOKUP(O581,Tabla6[],2,FALSE)," ")</f>
        <v>Marzo</v>
      </c>
      <c r="Q581" s="10"/>
      <c r="R581" s="56" t="str">
        <f t="shared" si="52"/>
        <v>03.01.08 UDR PIURA IIM1.06.04 SUPERVISION FINANCIERA A UNIDADES EJECUTORASM1.06.04.02 Supervisión Financiera Presencial a las Unidades Ejecutoras-UE [UDR]MarzoSULLANA-TALARA-NEGRITOS-SULLANA</v>
      </c>
    </row>
    <row r="582" spans="1:18" ht="15" customHeight="1" x14ac:dyDescent="0.2">
      <c r="A582" s="8">
        <f>IFERROR(VLOOKUP(B582,Tabla1[],2,FALSE)," ")</f>
        <v>1935</v>
      </c>
      <c r="B582" s="30" t="s">
        <v>780</v>
      </c>
      <c r="C582" s="30" t="s">
        <v>2942</v>
      </c>
      <c r="D582" s="10" t="s">
        <v>773</v>
      </c>
      <c r="E582" s="10" t="s">
        <v>2975</v>
      </c>
      <c r="F582" s="10" t="s">
        <v>765</v>
      </c>
      <c r="G582" s="11">
        <v>1</v>
      </c>
      <c r="H582" s="30" t="s">
        <v>639</v>
      </c>
      <c r="I582" s="10"/>
      <c r="J582" s="11" t="s">
        <v>1024</v>
      </c>
      <c r="K582" s="8">
        <v>0.5</v>
      </c>
      <c r="L582" s="16">
        <f t="shared" si="51"/>
        <v>160</v>
      </c>
      <c r="M582" s="25">
        <v>0</v>
      </c>
      <c r="N582" s="17">
        <f t="shared" si="49"/>
        <v>160</v>
      </c>
      <c r="O582" s="11">
        <v>7</v>
      </c>
      <c r="P582" s="8" t="str">
        <f>IFERROR(VLOOKUP(O582,Tabla6[],2,FALSE)," ")</f>
        <v>Julio</v>
      </c>
      <c r="Q582" s="10"/>
      <c r="R582" s="56" t="str">
        <f t="shared" si="52"/>
        <v>03.01.08 UDR PIURA IIM1.06.04 SUPERVISION FINANCIERA A UNIDADES EJECUTORASM1.06.04.02 Supervisión Financiera Presencial a las Unidades Ejecutoras-UE [UDR]JulioSULLANA-PAITA-SULLANA</v>
      </c>
    </row>
    <row r="583" spans="1:18" ht="15" customHeight="1" x14ac:dyDescent="0.2">
      <c r="A583" s="8">
        <f>IFERROR(VLOOKUP(B583,Tabla1[],2,FALSE)," ")</f>
        <v>1935</v>
      </c>
      <c r="B583" s="30" t="s">
        <v>780</v>
      </c>
      <c r="C583" s="30" t="s">
        <v>2942</v>
      </c>
      <c r="D583" s="10" t="s">
        <v>773</v>
      </c>
      <c r="E583" s="10" t="s">
        <v>2975</v>
      </c>
      <c r="F583" s="10" t="s">
        <v>765</v>
      </c>
      <c r="G583" s="11">
        <v>1</v>
      </c>
      <c r="H583" s="30" t="s">
        <v>639</v>
      </c>
      <c r="I583" s="10"/>
      <c r="J583" s="11" t="s">
        <v>1024</v>
      </c>
      <c r="K583" s="8">
        <v>0.5</v>
      </c>
      <c r="L583" s="16">
        <f t="shared" si="51"/>
        <v>160</v>
      </c>
      <c r="M583" s="25">
        <v>0</v>
      </c>
      <c r="N583" s="17">
        <f t="shared" si="49"/>
        <v>160</v>
      </c>
      <c r="O583" s="11">
        <v>9</v>
      </c>
      <c r="P583" s="8" t="str">
        <f>IFERROR(VLOOKUP(O583,Tabla6[],2,FALSE)," ")</f>
        <v>Setiembre</v>
      </c>
      <c r="Q583" s="10"/>
      <c r="R583" s="56" t="str">
        <f t="shared" si="52"/>
        <v>03.01.08 UDR PIURA IIM1.06.04 SUPERVISION FINANCIERA A UNIDADES EJECUTORASM1.06.04.02 Supervisión Financiera Presencial a las Unidades Ejecutoras-UE [UDR]SetiembreSULLANA-PAITA-SULLANA</v>
      </c>
    </row>
    <row r="584" spans="1:18" ht="15" customHeight="1" x14ac:dyDescent="0.2">
      <c r="A584" s="8">
        <f>IFERROR(VLOOKUP(B584,Tabla1[],2,FALSE)," ")</f>
        <v>1935</v>
      </c>
      <c r="B584" s="30" t="s">
        <v>780</v>
      </c>
      <c r="C584" s="30" t="s">
        <v>2942</v>
      </c>
      <c r="D584" s="10" t="s">
        <v>773</v>
      </c>
      <c r="E584" s="10" t="s">
        <v>2975</v>
      </c>
      <c r="F584" s="10" t="s">
        <v>765</v>
      </c>
      <c r="G584" s="11">
        <v>1</v>
      </c>
      <c r="H584" s="30" t="s">
        <v>642</v>
      </c>
      <c r="I584" s="10"/>
      <c r="J584" s="11">
        <v>5</v>
      </c>
      <c r="K584" s="8">
        <v>0</v>
      </c>
      <c r="L584" s="16">
        <f t="shared" si="51"/>
        <v>0</v>
      </c>
      <c r="M584" s="25">
        <v>0</v>
      </c>
      <c r="N584" s="17">
        <f t="shared" si="49"/>
        <v>0</v>
      </c>
      <c r="O584" s="11">
        <v>3</v>
      </c>
      <c r="P584" s="8" t="str">
        <f>IFERROR(VLOOKUP(O584,Tabla6[],2,FALSE)," ")</f>
        <v>Marzo</v>
      </c>
      <c r="Q584" s="10"/>
      <c r="R584" s="56" t="str">
        <f t="shared" si="52"/>
        <v>03.01.08 UDR PIURA IIM1.06.04 SUPERVISION FINANCIERA A UNIDADES EJECUTORASM1.06.04.02 Supervisión Financiera Presencial a las Unidades Ejecutoras-UE [UDR]MarzoSULLANA-UE 900-SULLANA</v>
      </c>
    </row>
    <row r="585" spans="1:18" ht="15" customHeight="1" x14ac:dyDescent="0.2">
      <c r="A585" s="8">
        <f>IFERROR(VLOOKUP(B585,Tabla1[],2,FALSE)," ")</f>
        <v>1935</v>
      </c>
      <c r="B585" s="30" t="s">
        <v>780</v>
      </c>
      <c r="C585" s="30" t="s">
        <v>2942</v>
      </c>
      <c r="D585" s="10" t="s">
        <v>773</v>
      </c>
      <c r="E585" s="10" t="s">
        <v>2975</v>
      </c>
      <c r="F585" s="10" t="s">
        <v>765</v>
      </c>
      <c r="G585" s="11">
        <v>1</v>
      </c>
      <c r="H585" s="30" t="s">
        <v>643</v>
      </c>
      <c r="I585" s="10"/>
      <c r="J585" s="11">
        <v>5</v>
      </c>
      <c r="K585" s="8">
        <v>0</v>
      </c>
      <c r="L585" s="16">
        <f t="shared" si="51"/>
        <v>0</v>
      </c>
      <c r="M585" s="25">
        <v>0</v>
      </c>
      <c r="N585" s="17">
        <f t="shared" si="49"/>
        <v>0</v>
      </c>
      <c r="O585" s="11">
        <v>5</v>
      </c>
      <c r="P585" s="8" t="str">
        <f>IFERROR(VLOOKUP(O585,Tabla6[],2,FALSE)," ")</f>
        <v>Mayo</v>
      </c>
      <c r="Q585" s="10"/>
      <c r="R585" s="56" t="str">
        <f t="shared" si="52"/>
        <v>03.01.08 UDR PIURA IIM1.06.04 SUPERVISION FINANCIERA A UNIDADES EJECUTORASM1.06.04.02 Supervisión Financiera Presencial a las Unidades Ejecutoras-UE [UDR]MayoSULLANA-UE901-SULLANA</v>
      </c>
    </row>
    <row r="586" spans="1:18" ht="15" customHeight="1" x14ac:dyDescent="0.2">
      <c r="A586" s="8">
        <f>IFERROR(VLOOKUP(B586,Tabla1[],2,FALSE)," ")</f>
        <v>1935</v>
      </c>
      <c r="B586" s="30" t="s">
        <v>780</v>
      </c>
      <c r="C586" s="30" t="s">
        <v>2942</v>
      </c>
      <c r="D586" s="10" t="s">
        <v>773</v>
      </c>
      <c r="E586" s="10" t="s">
        <v>2975</v>
      </c>
      <c r="F586" s="10" t="s">
        <v>765</v>
      </c>
      <c r="G586" s="11">
        <v>1</v>
      </c>
      <c r="H586" s="30" t="s">
        <v>643</v>
      </c>
      <c r="I586" s="10"/>
      <c r="J586" s="11">
        <v>5</v>
      </c>
      <c r="K586" s="8">
        <v>0</v>
      </c>
      <c r="L586" s="16">
        <f t="shared" si="51"/>
        <v>0</v>
      </c>
      <c r="M586" s="25">
        <v>0</v>
      </c>
      <c r="N586" s="17">
        <f t="shared" si="49"/>
        <v>0</v>
      </c>
      <c r="O586" s="11">
        <v>7</v>
      </c>
      <c r="P586" s="8" t="str">
        <f>IFERROR(VLOOKUP(O586,Tabla6[],2,FALSE)," ")</f>
        <v>Julio</v>
      </c>
      <c r="Q586" s="10"/>
      <c r="R586" s="56" t="str">
        <f t="shared" si="52"/>
        <v>03.01.08 UDR PIURA IIM1.06.04 SUPERVISION FINANCIERA A UNIDADES EJECUTORASM1.06.04.02 Supervisión Financiera Presencial a las Unidades Ejecutoras-UE [UDR]JulioSULLANA-UE901-SULLANA</v>
      </c>
    </row>
    <row r="587" spans="1:18" ht="15" customHeight="1" x14ac:dyDescent="0.2">
      <c r="A587" s="8">
        <f>IFERROR(VLOOKUP(B587,Tabla1[],2,FALSE)," ")</f>
        <v>1935</v>
      </c>
      <c r="B587" s="30" t="s">
        <v>780</v>
      </c>
      <c r="C587" s="30" t="s">
        <v>2942</v>
      </c>
      <c r="D587" s="10" t="s">
        <v>773</v>
      </c>
      <c r="E587" s="10" t="s">
        <v>2975</v>
      </c>
      <c r="F587" s="10" t="s">
        <v>765</v>
      </c>
      <c r="G587" s="11">
        <v>1</v>
      </c>
      <c r="H587" s="30" t="s">
        <v>642</v>
      </c>
      <c r="I587" s="10"/>
      <c r="J587" s="11">
        <v>5</v>
      </c>
      <c r="K587" s="8">
        <v>0</v>
      </c>
      <c r="L587" s="16">
        <f t="shared" si="51"/>
        <v>0</v>
      </c>
      <c r="M587" s="25">
        <v>0</v>
      </c>
      <c r="N587" s="17">
        <f t="shared" si="49"/>
        <v>0</v>
      </c>
      <c r="O587" s="11">
        <v>9</v>
      </c>
      <c r="P587" s="8" t="str">
        <f>IFERROR(VLOOKUP(O587,Tabla6[],2,FALSE)," ")</f>
        <v>Setiembre</v>
      </c>
      <c r="Q587" s="10"/>
      <c r="R587" s="56" t="str">
        <f t="shared" si="52"/>
        <v>03.01.08 UDR PIURA IIM1.06.04 SUPERVISION FINANCIERA A UNIDADES EJECUTORASM1.06.04.02 Supervisión Financiera Presencial a las Unidades Ejecutoras-UE [UDR]SetiembreSULLANA-UE 900-SULLANA</v>
      </c>
    </row>
    <row r="588" spans="1:18" ht="15" customHeight="1" x14ac:dyDescent="0.2">
      <c r="A588" s="8">
        <f>IFERROR(VLOOKUP(B588,Tabla1[],2,FALSE)," ")</f>
        <v>1935</v>
      </c>
      <c r="B588" s="30" t="s">
        <v>780</v>
      </c>
      <c r="C588" s="30" t="s">
        <v>2942</v>
      </c>
      <c r="D588" s="10" t="s">
        <v>773</v>
      </c>
      <c r="E588" s="10" t="s">
        <v>2975</v>
      </c>
      <c r="F588" s="10" t="s">
        <v>765</v>
      </c>
      <c r="G588" s="11">
        <v>1</v>
      </c>
      <c r="H588" s="30" t="s">
        <v>645</v>
      </c>
      <c r="I588" s="10"/>
      <c r="J588" s="11">
        <v>0</v>
      </c>
      <c r="K588" s="8">
        <f t="shared" ref="K588:K609" si="53">J588</f>
        <v>0</v>
      </c>
      <c r="L588" s="16">
        <f t="shared" si="51"/>
        <v>0</v>
      </c>
      <c r="M588" s="25">
        <v>0</v>
      </c>
      <c r="N588" s="17">
        <f t="shared" si="49"/>
        <v>0</v>
      </c>
      <c r="O588" s="11">
        <v>2</v>
      </c>
      <c r="P588" s="8" t="str">
        <f>IFERROR(VLOOKUP(O588,Tabla6[],2,FALSE)," ")</f>
        <v>Febrero</v>
      </c>
      <c r="Q588" s="10"/>
      <c r="R588" s="56" t="str">
        <f t="shared" si="52"/>
        <v>03.01.08 UDR PIURA IIM1.06.04 SUPERVISION FINANCIERA A UNIDADES EJECUTORASM1.06.04.02 Supervisión Financiera Presencial a las Unidades Ejecutoras-UE [UDR]FebreroSULLANA-MARCAVELICA-SULLANA</v>
      </c>
    </row>
    <row r="589" spans="1:18" ht="15" customHeight="1" x14ac:dyDescent="0.2">
      <c r="A589" s="8">
        <f>IFERROR(VLOOKUP(B589,Tabla1[],2,FALSE)," ")</f>
        <v>1935</v>
      </c>
      <c r="B589" s="30" t="s">
        <v>780</v>
      </c>
      <c r="C589" s="30" t="s">
        <v>2942</v>
      </c>
      <c r="D589" s="10" t="s">
        <v>773</v>
      </c>
      <c r="E589" s="10" t="s">
        <v>2975</v>
      </c>
      <c r="F589" s="10" t="s">
        <v>765</v>
      </c>
      <c r="G589" s="11">
        <v>1</v>
      </c>
      <c r="H589" s="30" t="s">
        <v>646</v>
      </c>
      <c r="I589" s="10"/>
      <c r="J589" s="11">
        <v>0</v>
      </c>
      <c r="K589" s="8">
        <f t="shared" si="53"/>
        <v>0</v>
      </c>
      <c r="L589" s="16">
        <f t="shared" si="51"/>
        <v>0</v>
      </c>
      <c r="M589" s="25">
        <v>0</v>
      </c>
      <c r="N589" s="17">
        <f t="shared" si="49"/>
        <v>0</v>
      </c>
      <c r="O589" s="11">
        <v>3</v>
      </c>
      <c r="P589" s="8" t="str">
        <f>IFERROR(VLOOKUP(O589,Tabla6[],2,FALSE)," ")</f>
        <v>Marzo</v>
      </c>
      <c r="Q589" s="10"/>
      <c r="R589" s="56" t="str">
        <f t="shared" si="52"/>
        <v>03.01.08 UDR PIURA IIM1.06.04 SUPERVISION FINANCIERA A UNIDADES EJECUTORASM1.06.04.02 Supervisión Financiera Presencial a las Unidades Ejecutoras-UE [UDR]MarzoSULLANA-BELLAVISTA-SULLANA</v>
      </c>
    </row>
    <row r="590" spans="1:18" ht="15" customHeight="1" x14ac:dyDescent="0.2">
      <c r="A590" s="8">
        <f>IFERROR(VLOOKUP(B590,Tabla1[],2,FALSE)," ")</f>
        <v>1935</v>
      </c>
      <c r="B590" s="30" t="s">
        <v>780</v>
      </c>
      <c r="C590" s="30" t="s">
        <v>2942</v>
      </c>
      <c r="D590" s="10" t="s">
        <v>773</v>
      </c>
      <c r="E590" s="10" t="s">
        <v>2975</v>
      </c>
      <c r="F590" s="10" t="s">
        <v>765</v>
      </c>
      <c r="G590" s="11">
        <v>1</v>
      </c>
      <c r="H590" s="30" t="s">
        <v>647</v>
      </c>
      <c r="I590" s="10"/>
      <c r="J590" s="11">
        <v>0</v>
      </c>
      <c r="K590" s="8">
        <f t="shared" si="53"/>
        <v>0</v>
      </c>
      <c r="L590" s="16">
        <f t="shared" si="51"/>
        <v>0</v>
      </c>
      <c r="M590" s="25">
        <v>0</v>
      </c>
      <c r="N590" s="17">
        <f t="shared" si="49"/>
        <v>0</v>
      </c>
      <c r="O590" s="11">
        <v>5</v>
      </c>
      <c r="P590" s="8" t="str">
        <f>IFERROR(VLOOKUP(O590,Tabla6[],2,FALSE)," ")</f>
        <v>Mayo</v>
      </c>
      <c r="Q590" s="10"/>
      <c r="R590" s="56" t="str">
        <f t="shared" si="52"/>
        <v>03.01.08 UDR PIURA IIM1.06.04 SUPERVISION FINANCIERA A UNIDADES EJECUTORASM1.06.04.02 Supervisión Financiera Presencial a las Unidades Ejecutoras-UE [UDR]MayoSULLANA-QUERECOTILLO-SULLANA</v>
      </c>
    </row>
    <row r="591" spans="1:18" ht="15" customHeight="1" x14ac:dyDescent="0.2">
      <c r="A591" s="8">
        <f>IFERROR(VLOOKUP(B591,Tabla1[],2,FALSE)," ")</f>
        <v>1935</v>
      </c>
      <c r="B591" s="30" t="s">
        <v>780</v>
      </c>
      <c r="C591" s="30" t="s">
        <v>2942</v>
      </c>
      <c r="D591" s="10" t="s">
        <v>773</v>
      </c>
      <c r="E591" s="10" t="s">
        <v>2975</v>
      </c>
      <c r="F591" s="10" t="s">
        <v>765</v>
      </c>
      <c r="G591" s="11">
        <v>1</v>
      </c>
      <c r="H591" s="30" t="s">
        <v>648</v>
      </c>
      <c r="I591" s="10"/>
      <c r="J591" s="11">
        <v>0</v>
      </c>
      <c r="K591" s="8">
        <f t="shared" si="53"/>
        <v>0</v>
      </c>
      <c r="L591" s="16">
        <f t="shared" si="51"/>
        <v>0</v>
      </c>
      <c r="M591" s="25">
        <v>0</v>
      </c>
      <c r="N591" s="17">
        <f t="shared" si="49"/>
        <v>0</v>
      </c>
      <c r="O591" s="11">
        <v>10</v>
      </c>
      <c r="P591" s="8" t="str">
        <f>IFERROR(VLOOKUP(O591,Tabla6[],2,FALSE)," ")</f>
        <v>Octubre</v>
      </c>
      <c r="Q591" s="10"/>
      <c r="R591" s="56" t="str">
        <f t="shared" si="52"/>
        <v>03.01.08 UDR PIURA IIM1.06.04 SUPERVISION FINANCIERA A UNIDADES EJECUTORASM1.06.04.02 Supervisión Financiera Presencial a las Unidades Ejecutoras-UE [UDR]OctubreSULLANA-EL OBRERO-SULLANA</v>
      </c>
    </row>
    <row r="592" spans="1:18" ht="15" customHeight="1" x14ac:dyDescent="0.2">
      <c r="A592" s="8">
        <f>IFERROR(VLOOKUP(B592,Tabla1[],2,FALSE)," ")</f>
        <v>1935</v>
      </c>
      <c r="B592" s="30" t="s">
        <v>780</v>
      </c>
      <c r="C592" s="30" t="s">
        <v>2942</v>
      </c>
      <c r="D592" s="10" t="s">
        <v>773</v>
      </c>
      <c r="E592" s="10" t="s">
        <v>2975</v>
      </c>
      <c r="F592" s="10" t="s">
        <v>765</v>
      </c>
      <c r="G592" s="11">
        <v>1</v>
      </c>
      <c r="H592" s="30" t="s">
        <v>649</v>
      </c>
      <c r="I592" s="10"/>
      <c r="J592" s="11">
        <v>0</v>
      </c>
      <c r="K592" s="8">
        <f t="shared" si="53"/>
        <v>0</v>
      </c>
      <c r="L592" s="16">
        <f t="shared" si="51"/>
        <v>0</v>
      </c>
      <c r="M592" s="25">
        <v>0</v>
      </c>
      <c r="N592" s="17">
        <f t="shared" si="49"/>
        <v>0</v>
      </c>
      <c r="O592" s="11">
        <v>6</v>
      </c>
      <c r="P592" s="8" t="str">
        <f>IFERROR(VLOOKUP(O592,Tabla6[],2,FALSE)," ")</f>
        <v>Junio</v>
      </c>
      <c r="Q592" s="10"/>
      <c r="R592" s="56" t="str">
        <f t="shared" si="52"/>
        <v>03.01.08 UDR PIURA IIM1.06.04 SUPERVISION FINANCIERA A UNIDADES EJECUTORASM1.06.04.02 Supervisión Financiera Presencial a las Unidades Ejecutoras-UE [UDR]JunioSULLANA-SANTA TERESITA-SULLANA</v>
      </c>
    </row>
    <row r="593" spans="1:18" ht="15" customHeight="1" x14ac:dyDescent="0.2">
      <c r="A593" s="8">
        <f>IFERROR(VLOOKUP(B593,Tabla1[],2,FALSE)," ")</f>
        <v>1935</v>
      </c>
      <c r="B593" s="30" t="s">
        <v>780</v>
      </c>
      <c r="C593" s="30" t="s">
        <v>2942</v>
      </c>
      <c r="D593" s="10" t="s">
        <v>773</v>
      </c>
      <c r="E593" s="10" t="s">
        <v>2975</v>
      </c>
      <c r="F593" s="10" t="s">
        <v>765</v>
      </c>
      <c r="G593" s="11">
        <v>1</v>
      </c>
      <c r="H593" s="30" t="s">
        <v>650</v>
      </c>
      <c r="I593" s="10"/>
      <c r="J593" s="11">
        <v>0</v>
      </c>
      <c r="K593" s="8">
        <f t="shared" si="53"/>
        <v>0</v>
      </c>
      <c r="L593" s="16">
        <f t="shared" si="51"/>
        <v>0</v>
      </c>
      <c r="M593" s="25">
        <v>0</v>
      </c>
      <c r="N593" s="17">
        <f t="shared" si="49"/>
        <v>0</v>
      </c>
      <c r="O593" s="11">
        <v>2</v>
      </c>
      <c r="P593" s="8" t="str">
        <f>IFERROR(VLOOKUP(O593,Tabla6[],2,FALSE)," ")</f>
        <v>Febrero</v>
      </c>
      <c r="Q593" s="10"/>
      <c r="R593" s="56" t="str">
        <f t="shared" si="52"/>
        <v>03.01.08 UDR PIURA IIM1.06.04 SUPERVISION FINANCIERA A UNIDADES EJECUTORASM1.06.04.02 Supervisión Financiera Presencial a las Unidades Ejecutoras-UE [UDR]FebreroSULLANA-NUEVE DE OCTUBRE-SULLANA</v>
      </c>
    </row>
    <row r="594" spans="1:18" ht="15" customHeight="1" x14ac:dyDescent="0.2">
      <c r="A594" s="8">
        <f>IFERROR(VLOOKUP(B594,Tabla1[],2,FALSE)," ")</f>
        <v>1935</v>
      </c>
      <c r="B594" s="30" t="s">
        <v>780</v>
      </c>
      <c r="C594" s="30" t="s">
        <v>2942</v>
      </c>
      <c r="D594" s="10" t="s">
        <v>773</v>
      </c>
      <c r="E594" s="10" t="s">
        <v>2975</v>
      </c>
      <c r="F594" s="10" t="s">
        <v>765</v>
      </c>
      <c r="G594" s="11">
        <v>1</v>
      </c>
      <c r="H594" s="30" t="s">
        <v>651</v>
      </c>
      <c r="I594" s="10"/>
      <c r="J594" s="11">
        <v>0</v>
      </c>
      <c r="K594" s="8">
        <f t="shared" si="53"/>
        <v>0</v>
      </c>
      <c r="L594" s="16">
        <f t="shared" si="51"/>
        <v>0</v>
      </c>
      <c r="M594" s="25">
        <v>0</v>
      </c>
      <c r="N594" s="17">
        <f t="shared" si="49"/>
        <v>0</v>
      </c>
      <c r="O594" s="11">
        <v>4</v>
      </c>
      <c r="P594" s="8" t="str">
        <f>IFERROR(VLOOKUP(O594,Tabla6[],2,FALSE)," ")</f>
        <v>Abril</v>
      </c>
      <c r="Q594" s="10"/>
      <c r="R594" s="56" t="str">
        <f t="shared" si="52"/>
        <v>03.01.08 UDR PIURA IIM1.06.04 SUPERVISION FINANCIERA A UNIDADES EJECUTORASM1.06.04.02 Supervisión Financiera Presencial a las Unidades Ejecutoras-UE [UDR]AbrilSULLANA-COMUNIDAD SALUDABLE-SULLANA</v>
      </c>
    </row>
    <row r="595" spans="1:18" ht="15" customHeight="1" x14ac:dyDescent="0.2">
      <c r="A595" s="8">
        <f>IFERROR(VLOOKUP(B595,Tabla1[],2,FALSE)," ")</f>
        <v>1935</v>
      </c>
      <c r="B595" s="30" t="s">
        <v>780</v>
      </c>
      <c r="C595" s="30" t="s">
        <v>2942</v>
      </c>
      <c r="D595" s="10" t="s">
        <v>773</v>
      </c>
      <c r="E595" s="10" t="s">
        <v>2975</v>
      </c>
      <c r="F595" s="10" t="s">
        <v>765</v>
      </c>
      <c r="G595" s="11">
        <v>1</v>
      </c>
      <c r="H595" s="30" t="s">
        <v>645</v>
      </c>
      <c r="I595" s="10"/>
      <c r="J595" s="11">
        <v>0</v>
      </c>
      <c r="K595" s="8">
        <f t="shared" si="53"/>
        <v>0</v>
      </c>
      <c r="L595" s="16">
        <f t="shared" si="51"/>
        <v>0</v>
      </c>
      <c r="M595" s="25">
        <v>0</v>
      </c>
      <c r="N595" s="17">
        <f t="shared" si="49"/>
        <v>0</v>
      </c>
      <c r="O595" s="11">
        <v>11</v>
      </c>
      <c r="P595" s="8" t="str">
        <f>IFERROR(VLOOKUP(O595,Tabla6[],2,FALSE)," ")</f>
        <v>Noviembre</v>
      </c>
      <c r="Q595" s="10"/>
      <c r="R595" s="56" t="str">
        <f t="shared" si="52"/>
        <v>03.01.08 UDR PIURA IIM1.06.04 SUPERVISION FINANCIERA A UNIDADES EJECUTORASM1.06.04.02 Supervisión Financiera Presencial a las Unidades Ejecutoras-UE [UDR]NoviembreSULLANA-MARCAVELICA-SULLANA</v>
      </c>
    </row>
    <row r="596" spans="1:18" ht="15" customHeight="1" x14ac:dyDescent="0.2">
      <c r="A596" s="8">
        <f>IFERROR(VLOOKUP(B596,Tabla1[],2,FALSE)," ")</f>
        <v>1935</v>
      </c>
      <c r="B596" s="30" t="s">
        <v>780</v>
      </c>
      <c r="C596" s="30" t="s">
        <v>2942</v>
      </c>
      <c r="D596" s="10" t="s">
        <v>773</v>
      </c>
      <c r="E596" s="10" t="s">
        <v>2975</v>
      </c>
      <c r="F596" s="10" t="s">
        <v>765</v>
      </c>
      <c r="G596" s="11">
        <v>1</v>
      </c>
      <c r="H596" s="30" t="s">
        <v>646</v>
      </c>
      <c r="I596" s="10"/>
      <c r="J596" s="11">
        <v>0</v>
      </c>
      <c r="K596" s="8">
        <f t="shared" si="53"/>
        <v>0</v>
      </c>
      <c r="L596" s="16">
        <f t="shared" si="51"/>
        <v>0</v>
      </c>
      <c r="M596" s="25">
        <v>0</v>
      </c>
      <c r="N596" s="17">
        <f t="shared" si="49"/>
        <v>0</v>
      </c>
      <c r="O596" s="11">
        <v>6</v>
      </c>
      <c r="P596" s="8" t="str">
        <f>IFERROR(VLOOKUP(O596,Tabla6[],2,FALSE)," ")</f>
        <v>Junio</v>
      </c>
      <c r="Q596" s="10"/>
      <c r="R596" s="56" t="str">
        <f t="shared" si="52"/>
        <v>03.01.08 UDR PIURA IIM1.06.04 SUPERVISION FINANCIERA A UNIDADES EJECUTORASM1.06.04.02 Supervisión Financiera Presencial a las Unidades Ejecutoras-UE [UDR]JunioSULLANA-BELLAVISTA-SULLANA</v>
      </c>
    </row>
    <row r="597" spans="1:18" ht="15" customHeight="1" x14ac:dyDescent="0.2">
      <c r="A597" s="8">
        <f>IFERROR(VLOOKUP(B597,Tabla1[],2,FALSE)," ")</f>
        <v>1935</v>
      </c>
      <c r="B597" s="30" t="s">
        <v>780</v>
      </c>
      <c r="C597" s="30" t="s">
        <v>2942</v>
      </c>
      <c r="D597" s="10" t="s">
        <v>773</v>
      </c>
      <c r="E597" s="10" t="s">
        <v>2975</v>
      </c>
      <c r="F597" s="10" t="s">
        <v>765</v>
      </c>
      <c r="G597" s="11">
        <v>1</v>
      </c>
      <c r="H597" s="30" t="s">
        <v>647</v>
      </c>
      <c r="I597" s="10"/>
      <c r="J597" s="11">
        <v>0</v>
      </c>
      <c r="K597" s="8">
        <f t="shared" si="53"/>
        <v>0</v>
      </c>
      <c r="L597" s="16">
        <f t="shared" si="51"/>
        <v>0</v>
      </c>
      <c r="M597" s="25">
        <v>0</v>
      </c>
      <c r="N597" s="17">
        <f t="shared" si="49"/>
        <v>0</v>
      </c>
      <c r="O597" s="11">
        <v>11</v>
      </c>
      <c r="P597" s="8" t="str">
        <f>IFERROR(VLOOKUP(O597,Tabla6[],2,FALSE)," ")</f>
        <v>Noviembre</v>
      </c>
      <c r="Q597" s="10"/>
      <c r="R597" s="56" t="str">
        <f t="shared" si="52"/>
        <v>03.01.08 UDR PIURA IIM1.06.04 SUPERVISION FINANCIERA A UNIDADES EJECUTORASM1.06.04.02 Supervisión Financiera Presencial a las Unidades Ejecutoras-UE [UDR]NoviembreSULLANA-QUERECOTILLO-SULLANA</v>
      </c>
    </row>
    <row r="598" spans="1:18" ht="15" customHeight="1" x14ac:dyDescent="0.2">
      <c r="A598" s="8">
        <f>IFERROR(VLOOKUP(B598,Tabla1[],2,FALSE)," ")</f>
        <v>1935</v>
      </c>
      <c r="B598" s="30" t="s">
        <v>780</v>
      </c>
      <c r="C598" s="30" t="s">
        <v>2942</v>
      </c>
      <c r="D598" s="10" t="s">
        <v>773</v>
      </c>
      <c r="E598" s="10" t="s">
        <v>2975</v>
      </c>
      <c r="F598" s="10" t="s">
        <v>765</v>
      </c>
      <c r="G598" s="11">
        <v>1</v>
      </c>
      <c r="H598" s="30" t="s">
        <v>648</v>
      </c>
      <c r="I598" s="10"/>
      <c r="J598" s="11">
        <v>0</v>
      </c>
      <c r="K598" s="8">
        <f t="shared" si="53"/>
        <v>0</v>
      </c>
      <c r="L598" s="16">
        <f t="shared" si="51"/>
        <v>0</v>
      </c>
      <c r="M598" s="25">
        <v>0</v>
      </c>
      <c r="N598" s="17">
        <f t="shared" si="49"/>
        <v>0</v>
      </c>
      <c r="O598" s="11">
        <v>6</v>
      </c>
      <c r="P598" s="8" t="str">
        <f>IFERROR(VLOOKUP(O598,Tabla6[],2,FALSE)," ")</f>
        <v>Junio</v>
      </c>
      <c r="Q598" s="10"/>
      <c r="R598" s="56" t="str">
        <f t="shared" si="52"/>
        <v>03.01.08 UDR PIURA IIM1.06.04 SUPERVISION FINANCIERA A UNIDADES EJECUTORASM1.06.04.02 Supervisión Financiera Presencial a las Unidades Ejecutoras-UE [UDR]JunioSULLANA-EL OBRERO-SULLANA</v>
      </c>
    </row>
    <row r="599" spans="1:18" ht="15" customHeight="1" x14ac:dyDescent="0.2">
      <c r="A599" s="8">
        <f>IFERROR(VLOOKUP(B599,Tabla1[],2,FALSE)," ")</f>
        <v>1935</v>
      </c>
      <c r="B599" s="30" t="s">
        <v>780</v>
      </c>
      <c r="C599" s="30" t="s">
        <v>2942</v>
      </c>
      <c r="D599" s="10" t="s">
        <v>773</v>
      </c>
      <c r="E599" s="10" t="s">
        <v>2975</v>
      </c>
      <c r="F599" s="10" t="s">
        <v>765</v>
      </c>
      <c r="G599" s="11">
        <v>1</v>
      </c>
      <c r="H599" s="30" t="s">
        <v>649</v>
      </c>
      <c r="I599" s="10"/>
      <c r="J599" s="11">
        <v>0</v>
      </c>
      <c r="K599" s="8">
        <f t="shared" si="53"/>
        <v>0</v>
      </c>
      <c r="L599" s="16">
        <f t="shared" si="51"/>
        <v>0</v>
      </c>
      <c r="M599" s="25">
        <v>0</v>
      </c>
      <c r="N599" s="17">
        <f t="shared" si="49"/>
        <v>0</v>
      </c>
      <c r="O599" s="11">
        <v>10</v>
      </c>
      <c r="P599" s="8" t="str">
        <f>IFERROR(VLOOKUP(O599,Tabla6[],2,FALSE)," ")</f>
        <v>Octubre</v>
      </c>
      <c r="Q599" s="10"/>
      <c r="R599" s="56" t="str">
        <f t="shared" si="52"/>
        <v>03.01.08 UDR PIURA IIM1.06.04 SUPERVISION FINANCIERA A UNIDADES EJECUTORASM1.06.04.02 Supervisión Financiera Presencial a las Unidades Ejecutoras-UE [UDR]OctubreSULLANA-SANTA TERESITA-SULLANA</v>
      </c>
    </row>
    <row r="600" spans="1:18" ht="15" customHeight="1" x14ac:dyDescent="0.2">
      <c r="A600" s="8">
        <f>IFERROR(VLOOKUP(B600,Tabla1[],2,FALSE)," ")</f>
        <v>1935</v>
      </c>
      <c r="B600" s="30" t="s">
        <v>780</v>
      </c>
      <c r="C600" s="30" t="s">
        <v>2942</v>
      </c>
      <c r="D600" s="10" t="s">
        <v>773</v>
      </c>
      <c r="E600" s="10" t="s">
        <v>2975</v>
      </c>
      <c r="F600" s="10" t="s">
        <v>765</v>
      </c>
      <c r="G600" s="11">
        <v>1</v>
      </c>
      <c r="H600" s="30" t="s">
        <v>650</v>
      </c>
      <c r="I600" s="10"/>
      <c r="J600" s="11">
        <v>0</v>
      </c>
      <c r="K600" s="8">
        <f t="shared" si="53"/>
        <v>0</v>
      </c>
      <c r="L600" s="16">
        <f t="shared" si="51"/>
        <v>0</v>
      </c>
      <c r="M600" s="25">
        <v>0</v>
      </c>
      <c r="N600" s="17">
        <f t="shared" si="49"/>
        <v>0</v>
      </c>
      <c r="O600" s="11">
        <v>11</v>
      </c>
      <c r="P600" s="8" t="str">
        <f>IFERROR(VLOOKUP(O600,Tabla6[],2,FALSE)," ")</f>
        <v>Noviembre</v>
      </c>
      <c r="Q600" s="10"/>
      <c r="R600" s="56" t="str">
        <f t="shared" si="52"/>
        <v>03.01.08 UDR PIURA IIM1.06.04 SUPERVISION FINANCIERA A UNIDADES EJECUTORASM1.06.04.02 Supervisión Financiera Presencial a las Unidades Ejecutoras-UE [UDR]NoviembreSULLANA-NUEVE DE OCTUBRE-SULLANA</v>
      </c>
    </row>
    <row r="601" spans="1:18" ht="15" customHeight="1" x14ac:dyDescent="0.2">
      <c r="A601" s="8">
        <f>IFERROR(VLOOKUP(B601,Tabla1[],2,FALSE)," ")</f>
        <v>1935</v>
      </c>
      <c r="B601" s="30" t="s">
        <v>780</v>
      </c>
      <c r="C601" s="30" t="s">
        <v>2942</v>
      </c>
      <c r="D601" s="10" t="s">
        <v>773</v>
      </c>
      <c r="E601" s="10" t="s">
        <v>2975</v>
      </c>
      <c r="F601" s="10" t="s">
        <v>765</v>
      </c>
      <c r="G601" s="11">
        <v>1</v>
      </c>
      <c r="H601" s="30" t="s">
        <v>651</v>
      </c>
      <c r="I601" s="10"/>
      <c r="J601" s="11">
        <v>0</v>
      </c>
      <c r="K601" s="8">
        <f t="shared" si="53"/>
        <v>0</v>
      </c>
      <c r="L601" s="16">
        <f t="shared" ref="L601:L632" si="54">320*K601*G601</f>
        <v>0</v>
      </c>
      <c r="M601" s="25">
        <v>0</v>
      </c>
      <c r="N601" s="17">
        <f t="shared" si="49"/>
        <v>0</v>
      </c>
      <c r="O601" s="11">
        <v>10</v>
      </c>
      <c r="P601" s="8" t="str">
        <f>IFERROR(VLOOKUP(O601,Tabla6[],2,FALSE)," ")</f>
        <v>Octubre</v>
      </c>
      <c r="Q601" s="10"/>
      <c r="R601" s="56" t="str">
        <f t="shared" si="52"/>
        <v>03.01.08 UDR PIURA IIM1.06.04 SUPERVISION FINANCIERA A UNIDADES EJECUTORASM1.06.04.02 Supervisión Financiera Presencial a las Unidades Ejecutoras-UE [UDR]OctubreSULLANA-COMUNIDAD SALUDABLE-SULLANA</v>
      </c>
    </row>
    <row r="602" spans="1:18" ht="15" customHeight="1" x14ac:dyDescent="0.2">
      <c r="A602" s="8">
        <f>IFERROR(VLOOKUP(B602,Tabla1[],2,FALSE)," ")</f>
        <v>1935</v>
      </c>
      <c r="B602" s="30" t="s">
        <v>780</v>
      </c>
      <c r="C602" s="30" t="s">
        <v>2942</v>
      </c>
      <c r="D602" s="10" t="s">
        <v>773</v>
      </c>
      <c r="E602" s="10" t="s">
        <v>2975</v>
      </c>
      <c r="F602" s="10" t="s">
        <v>765</v>
      </c>
      <c r="G602" s="11">
        <v>1</v>
      </c>
      <c r="H602" s="30" t="s">
        <v>640</v>
      </c>
      <c r="I602" s="10"/>
      <c r="J602" s="11">
        <v>4</v>
      </c>
      <c r="K602" s="8">
        <f t="shared" si="53"/>
        <v>4</v>
      </c>
      <c r="L602" s="16">
        <f t="shared" si="54"/>
        <v>1280</v>
      </c>
      <c r="M602" s="25">
        <v>100</v>
      </c>
      <c r="N602" s="17">
        <f t="shared" si="49"/>
        <v>1380</v>
      </c>
      <c r="O602" s="11">
        <v>10</v>
      </c>
      <c r="P602" s="8" t="str">
        <f>IFERROR(VLOOKUP(O602,Tabla6[],2,FALSE)," ")</f>
        <v>Octubre</v>
      </c>
      <c r="Q602" s="10"/>
      <c r="R602" s="56" t="str">
        <f t="shared" si="52"/>
        <v>03.01.08 UDR PIURA IIM1.06.04 SUPERVISION FINANCIERA A UNIDADES EJECUTORASM1.06.04.02 Supervisión Financiera Presencial a las Unidades Ejecutoras-UE [UDR]OctubreSULLANA-MANCORA-LOS ORGANOS-EL ALTO-TALARA-SULLANA</v>
      </c>
    </row>
    <row r="603" spans="1:18" ht="15" customHeight="1" x14ac:dyDescent="0.2">
      <c r="A603" s="8">
        <f>IFERROR(VLOOKUP(B603,Tabla1[],2,FALSE)," ")</f>
        <v>1935</v>
      </c>
      <c r="B603" s="30" t="s">
        <v>780</v>
      </c>
      <c r="C603" s="30" t="s">
        <v>2942</v>
      </c>
      <c r="D603" s="10" t="s">
        <v>773</v>
      </c>
      <c r="E603" s="10" t="s">
        <v>2975</v>
      </c>
      <c r="F603" s="10" t="s">
        <v>765</v>
      </c>
      <c r="G603" s="11">
        <v>1</v>
      </c>
      <c r="H603" s="30" t="s">
        <v>652</v>
      </c>
      <c r="I603" s="10"/>
      <c r="J603" s="11">
        <v>2</v>
      </c>
      <c r="K603" s="8">
        <f t="shared" si="53"/>
        <v>2</v>
      </c>
      <c r="L603" s="16">
        <f t="shared" si="54"/>
        <v>640</v>
      </c>
      <c r="M603" s="25">
        <v>0</v>
      </c>
      <c r="N603" s="17">
        <f t="shared" si="49"/>
        <v>640</v>
      </c>
      <c r="O603" s="11">
        <v>5</v>
      </c>
      <c r="P603" s="8" t="str">
        <f>IFERROR(VLOOKUP(O603,Tabla6[],2,FALSE)," ")</f>
        <v>Mayo</v>
      </c>
      <c r="Q603" s="10"/>
      <c r="R603" s="56" t="str">
        <f t="shared" si="52"/>
        <v>03.01.08 UDR PIURA IIM1.06.04 SUPERVISION FINANCIERA A UNIDADES EJECUTORASM1.06.04.02 Supervisión Financiera Presencial a las Unidades Ejecutoras-UE [UDR]MayoSULLANA-AYABACA-SULLANA</v>
      </c>
    </row>
    <row r="604" spans="1:18" ht="15" customHeight="1" x14ac:dyDescent="0.2">
      <c r="A604" s="8">
        <f>IFERROR(VLOOKUP(B604,Tabla1[],2,FALSE)," ")</f>
        <v>1935</v>
      </c>
      <c r="B604" s="30" t="s">
        <v>780</v>
      </c>
      <c r="C604" s="30" t="s">
        <v>2942</v>
      </c>
      <c r="D604" s="10" t="s">
        <v>773</v>
      </c>
      <c r="E604" s="10" t="s">
        <v>2975</v>
      </c>
      <c r="F604" s="10" t="s">
        <v>765</v>
      </c>
      <c r="G604" s="11">
        <v>1</v>
      </c>
      <c r="H604" s="30" t="s">
        <v>653</v>
      </c>
      <c r="I604" s="10"/>
      <c r="J604" s="11">
        <v>2</v>
      </c>
      <c r="K604" s="8">
        <f t="shared" si="53"/>
        <v>2</v>
      </c>
      <c r="L604" s="16">
        <f t="shared" si="54"/>
        <v>640</v>
      </c>
      <c r="M604" s="25">
        <v>0</v>
      </c>
      <c r="N604" s="17">
        <f t="shared" si="49"/>
        <v>640</v>
      </c>
      <c r="O604" s="11">
        <v>9</v>
      </c>
      <c r="P604" s="8" t="str">
        <f>IFERROR(VLOOKUP(O604,Tabla6[],2,FALSE)," ")</f>
        <v>Setiembre</v>
      </c>
      <c r="Q604" s="10"/>
      <c r="R604" s="56" t="str">
        <f t="shared" si="52"/>
        <v>03.01.08 UDR PIURA IIM1.06.04 SUPERVISION FINANCIERA A UNIDADES EJECUTORASM1.06.04.02 Supervisión Financiera Presencial a las Unidades Ejecutoras-UE [UDR]SetiembreSULLANA-TAMBOGRANDE-LAS LOMAS-SULLANA</v>
      </c>
    </row>
    <row r="605" spans="1:18" ht="15" customHeight="1" x14ac:dyDescent="0.2">
      <c r="A605" s="8">
        <f>IFERROR(VLOOKUP(B605,Tabla1[],2,FALSE)," ")</f>
        <v>1935</v>
      </c>
      <c r="B605" s="30" t="s">
        <v>780</v>
      </c>
      <c r="C605" s="30" t="s">
        <v>2942</v>
      </c>
      <c r="D605" s="10" t="s">
        <v>773</v>
      </c>
      <c r="E605" s="10" t="s">
        <v>2975</v>
      </c>
      <c r="F605" s="10" t="s">
        <v>765</v>
      </c>
      <c r="G605" s="11">
        <v>1</v>
      </c>
      <c r="H605" s="30" t="s">
        <v>654</v>
      </c>
      <c r="I605" s="10"/>
      <c r="J605" s="11">
        <v>0</v>
      </c>
      <c r="K605" s="8">
        <f t="shared" si="53"/>
        <v>0</v>
      </c>
      <c r="L605" s="16">
        <f t="shared" si="54"/>
        <v>0</v>
      </c>
      <c r="M605" s="25">
        <v>0</v>
      </c>
      <c r="N605" s="17">
        <f t="shared" si="49"/>
        <v>0</v>
      </c>
      <c r="O605" s="11">
        <v>4</v>
      </c>
      <c r="P605" s="8" t="str">
        <f>IFERROR(VLOOKUP(O605,Tabla6[],2,FALSE)," ")</f>
        <v>Abril</v>
      </c>
      <c r="Q605" s="10"/>
      <c r="R605" s="56" t="str">
        <f t="shared" si="52"/>
        <v>03.01.08 UDR PIURA IIM1.06.04 SUPERVISION FINANCIERA A UNIDADES EJECUTORASM1.06.04.02 Supervisión Financiera Presencial a las Unidades Ejecutoras-UE [UDR]AbrilSULLANA-LA HUACA-SULLANA</v>
      </c>
    </row>
    <row r="606" spans="1:18" ht="15" customHeight="1" x14ac:dyDescent="0.2">
      <c r="A606" s="8">
        <f>IFERROR(VLOOKUP(B606,Tabla1[],2,FALSE)," ")</f>
        <v>1935</v>
      </c>
      <c r="B606" s="30" t="s">
        <v>780</v>
      </c>
      <c r="C606" s="30" t="s">
        <v>2942</v>
      </c>
      <c r="D606" s="10" t="s">
        <v>773</v>
      </c>
      <c r="E606" s="10" t="s">
        <v>2975</v>
      </c>
      <c r="F606" s="10" t="s">
        <v>765</v>
      </c>
      <c r="G606" s="11">
        <v>1</v>
      </c>
      <c r="H606" s="30" t="s">
        <v>655</v>
      </c>
      <c r="I606" s="10"/>
      <c r="J606" s="11">
        <v>0</v>
      </c>
      <c r="K606" s="8">
        <f t="shared" si="53"/>
        <v>0</v>
      </c>
      <c r="L606" s="16">
        <f t="shared" si="54"/>
        <v>0</v>
      </c>
      <c r="M606" s="25">
        <v>0</v>
      </c>
      <c r="N606" s="17">
        <f t="shared" si="49"/>
        <v>0</v>
      </c>
      <c r="O606" s="11">
        <v>5</v>
      </c>
      <c r="P606" s="8" t="str">
        <f>IFERROR(VLOOKUP(O606,Tabla6[],2,FALSE)," ")</f>
        <v>Mayo</v>
      </c>
      <c r="Q606" s="10"/>
      <c r="R606" s="56" t="str">
        <f t="shared" si="52"/>
        <v>03.01.08 UDR PIURA IIM1.06.04 SUPERVISION FINANCIERA A UNIDADES EJECUTORASM1.06.04.02 Supervisión Financiera Presencial a las Unidades Ejecutoras-UE [UDR]MayoSULLANA-LANCONES-SULLANA</v>
      </c>
    </row>
    <row r="607" spans="1:18" ht="15" customHeight="1" x14ac:dyDescent="0.2">
      <c r="A607" s="8">
        <f>IFERROR(VLOOKUP(B607,Tabla1[],2,FALSE)," ")</f>
        <v>1935</v>
      </c>
      <c r="B607" s="30" t="s">
        <v>780</v>
      </c>
      <c r="C607" s="30" t="s">
        <v>2942</v>
      </c>
      <c r="D607" s="10" t="s">
        <v>773</v>
      </c>
      <c r="E607" s="10" t="s">
        <v>2975</v>
      </c>
      <c r="F607" s="10" t="s">
        <v>765</v>
      </c>
      <c r="G607" s="11">
        <v>1</v>
      </c>
      <c r="H607" s="30" t="s">
        <v>656</v>
      </c>
      <c r="I607" s="10"/>
      <c r="J607" s="11">
        <v>0</v>
      </c>
      <c r="K607" s="8">
        <f t="shared" si="53"/>
        <v>0</v>
      </c>
      <c r="L607" s="16">
        <f t="shared" si="54"/>
        <v>0</v>
      </c>
      <c r="M607" s="25">
        <v>0</v>
      </c>
      <c r="N607" s="17">
        <f t="shared" si="49"/>
        <v>0</v>
      </c>
      <c r="O607" s="11">
        <v>5</v>
      </c>
      <c r="P607" s="8" t="str">
        <f>IFERROR(VLOOKUP(O607,Tabla6[],2,FALSE)," ")</f>
        <v>Mayo</v>
      </c>
      <c r="Q607" s="10"/>
      <c r="R607" s="56" t="str">
        <f t="shared" si="52"/>
        <v>03.01.08 UDR PIURA IIM1.06.04 SUPERVISION FINANCIERA A UNIDADES EJECUTORASM1.06.04.02 Supervisión Financiera Presencial a las Unidades Ejecutoras-UE [UDR]MayoSULLANA-JIBITO-SULLANA</v>
      </c>
    </row>
    <row r="608" spans="1:18" ht="15" customHeight="1" x14ac:dyDescent="0.2">
      <c r="A608" s="8">
        <f>IFERROR(VLOOKUP(B608,Tabla1[],2,FALSE)," ")</f>
        <v>1935</v>
      </c>
      <c r="B608" s="30" t="s">
        <v>780</v>
      </c>
      <c r="C608" s="30" t="s">
        <v>2944</v>
      </c>
      <c r="D608" s="10" t="s">
        <v>3006</v>
      </c>
      <c r="E608" s="10" t="s">
        <v>2983</v>
      </c>
      <c r="F608" s="10" t="s">
        <v>766</v>
      </c>
      <c r="G608" s="11">
        <v>1</v>
      </c>
      <c r="H608" s="30" t="s">
        <v>3574</v>
      </c>
      <c r="I608" s="10"/>
      <c r="J608" s="11">
        <v>3</v>
      </c>
      <c r="K608" s="8">
        <f t="shared" si="53"/>
        <v>3</v>
      </c>
      <c r="L608" s="16">
        <f t="shared" si="54"/>
        <v>960</v>
      </c>
      <c r="M608" s="25">
        <v>0</v>
      </c>
      <c r="N608" s="17">
        <f t="shared" si="49"/>
        <v>960</v>
      </c>
      <c r="O608" s="11">
        <v>2</v>
      </c>
      <c r="P608" s="8" t="str">
        <f>IFERROR(VLOOKUP(O608,Tabla6[],2,FALSE)," ")</f>
        <v>Febrero</v>
      </c>
      <c r="Q608" s="10"/>
      <c r="R608" s="56" t="str">
        <f t="shared" si="52"/>
        <v>03.01.08 UDR PIURA IIS1.01.07 ACCIONES DE SOPORTE A LA GESTION A NIVEL DE UDRS1.01.07.02 Supervisión y asistencia técnica en acciones de soporte a IPRESS [UDR]FebreroLas Lomas, Paimas, Montero</v>
      </c>
    </row>
    <row r="609" spans="1:18" ht="15" customHeight="1" x14ac:dyDescent="0.2">
      <c r="A609" s="8">
        <f>IFERROR(VLOOKUP(B609,Tabla1[],2,FALSE)," ")</f>
        <v>1935</v>
      </c>
      <c r="B609" s="30" t="s">
        <v>780</v>
      </c>
      <c r="C609" s="30" t="s">
        <v>2944</v>
      </c>
      <c r="D609" s="10" t="s">
        <v>3006</v>
      </c>
      <c r="E609" s="10" t="s">
        <v>2983</v>
      </c>
      <c r="F609" s="10" t="s">
        <v>766</v>
      </c>
      <c r="G609" s="11">
        <v>1</v>
      </c>
      <c r="H609" s="30" t="s">
        <v>657</v>
      </c>
      <c r="I609" s="10"/>
      <c r="J609" s="11">
        <v>3</v>
      </c>
      <c r="K609" s="8">
        <f t="shared" si="53"/>
        <v>3</v>
      </c>
      <c r="L609" s="16">
        <f t="shared" si="54"/>
        <v>960</v>
      </c>
      <c r="M609" s="25">
        <v>0</v>
      </c>
      <c r="N609" s="17">
        <f t="shared" si="49"/>
        <v>960</v>
      </c>
      <c r="O609" s="11">
        <v>3</v>
      </c>
      <c r="P609" s="8" t="str">
        <f>IFERROR(VLOOKUP(O609,Tabla6[],2,FALSE)," ")</f>
        <v>Marzo</v>
      </c>
      <c r="Q609" s="10"/>
      <c r="R609" s="56" t="str">
        <f t="shared" si="52"/>
        <v>03.01.08 UDR PIURA IIS1.01.07 ACCIONES DE SOPORTE A LA GESTION A NIVEL DE UDRS1.01.07.02 Supervisión y asistencia técnica en acciones de soporte a IPRESS [UDR]MarzoNegritos, Talara II y Jose Abelardo Quiñones</v>
      </c>
    </row>
    <row r="610" spans="1:18" ht="15" customHeight="1" x14ac:dyDescent="0.2">
      <c r="A610" s="8">
        <f>IFERROR(VLOOKUP(B610,Tabla1[],2,FALSE)," ")</f>
        <v>1935</v>
      </c>
      <c r="B610" s="30" t="s">
        <v>780</v>
      </c>
      <c r="C610" s="30" t="s">
        <v>2944</v>
      </c>
      <c r="D610" s="10" t="s">
        <v>3006</v>
      </c>
      <c r="E610" s="10" t="s">
        <v>2983</v>
      </c>
      <c r="F610" s="10" t="s">
        <v>766</v>
      </c>
      <c r="G610" s="11">
        <v>1</v>
      </c>
      <c r="H610" s="30" t="s">
        <v>623</v>
      </c>
      <c r="I610" s="10"/>
      <c r="J610" s="11" t="s">
        <v>1024</v>
      </c>
      <c r="K610" s="8">
        <v>0.5</v>
      </c>
      <c r="L610" s="16">
        <f t="shared" si="54"/>
        <v>160</v>
      </c>
      <c r="M610" s="25">
        <v>0</v>
      </c>
      <c r="N610" s="17">
        <f t="shared" si="49"/>
        <v>160</v>
      </c>
      <c r="O610" s="11">
        <v>3</v>
      </c>
      <c r="P610" s="8" t="str">
        <f>IFERROR(VLOOKUP(O610,Tabla6[],2,FALSE)," ")</f>
        <v>Marzo</v>
      </c>
      <c r="Q610" s="10"/>
      <c r="R610" s="56" t="str">
        <f t="shared" si="52"/>
        <v>03.01.08 UDR PIURA IIS1.01.07 ACCIONES DE SOPORTE A LA GESTION A NIVEL DE UDRS1.01.07.02 Supervisión y asistencia técnica en acciones de soporte a IPRESS [UDR]MarzoHospital de Paita</v>
      </c>
    </row>
    <row r="611" spans="1:18" ht="15" customHeight="1" x14ac:dyDescent="0.2">
      <c r="A611" s="8">
        <f>IFERROR(VLOOKUP(B611,Tabla1[],2,FALSE)," ")</f>
        <v>1935</v>
      </c>
      <c r="B611" s="30" t="s">
        <v>780</v>
      </c>
      <c r="C611" s="30" t="s">
        <v>2944</v>
      </c>
      <c r="D611" s="10" t="s">
        <v>3006</v>
      </c>
      <c r="E611" s="10" t="s">
        <v>2983</v>
      </c>
      <c r="F611" s="10" t="s">
        <v>766</v>
      </c>
      <c r="G611" s="11">
        <v>1</v>
      </c>
      <c r="H611" s="30" t="s">
        <v>658</v>
      </c>
      <c r="I611" s="10"/>
      <c r="J611" s="11" t="s">
        <v>1024</v>
      </c>
      <c r="K611" s="8">
        <v>0.5</v>
      </c>
      <c r="L611" s="16">
        <f t="shared" si="54"/>
        <v>160</v>
      </c>
      <c r="M611" s="25">
        <v>0</v>
      </c>
      <c r="N611" s="17">
        <f t="shared" si="49"/>
        <v>160</v>
      </c>
      <c r="O611" s="11">
        <v>3</v>
      </c>
      <c r="P611" s="8" t="str">
        <f>IFERROR(VLOOKUP(O611,Tabla6[],2,FALSE)," ")</f>
        <v>Marzo</v>
      </c>
      <c r="Q611" s="10"/>
      <c r="R611" s="56" t="str">
        <f t="shared" si="52"/>
        <v>03.01.08 UDR PIURA IIS1.01.07 ACCIONES DE SOPORTE A LA GESTION A NIVEL DE UDRS1.01.07.02 Supervisión y asistencia técnica en acciones de soporte a IPRESS [UDR]MarzoJuan Valer Sandoval</v>
      </c>
    </row>
    <row r="612" spans="1:18" ht="15" customHeight="1" x14ac:dyDescent="0.2">
      <c r="A612" s="8">
        <f>IFERROR(VLOOKUP(B612,Tabla1[],2,FALSE)," ")</f>
        <v>1935</v>
      </c>
      <c r="B612" s="30" t="s">
        <v>780</v>
      </c>
      <c r="C612" s="30" t="s">
        <v>2944</v>
      </c>
      <c r="D612" s="10" t="s">
        <v>3006</v>
      </c>
      <c r="E612" s="10" t="s">
        <v>2983</v>
      </c>
      <c r="F612" s="10" t="s">
        <v>766</v>
      </c>
      <c r="G612" s="11">
        <v>1</v>
      </c>
      <c r="H612" s="30" t="s">
        <v>659</v>
      </c>
      <c r="I612" s="10"/>
      <c r="J612" s="11">
        <v>0</v>
      </c>
      <c r="K612" s="8">
        <f t="shared" ref="K612:K642" si="55">J612</f>
        <v>0</v>
      </c>
      <c r="L612" s="16">
        <f t="shared" si="54"/>
        <v>0</v>
      </c>
      <c r="M612" s="25">
        <v>0</v>
      </c>
      <c r="N612" s="17">
        <f t="shared" ref="N612:N675" si="56">L612+M612</f>
        <v>0</v>
      </c>
      <c r="O612" s="11">
        <v>4</v>
      </c>
      <c r="P612" s="8" t="str">
        <f>IFERROR(VLOOKUP(O612,Tabla6[],2,FALSE)," ")</f>
        <v>Abril</v>
      </c>
      <c r="Q612" s="10"/>
      <c r="R612" s="56" t="str">
        <f t="shared" si="52"/>
        <v>03.01.08 UDR PIURA IIS1.01.07 ACCIONES DE SOPORTE A LA GESTION A NIVEL DE UDRS1.01.07.02 Supervisión y asistencia técnica en acciones de soporte a IPRESS [UDR]AbrilCS Lancones</v>
      </c>
    </row>
    <row r="613" spans="1:18" ht="15" customHeight="1" x14ac:dyDescent="0.2">
      <c r="A613" s="8">
        <f>IFERROR(VLOOKUP(B613,Tabla1[],2,FALSE)," ")</f>
        <v>1935</v>
      </c>
      <c r="B613" s="30" t="s">
        <v>780</v>
      </c>
      <c r="C613" s="30" t="s">
        <v>2944</v>
      </c>
      <c r="D613" s="10" t="s">
        <v>3006</v>
      </c>
      <c r="E613" s="10" t="s">
        <v>2983</v>
      </c>
      <c r="F613" s="10" t="s">
        <v>766</v>
      </c>
      <c r="G613" s="11">
        <v>1</v>
      </c>
      <c r="H613" s="30" t="s">
        <v>660</v>
      </c>
      <c r="I613" s="10"/>
      <c r="J613" s="11">
        <v>0</v>
      </c>
      <c r="K613" s="8">
        <f t="shared" si="55"/>
        <v>0</v>
      </c>
      <c r="L613" s="16">
        <f t="shared" si="54"/>
        <v>0</v>
      </c>
      <c r="M613" s="25">
        <v>0</v>
      </c>
      <c r="N613" s="17">
        <f t="shared" si="56"/>
        <v>0</v>
      </c>
      <c r="O613" s="11">
        <v>4</v>
      </c>
      <c r="P613" s="8" t="str">
        <f>IFERROR(VLOOKUP(O613,Tabla6[],2,FALSE)," ")</f>
        <v>Abril</v>
      </c>
      <c r="Q613" s="10"/>
      <c r="R613" s="56" t="str">
        <f t="shared" si="52"/>
        <v>03.01.08 UDR PIURA IIS1.01.07 ACCIONES DE SOPORTE A LA GESTION A NIVEL DE UDRS1.01.07.02 Supervisión y asistencia técnica en acciones de soporte a IPRESS [UDR]AbrilPS San Francisco de Chocan</v>
      </c>
    </row>
    <row r="614" spans="1:18" ht="15" customHeight="1" x14ac:dyDescent="0.2">
      <c r="A614" s="8">
        <f>IFERROR(VLOOKUP(B614,Tabla1[],2,FALSE)," ")</f>
        <v>1935</v>
      </c>
      <c r="B614" s="30" t="s">
        <v>780</v>
      </c>
      <c r="C614" s="30" t="s">
        <v>2944</v>
      </c>
      <c r="D614" s="10" t="s">
        <v>3006</v>
      </c>
      <c r="E614" s="10" t="s">
        <v>2983</v>
      </c>
      <c r="F614" s="10" t="s">
        <v>766</v>
      </c>
      <c r="G614" s="11">
        <v>1</v>
      </c>
      <c r="H614" s="30" t="s">
        <v>661</v>
      </c>
      <c r="I614" s="10"/>
      <c r="J614" s="11">
        <v>0</v>
      </c>
      <c r="K614" s="8">
        <f t="shared" si="55"/>
        <v>0</v>
      </c>
      <c r="L614" s="16">
        <f t="shared" si="54"/>
        <v>0</v>
      </c>
      <c r="M614" s="25">
        <v>0</v>
      </c>
      <c r="N614" s="17">
        <f t="shared" si="56"/>
        <v>0</v>
      </c>
      <c r="O614" s="11">
        <v>4</v>
      </c>
      <c r="P614" s="8" t="str">
        <f>IFERROR(VLOOKUP(O614,Tabla6[],2,FALSE)," ")</f>
        <v>Abril</v>
      </c>
      <c r="Q614" s="10"/>
      <c r="R614" s="56" t="str">
        <f t="shared" si="52"/>
        <v>03.01.08 UDR PIURA IIS1.01.07 ACCIONES DE SOPORTE A LA GESTION A NIVEL DE UDRS1.01.07.02 Supervisión y asistencia técnica en acciones de soporte a IPRESS [UDR]AbrilPS Monteron</v>
      </c>
    </row>
    <row r="615" spans="1:18" ht="15" customHeight="1" x14ac:dyDescent="0.2">
      <c r="A615" s="8">
        <f>IFERROR(VLOOKUP(B615,Tabla1[],2,FALSE)," ")</f>
        <v>1935</v>
      </c>
      <c r="B615" s="30" t="s">
        <v>780</v>
      </c>
      <c r="C615" s="30" t="s">
        <v>2944</v>
      </c>
      <c r="D615" s="10" t="s">
        <v>3006</v>
      </c>
      <c r="E615" s="10" t="s">
        <v>2983</v>
      </c>
      <c r="F615" s="10" t="s">
        <v>766</v>
      </c>
      <c r="G615" s="11">
        <v>1</v>
      </c>
      <c r="H615" s="30" t="s">
        <v>662</v>
      </c>
      <c r="I615" s="10"/>
      <c r="J615" s="11">
        <v>0</v>
      </c>
      <c r="K615" s="8">
        <f t="shared" si="55"/>
        <v>0</v>
      </c>
      <c r="L615" s="16">
        <f t="shared" si="54"/>
        <v>0</v>
      </c>
      <c r="M615" s="25">
        <v>0</v>
      </c>
      <c r="N615" s="17">
        <f t="shared" si="56"/>
        <v>0</v>
      </c>
      <c r="O615" s="11">
        <v>4</v>
      </c>
      <c r="P615" s="8" t="str">
        <f>IFERROR(VLOOKUP(O615,Tabla6[],2,FALSE)," ")</f>
        <v>Abril</v>
      </c>
      <c r="Q615" s="10"/>
      <c r="R615" s="56" t="str">
        <f t="shared" si="52"/>
        <v>03.01.08 UDR PIURA IIS1.01.07 ACCIONES DE SOPORTE A LA GESTION A NIVEL DE UDRS1.01.07.02 Supervisión y asistencia técnica en acciones de soporte a IPRESS [UDR]AbrilCS Ignacio Escudero</v>
      </c>
    </row>
    <row r="616" spans="1:18" ht="15" customHeight="1" x14ac:dyDescent="0.2">
      <c r="A616" s="8">
        <f>IFERROR(VLOOKUP(B616,Tabla1[],2,FALSE)," ")</f>
        <v>1935</v>
      </c>
      <c r="B616" s="30" t="s">
        <v>780</v>
      </c>
      <c r="C616" s="30" t="s">
        <v>2944</v>
      </c>
      <c r="D616" s="10" t="s">
        <v>3006</v>
      </c>
      <c r="E616" s="10" t="s">
        <v>2983</v>
      </c>
      <c r="F616" s="10" t="s">
        <v>766</v>
      </c>
      <c r="G616" s="11">
        <v>1</v>
      </c>
      <c r="H616" s="30" t="s">
        <v>663</v>
      </c>
      <c r="I616" s="10"/>
      <c r="J616" s="11">
        <v>0</v>
      </c>
      <c r="K616" s="8">
        <f t="shared" si="55"/>
        <v>0</v>
      </c>
      <c r="L616" s="16">
        <f t="shared" si="54"/>
        <v>0</v>
      </c>
      <c r="M616" s="25">
        <v>0</v>
      </c>
      <c r="N616" s="17">
        <f t="shared" si="56"/>
        <v>0</v>
      </c>
      <c r="O616" s="11">
        <v>5</v>
      </c>
      <c r="P616" s="8" t="str">
        <f>IFERROR(VLOOKUP(O616,Tabla6[],2,FALSE)," ")</f>
        <v>Mayo</v>
      </c>
      <c r="Q616" s="10"/>
      <c r="R616" s="56" t="str">
        <f t="shared" si="52"/>
        <v>03.01.08 UDR PIURA IIS1.01.07 ACCIONES DE SOPORTE A LA GESTION A NIVEL DE UDRS1.01.07.02 Supervisión y asistencia técnica en acciones de soporte a IPRESS [UDR]MayoPS El Cucho</v>
      </c>
    </row>
    <row r="617" spans="1:18" ht="15" customHeight="1" x14ac:dyDescent="0.2">
      <c r="A617" s="8">
        <f>IFERROR(VLOOKUP(B617,Tabla1[],2,FALSE)," ")</f>
        <v>1935</v>
      </c>
      <c r="B617" s="30" t="s">
        <v>780</v>
      </c>
      <c r="C617" s="30" t="s">
        <v>2944</v>
      </c>
      <c r="D617" s="10" t="s">
        <v>3006</v>
      </c>
      <c r="E617" s="10" t="s">
        <v>2983</v>
      </c>
      <c r="F617" s="10" t="s">
        <v>766</v>
      </c>
      <c r="G617" s="11">
        <v>1</v>
      </c>
      <c r="H617" s="30" t="s">
        <v>664</v>
      </c>
      <c r="I617" s="10"/>
      <c r="J617" s="11">
        <v>0</v>
      </c>
      <c r="K617" s="8">
        <f t="shared" si="55"/>
        <v>0</v>
      </c>
      <c r="L617" s="16">
        <f t="shared" si="54"/>
        <v>0</v>
      </c>
      <c r="M617" s="25">
        <v>0</v>
      </c>
      <c r="N617" s="17">
        <f t="shared" si="56"/>
        <v>0</v>
      </c>
      <c r="O617" s="11">
        <v>5</v>
      </c>
      <c r="P617" s="8" t="str">
        <f>IFERROR(VLOOKUP(O617,Tabla6[],2,FALSE)," ")</f>
        <v>Mayo</v>
      </c>
      <c r="Q617" s="10"/>
      <c r="R617" s="56" t="str">
        <f t="shared" si="52"/>
        <v>03.01.08 UDR PIURA IIS1.01.07 ACCIONES DE SOPORTE A LA GESTION A NIVEL DE UDRS1.01.07.02 Supervisión y asistencia técnica en acciones de soporte a IPRESS [UDR]MayoPS Cieneguillo Centro</v>
      </c>
    </row>
    <row r="618" spans="1:18" ht="15" customHeight="1" x14ac:dyDescent="0.2">
      <c r="A618" s="8">
        <f>IFERROR(VLOOKUP(B618,Tabla1[],2,FALSE)," ")</f>
        <v>1935</v>
      </c>
      <c r="B618" s="30" t="s">
        <v>780</v>
      </c>
      <c r="C618" s="30" t="s">
        <v>2944</v>
      </c>
      <c r="D618" s="10" t="s">
        <v>3006</v>
      </c>
      <c r="E618" s="10" t="s">
        <v>2983</v>
      </c>
      <c r="F618" s="10" t="s">
        <v>766</v>
      </c>
      <c r="G618" s="11">
        <v>1</v>
      </c>
      <c r="H618" s="30" t="s">
        <v>665</v>
      </c>
      <c r="I618" s="10"/>
      <c r="J618" s="11">
        <v>0</v>
      </c>
      <c r="K618" s="8">
        <f t="shared" si="55"/>
        <v>0</v>
      </c>
      <c r="L618" s="16">
        <f t="shared" si="54"/>
        <v>0</v>
      </c>
      <c r="M618" s="25">
        <v>0</v>
      </c>
      <c r="N618" s="17">
        <f t="shared" si="56"/>
        <v>0</v>
      </c>
      <c r="O618" s="11">
        <v>5</v>
      </c>
      <c r="P618" s="8" t="str">
        <f>IFERROR(VLOOKUP(O618,Tabla6[],2,FALSE)," ")</f>
        <v>Mayo</v>
      </c>
      <c r="Q618" s="10"/>
      <c r="R618" s="56" t="str">
        <f t="shared" si="52"/>
        <v>03.01.08 UDR PIURA IIS1.01.07 ACCIONES DE SOPORTE A LA GESTION A NIVEL DE UDRS1.01.07.02 Supervisión y asistencia técnica en acciones de soporte a IPRESS [UDR]MayoCS Querecotillo</v>
      </c>
    </row>
    <row r="619" spans="1:18" ht="15" customHeight="1" x14ac:dyDescent="0.2">
      <c r="A619" s="8">
        <f>IFERROR(VLOOKUP(B619,Tabla1[],2,FALSE)," ")</f>
        <v>1935</v>
      </c>
      <c r="B619" s="30" t="s">
        <v>780</v>
      </c>
      <c r="C619" s="30" t="s">
        <v>2944</v>
      </c>
      <c r="D619" s="10" t="s">
        <v>3006</v>
      </c>
      <c r="E619" s="10" t="s">
        <v>2983</v>
      </c>
      <c r="F619" s="10" t="s">
        <v>766</v>
      </c>
      <c r="G619" s="11">
        <v>1</v>
      </c>
      <c r="H619" s="30" t="s">
        <v>666</v>
      </c>
      <c r="I619" s="10"/>
      <c r="J619" s="11">
        <v>0</v>
      </c>
      <c r="K619" s="8">
        <f t="shared" si="55"/>
        <v>0</v>
      </c>
      <c r="L619" s="16">
        <f t="shared" si="54"/>
        <v>0</v>
      </c>
      <c r="M619" s="25">
        <v>0</v>
      </c>
      <c r="N619" s="17">
        <f t="shared" si="56"/>
        <v>0</v>
      </c>
      <c r="O619" s="11">
        <v>5</v>
      </c>
      <c r="P619" s="8" t="str">
        <f>IFERROR(VLOOKUP(O619,Tabla6[],2,FALSE)," ")</f>
        <v>Mayo</v>
      </c>
      <c r="Q619" s="10"/>
      <c r="R619" s="56" t="str">
        <f t="shared" si="52"/>
        <v>03.01.08 UDR PIURA IIS1.01.07 ACCIONES DE SOPORTE A LA GESTION A NIVEL DE UDRS1.01.07.02 Supervisión y asistencia técnica en acciones de soporte a IPRESS [UDR]MayoCS Miguel Checa</v>
      </c>
    </row>
    <row r="620" spans="1:18" ht="15" customHeight="1" x14ac:dyDescent="0.2">
      <c r="A620" s="8">
        <f>IFERROR(VLOOKUP(B620,Tabla1[],2,FALSE)," ")</f>
        <v>1935</v>
      </c>
      <c r="B620" s="30" t="s">
        <v>780</v>
      </c>
      <c r="C620" s="30" t="s">
        <v>2944</v>
      </c>
      <c r="D620" s="10" t="s">
        <v>3006</v>
      </c>
      <c r="E620" s="10" t="s">
        <v>2983</v>
      </c>
      <c r="F620" s="10" t="s">
        <v>766</v>
      </c>
      <c r="G620" s="11">
        <v>1</v>
      </c>
      <c r="H620" s="30" t="s">
        <v>667</v>
      </c>
      <c r="I620" s="10"/>
      <c r="J620" s="11">
        <v>0</v>
      </c>
      <c r="K620" s="8">
        <f t="shared" si="55"/>
        <v>0</v>
      </c>
      <c r="L620" s="16">
        <f t="shared" si="54"/>
        <v>0</v>
      </c>
      <c r="M620" s="25">
        <v>0</v>
      </c>
      <c r="N620" s="17">
        <f t="shared" si="56"/>
        <v>0</v>
      </c>
      <c r="O620" s="11">
        <v>6</v>
      </c>
      <c r="P620" s="8" t="str">
        <f>IFERROR(VLOOKUP(O620,Tabla6[],2,FALSE)," ")</f>
        <v>Junio</v>
      </c>
      <c r="Q620" s="10"/>
      <c r="R620" s="56" t="str">
        <f t="shared" si="52"/>
        <v>03.01.08 UDR PIURA IIS1.01.07 ACCIONES DE SOPORTE A LA GESTION A NIVEL DE UDRS1.01.07.02 Supervisión y asistencia técnica en acciones de soporte a IPRESS [UDR]JunioPS Mallares</v>
      </c>
    </row>
    <row r="621" spans="1:18" ht="15" customHeight="1" x14ac:dyDescent="0.2">
      <c r="A621" s="8">
        <f>IFERROR(VLOOKUP(B621,Tabla1[],2,FALSE)," ")</f>
        <v>1935</v>
      </c>
      <c r="B621" s="30" t="s">
        <v>780</v>
      </c>
      <c r="C621" s="30" t="s">
        <v>2944</v>
      </c>
      <c r="D621" s="10" t="s">
        <v>3006</v>
      </c>
      <c r="E621" s="10" t="s">
        <v>2983</v>
      </c>
      <c r="F621" s="10" t="s">
        <v>766</v>
      </c>
      <c r="G621" s="11">
        <v>1</v>
      </c>
      <c r="H621" s="30" t="s">
        <v>668</v>
      </c>
      <c r="I621" s="10"/>
      <c r="J621" s="11">
        <v>0</v>
      </c>
      <c r="K621" s="8">
        <f t="shared" si="55"/>
        <v>0</v>
      </c>
      <c r="L621" s="16">
        <f t="shared" si="54"/>
        <v>0</v>
      </c>
      <c r="M621" s="25">
        <v>0</v>
      </c>
      <c r="N621" s="17">
        <f t="shared" si="56"/>
        <v>0</v>
      </c>
      <c r="O621" s="11">
        <v>6</v>
      </c>
      <c r="P621" s="8" t="str">
        <f>IFERROR(VLOOKUP(O621,Tabla6[],2,FALSE)," ")</f>
        <v>Junio</v>
      </c>
      <c r="Q621" s="10"/>
      <c r="R621" s="56" t="str">
        <f t="shared" si="52"/>
        <v>03.01.08 UDR PIURA IIS1.01.07 ACCIONES DE SOPORTE A LA GESTION A NIVEL DE UDRS1.01.07.02 Supervisión y asistencia técnica en acciones de soporte a IPRESS [UDR]JunioPS La Quinta</v>
      </c>
    </row>
    <row r="622" spans="1:18" ht="15" customHeight="1" x14ac:dyDescent="0.2">
      <c r="A622" s="8">
        <f>IFERROR(VLOOKUP(B622,Tabla1[],2,FALSE)," ")</f>
        <v>1935</v>
      </c>
      <c r="B622" s="30" t="s">
        <v>780</v>
      </c>
      <c r="C622" s="30" t="s">
        <v>2944</v>
      </c>
      <c r="D622" s="10" t="s">
        <v>3006</v>
      </c>
      <c r="E622" s="10" t="s">
        <v>2983</v>
      </c>
      <c r="F622" s="10" t="s">
        <v>766</v>
      </c>
      <c r="G622" s="11">
        <v>1</v>
      </c>
      <c r="H622" s="30" t="s">
        <v>669</v>
      </c>
      <c r="I622" s="10"/>
      <c r="J622" s="11">
        <v>0</v>
      </c>
      <c r="K622" s="8">
        <f t="shared" si="55"/>
        <v>0</v>
      </c>
      <c r="L622" s="16">
        <f t="shared" si="54"/>
        <v>0</v>
      </c>
      <c r="M622" s="25">
        <v>0</v>
      </c>
      <c r="N622" s="17">
        <f t="shared" si="56"/>
        <v>0</v>
      </c>
      <c r="O622" s="11">
        <v>6</v>
      </c>
      <c r="P622" s="8" t="str">
        <f>IFERROR(VLOOKUP(O622,Tabla6[],2,FALSE)," ")</f>
        <v>Junio</v>
      </c>
      <c r="Q622" s="10"/>
      <c r="R622" s="56" t="str">
        <f t="shared" si="52"/>
        <v>03.01.08 UDR PIURA IIS1.01.07 ACCIONES DE SOPORTE A LA GESTION A NIVEL DE UDRS1.01.07.02 Supervisión y asistencia técnica en acciones de soporte a IPRESS [UDR]JunioCS Marcavelica</v>
      </c>
    </row>
    <row r="623" spans="1:18" ht="15" customHeight="1" x14ac:dyDescent="0.2">
      <c r="A623" s="8">
        <f>IFERROR(VLOOKUP(B623,Tabla1[],2,FALSE)," ")</f>
        <v>1935</v>
      </c>
      <c r="B623" s="30" t="s">
        <v>780</v>
      </c>
      <c r="C623" s="30" t="s">
        <v>2944</v>
      </c>
      <c r="D623" s="10" t="s">
        <v>3006</v>
      </c>
      <c r="E623" s="10" t="s">
        <v>2983</v>
      </c>
      <c r="F623" s="10" t="s">
        <v>766</v>
      </c>
      <c r="G623" s="11">
        <v>1</v>
      </c>
      <c r="H623" s="30" t="s">
        <v>670</v>
      </c>
      <c r="I623" s="10"/>
      <c r="J623" s="11">
        <v>0</v>
      </c>
      <c r="K623" s="8">
        <f t="shared" si="55"/>
        <v>0</v>
      </c>
      <c r="L623" s="16">
        <f t="shared" si="54"/>
        <v>0</v>
      </c>
      <c r="M623" s="25">
        <v>0</v>
      </c>
      <c r="N623" s="17">
        <f t="shared" si="56"/>
        <v>0</v>
      </c>
      <c r="O623" s="11">
        <v>6</v>
      </c>
      <c r="P623" s="8" t="str">
        <f>IFERROR(VLOOKUP(O623,Tabla6[],2,FALSE)," ")</f>
        <v>Junio</v>
      </c>
      <c r="Q623" s="10"/>
      <c r="R623" s="56" t="str">
        <f t="shared" si="52"/>
        <v>03.01.08 UDR PIURA IIS1.01.07 ACCIONES DE SOPORTE A LA GESTION A NIVEL DE UDRS1.01.07.02 Supervisión y asistencia técnica en acciones de soporte a IPRESS [UDR]JunioCSM Querecotillo</v>
      </c>
    </row>
    <row r="624" spans="1:18" ht="15" customHeight="1" x14ac:dyDescent="0.2">
      <c r="A624" s="8">
        <f>IFERROR(VLOOKUP(B624,Tabla1[],2,FALSE)," ")</f>
        <v>1935</v>
      </c>
      <c r="B624" s="30" t="s">
        <v>780</v>
      </c>
      <c r="C624" s="30" t="s">
        <v>2944</v>
      </c>
      <c r="D624" s="10" t="s">
        <v>3006</v>
      </c>
      <c r="E624" s="10" t="s">
        <v>2983</v>
      </c>
      <c r="F624" s="10" t="s">
        <v>766</v>
      </c>
      <c r="G624" s="11">
        <v>1</v>
      </c>
      <c r="H624" s="30" t="s">
        <v>671</v>
      </c>
      <c r="I624" s="10"/>
      <c r="J624" s="11">
        <v>0</v>
      </c>
      <c r="K624" s="8">
        <f t="shared" si="55"/>
        <v>0</v>
      </c>
      <c r="L624" s="16">
        <f t="shared" si="54"/>
        <v>0</v>
      </c>
      <c r="M624" s="25">
        <v>0</v>
      </c>
      <c r="N624" s="17">
        <f t="shared" si="56"/>
        <v>0</v>
      </c>
      <c r="O624" s="11">
        <v>7</v>
      </c>
      <c r="P624" s="8" t="str">
        <f>IFERROR(VLOOKUP(O624,Tabla6[],2,FALSE)," ")</f>
        <v>Julio</v>
      </c>
      <c r="Q624" s="10"/>
      <c r="R624" s="56" t="str">
        <f t="shared" si="52"/>
        <v>03.01.08 UDR PIURA IIS1.01.07 ACCIONES DE SOPORTE A LA GESTION A NIVEL DE UDRS1.01.07.02 Supervisión y asistencia técnica en acciones de soporte a IPRESS [UDR]JulioCS Salitral</v>
      </c>
    </row>
    <row r="625" spans="1:18" ht="15" customHeight="1" x14ac:dyDescent="0.2">
      <c r="A625" s="8">
        <f>IFERROR(VLOOKUP(B625,Tabla1[],2,FALSE)," ")</f>
        <v>1935</v>
      </c>
      <c r="B625" s="30" t="s">
        <v>780</v>
      </c>
      <c r="C625" s="30" t="s">
        <v>2944</v>
      </c>
      <c r="D625" s="10" t="s">
        <v>3006</v>
      </c>
      <c r="E625" s="10" t="s">
        <v>2983</v>
      </c>
      <c r="F625" s="10" t="s">
        <v>766</v>
      </c>
      <c r="G625" s="11">
        <v>1</v>
      </c>
      <c r="H625" s="30" t="s">
        <v>672</v>
      </c>
      <c r="I625" s="10"/>
      <c r="J625" s="11">
        <v>0</v>
      </c>
      <c r="K625" s="8">
        <f t="shared" si="55"/>
        <v>0</v>
      </c>
      <c r="L625" s="16">
        <f t="shared" si="54"/>
        <v>0</v>
      </c>
      <c r="M625" s="25">
        <v>0</v>
      </c>
      <c r="N625" s="17">
        <f t="shared" si="56"/>
        <v>0</v>
      </c>
      <c r="O625" s="11">
        <v>7</v>
      </c>
      <c r="P625" s="8" t="str">
        <f>IFERROR(VLOOKUP(O625,Tabla6[],2,FALSE)," ")</f>
        <v>Julio</v>
      </c>
      <c r="Q625" s="10"/>
      <c r="R625" s="56" t="str">
        <f t="shared" si="52"/>
        <v>03.01.08 UDR PIURA IIS1.01.07 ACCIONES DE SOPORTE A LA GESTION A NIVEL DE UDRS1.01.07.02 Supervisión y asistencia técnica en acciones de soporte a IPRESS [UDR]JulioPS Mallaritos</v>
      </c>
    </row>
    <row r="626" spans="1:18" ht="15" customHeight="1" x14ac:dyDescent="0.2">
      <c r="A626" s="8">
        <f>IFERROR(VLOOKUP(B626,Tabla1[],2,FALSE)," ")</f>
        <v>1935</v>
      </c>
      <c r="B626" s="30" t="s">
        <v>780</v>
      </c>
      <c r="C626" s="30" t="s">
        <v>2944</v>
      </c>
      <c r="D626" s="10" t="s">
        <v>3006</v>
      </c>
      <c r="E626" s="10" t="s">
        <v>2983</v>
      </c>
      <c r="F626" s="10" t="s">
        <v>766</v>
      </c>
      <c r="G626" s="11">
        <v>1</v>
      </c>
      <c r="H626" s="30" t="s">
        <v>673</v>
      </c>
      <c r="I626" s="10"/>
      <c r="J626" s="11">
        <v>0</v>
      </c>
      <c r="K626" s="8">
        <f t="shared" si="55"/>
        <v>0</v>
      </c>
      <c r="L626" s="16">
        <f t="shared" si="54"/>
        <v>0</v>
      </c>
      <c r="M626" s="25">
        <v>0</v>
      </c>
      <c r="N626" s="17">
        <f t="shared" si="56"/>
        <v>0</v>
      </c>
      <c r="O626" s="11">
        <v>7</v>
      </c>
      <c r="P626" s="8" t="str">
        <f>IFERROR(VLOOKUP(O626,Tabla6[],2,FALSE)," ")</f>
        <v>Julio</v>
      </c>
      <c r="Q626" s="10"/>
      <c r="R626" s="56" t="str">
        <f t="shared" si="52"/>
        <v>03.01.08 UDR PIURA IIS1.01.07 ACCIONES DE SOPORTE A LA GESTION A NIVEL DE UDRS1.01.07.02 Supervisión y asistencia técnica en acciones de soporte a IPRESS [UDR]JulioPS Jibito</v>
      </c>
    </row>
    <row r="627" spans="1:18" ht="15" customHeight="1" x14ac:dyDescent="0.2">
      <c r="A627" s="8">
        <f>IFERROR(VLOOKUP(B627,Tabla1[],2,FALSE)," ")</f>
        <v>1935</v>
      </c>
      <c r="B627" s="30" t="s">
        <v>780</v>
      </c>
      <c r="C627" s="30" t="s">
        <v>2944</v>
      </c>
      <c r="D627" s="10" t="s">
        <v>3006</v>
      </c>
      <c r="E627" s="10" t="s">
        <v>2983</v>
      </c>
      <c r="F627" s="10" t="s">
        <v>766</v>
      </c>
      <c r="G627" s="11">
        <v>1</v>
      </c>
      <c r="H627" s="30" t="s">
        <v>674</v>
      </c>
      <c r="I627" s="10"/>
      <c r="J627" s="11">
        <v>0</v>
      </c>
      <c r="K627" s="8">
        <f t="shared" si="55"/>
        <v>0</v>
      </c>
      <c r="L627" s="16">
        <f t="shared" si="54"/>
        <v>0</v>
      </c>
      <c r="M627" s="25">
        <v>0</v>
      </c>
      <c r="N627" s="17">
        <f t="shared" si="56"/>
        <v>0</v>
      </c>
      <c r="O627" s="11">
        <v>8</v>
      </c>
      <c r="P627" s="8" t="str">
        <f>IFERROR(VLOOKUP(O627,Tabla6[],2,FALSE)," ")</f>
        <v>Agosto</v>
      </c>
      <c r="Q627" s="10"/>
      <c r="R627" s="56" t="str">
        <f t="shared" si="52"/>
        <v>03.01.08 UDR PIURA IIS1.01.07 ACCIONES DE SOPORTE A LA GESTION A NIVEL DE UDRS1.01.07.02 Supervisión y asistencia técnica en acciones de soporte a IPRESS [UDR]AgostoPS Nuevo Sullana</v>
      </c>
    </row>
    <row r="628" spans="1:18" ht="15" customHeight="1" x14ac:dyDescent="0.2">
      <c r="A628" s="8">
        <f>IFERROR(VLOOKUP(B628,Tabla1[],2,FALSE)," ")</f>
        <v>1935</v>
      </c>
      <c r="B628" s="30" t="s">
        <v>780</v>
      </c>
      <c r="C628" s="30" t="s">
        <v>2944</v>
      </c>
      <c r="D628" s="10" t="s">
        <v>3006</v>
      </c>
      <c r="E628" s="10" t="s">
        <v>2983</v>
      </c>
      <c r="F628" s="10" t="s">
        <v>766</v>
      </c>
      <c r="G628" s="11">
        <v>1</v>
      </c>
      <c r="H628" s="30" t="s">
        <v>675</v>
      </c>
      <c r="I628" s="10"/>
      <c r="J628" s="11">
        <v>0</v>
      </c>
      <c r="K628" s="8">
        <f t="shared" si="55"/>
        <v>0</v>
      </c>
      <c r="L628" s="16">
        <f t="shared" si="54"/>
        <v>0</v>
      </c>
      <c r="M628" s="25">
        <v>0</v>
      </c>
      <c r="N628" s="17">
        <f t="shared" si="56"/>
        <v>0</v>
      </c>
      <c r="O628" s="11">
        <v>8</v>
      </c>
      <c r="P628" s="8" t="str">
        <f>IFERROR(VLOOKUP(O628,Tabla6[],2,FALSE)," ")</f>
        <v>Agosto</v>
      </c>
      <c r="Q628" s="10"/>
      <c r="R628" s="56" t="str">
        <f t="shared" si="52"/>
        <v>03.01.08 UDR PIURA IIS1.01.07 ACCIONES DE SOPORTE A LA GESTION A NIVEL DE UDRS1.01.07.02 Supervisión y asistencia técnica en acciones de soporte a IPRESS [UDR]AgostoCS Bellavista</v>
      </c>
    </row>
    <row r="629" spans="1:18" ht="15" customHeight="1" x14ac:dyDescent="0.2">
      <c r="A629" s="8">
        <f>IFERROR(VLOOKUP(B629,Tabla1[],2,FALSE)," ")</f>
        <v>1935</v>
      </c>
      <c r="B629" s="30" t="s">
        <v>780</v>
      </c>
      <c r="C629" s="30" t="s">
        <v>2944</v>
      </c>
      <c r="D629" s="10" t="s">
        <v>3006</v>
      </c>
      <c r="E629" s="10" t="s">
        <v>2983</v>
      </c>
      <c r="F629" s="10" t="s">
        <v>766</v>
      </c>
      <c r="G629" s="11">
        <v>1</v>
      </c>
      <c r="H629" s="30" t="s">
        <v>676</v>
      </c>
      <c r="I629" s="10"/>
      <c r="J629" s="11">
        <v>0</v>
      </c>
      <c r="K629" s="8">
        <f t="shared" si="55"/>
        <v>0</v>
      </c>
      <c r="L629" s="16">
        <f t="shared" si="54"/>
        <v>0</v>
      </c>
      <c r="M629" s="25">
        <v>0</v>
      </c>
      <c r="N629" s="17">
        <f t="shared" si="56"/>
        <v>0</v>
      </c>
      <c r="O629" s="11">
        <v>9</v>
      </c>
      <c r="P629" s="8" t="str">
        <f>IFERROR(VLOOKUP(O629,Tabla6[],2,FALSE)," ")</f>
        <v>Setiembre</v>
      </c>
      <c r="Q629" s="10"/>
      <c r="R629" s="56" t="str">
        <f t="shared" si="52"/>
        <v>03.01.08 UDR PIURA IIS1.01.07 ACCIONES DE SOPORTE A LA GESTION A NIVEL DE UDRS1.01.07.02 Supervisión y asistencia técnica en acciones de soporte a IPRESS [UDR]SetiembreCS Santa Teresita</v>
      </c>
    </row>
    <row r="630" spans="1:18" ht="15" customHeight="1" x14ac:dyDescent="0.2">
      <c r="A630" s="8">
        <f>IFERROR(VLOOKUP(B630,Tabla1[],2,FALSE)," ")</f>
        <v>1935</v>
      </c>
      <c r="B630" s="30" t="s">
        <v>780</v>
      </c>
      <c r="C630" s="30" t="s">
        <v>2944</v>
      </c>
      <c r="D630" s="10" t="s">
        <v>3006</v>
      </c>
      <c r="E630" s="10" t="s">
        <v>2983</v>
      </c>
      <c r="F630" s="10" t="s">
        <v>766</v>
      </c>
      <c r="G630" s="11">
        <v>1</v>
      </c>
      <c r="H630" s="30" t="s">
        <v>677</v>
      </c>
      <c r="I630" s="10"/>
      <c r="J630" s="11">
        <v>0</v>
      </c>
      <c r="K630" s="8">
        <f t="shared" si="55"/>
        <v>0</v>
      </c>
      <c r="L630" s="16">
        <f t="shared" si="54"/>
        <v>0</v>
      </c>
      <c r="M630" s="25">
        <v>0</v>
      </c>
      <c r="N630" s="17">
        <f t="shared" si="56"/>
        <v>0</v>
      </c>
      <c r="O630" s="11">
        <v>9</v>
      </c>
      <c r="P630" s="8" t="str">
        <f>IFERROR(VLOOKUP(O630,Tabla6[],2,FALSE)," ")</f>
        <v>Setiembre</v>
      </c>
      <c r="Q630" s="10"/>
      <c r="R630" s="56" t="str">
        <f t="shared" si="52"/>
        <v>03.01.08 UDR PIURA IIS1.01.07 ACCIONES DE SOPORTE A LA GESTION A NIVEL DE UDRS1.01.07.02 Supervisión y asistencia técnica en acciones de soporte a IPRESS [UDR]SetiembreCS Villa Primavera</v>
      </c>
    </row>
    <row r="631" spans="1:18" ht="15" customHeight="1" x14ac:dyDescent="0.2">
      <c r="A631" s="8">
        <f>IFERROR(VLOOKUP(B631,Tabla1[],2,FALSE)," ")</f>
        <v>1935</v>
      </c>
      <c r="B631" s="30" t="s">
        <v>780</v>
      </c>
      <c r="C631" s="30" t="s">
        <v>2944</v>
      </c>
      <c r="D631" s="10" t="s">
        <v>3006</v>
      </c>
      <c r="E631" s="10" t="s">
        <v>2983</v>
      </c>
      <c r="F631" s="10" t="s">
        <v>766</v>
      </c>
      <c r="G631" s="11">
        <v>1</v>
      </c>
      <c r="H631" s="30" t="s">
        <v>678</v>
      </c>
      <c r="I631" s="10"/>
      <c r="J631" s="11">
        <v>0</v>
      </c>
      <c r="K631" s="8">
        <f t="shared" si="55"/>
        <v>0</v>
      </c>
      <c r="L631" s="16">
        <f t="shared" si="54"/>
        <v>0</v>
      </c>
      <c r="M631" s="25">
        <v>0</v>
      </c>
      <c r="N631" s="17">
        <f t="shared" si="56"/>
        <v>0</v>
      </c>
      <c r="O631" s="11">
        <v>10</v>
      </c>
      <c r="P631" s="8" t="str">
        <f>IFERROR(VLOOKUP(O631,Tabla6[],2,FALSE)," ")</f>
        <v>Octubre</v>
      </c>
      <c r="Q631" s="10"/>
      <c r="R631" s="56" t="str">
        <f t="shared" si="52"/>
        <v>03.01.08 UDR PIURA IIS1.01.07 ACCIONES DE SOPORTE A LA GESTION A NIVEL DE UDRS1.01.07.02 Supervisión y asistencia técnica en acciones de soporte a IPRESS [UDR]OctubrePS El Obrero</v>
      </c>
    </row>
    <row r="632" spans="1:18" ht="15" customHeight="1" x14ac:dyDescent="0.2">
      <c r="A632" s="8">
        <f>IFERROR(VLOOKUP(B632,Tabla1[],2,FALSE)," ")</f>
        <v>1935</v>
      </c>
      <c r="B632" s="30" t="s">
        <v>780</v>
      </c>
      <c r="C632" s="30" t="s">
        <v>2944</v>
      </c>
      <c r="D632" s="10" t="s">
        <v>3006</v>
      </c>
      <c r="E632" s="10" t="s">
        <v>2983</v>
      </c>
      <c r="F632" s="10" t="s">
        <v>766</v>
      </c>
      <c r="G632" s="11">
        <v>1</v>
      </c>
      <c r="H632" s="30" t="s">
        <v>679</v>
      </c>
      <c r="I632" s="10"/>
      <c r="J632" s="11">
        <v>0</v>
      </c>
      <c r="K632" s="8">
        <f t="shared" si="55"/>
        <v>0</v>
      </c>
      <c r="L632" s="16">
        <f t="shared" si="54"/>
        <v>0</v>
      </c>
      <c r="M632" s="25">
        <v>0</v>
      </c>
      <c r="N632" s="17">
        <f t="shared" si="56"/>
        <v>0</v>
      </c>
      <c r="O632" s="11">
        <v>10</v>
      </c>
      <c r="P632" s="8" t="str">
        <f>IFERROR(VLOOKUP(O632,Tabla6[],2,FALSE)," ")</f>
        <v>Octubre</v>
      </c>
      <c r="Q632" s="10"/>
      <c r="R632" s="56" t="str">
        <f t="shared" si="52"/>
        <v>03.01.08 UDR PIURA IIS1.01.07 ACCIONES DE SOPORTE A LA GESTION A NIVEL DE UDRS1.01.07.02 Supervisión y asistencia técnica en acciones de soporte a IPRESS [UDR]OctubreCS Comunidad Saludable</v>
      </c>
    </row>
    <row r="633" spans="1:18" ht="15" customHeight="1" x14ac:dyDescent="0.2">
      <c r="A633" s="8">
        <f>IFERROR(VLOOKUP(B633,Tabla1[],2,FALSE)," ")</f>
        <v>1935</v>
      </c>
      <c r="B633" s="30" t="s">
        <v>780</v>
      </c>
      <c r="C633" s="30" t="s">
        <v>2944</v>
      </c>
      <c r="D633" s="10" t="s">
        <v>3006</v>
      </c>
      <c r="E633" s="10" t="s">
        <v>2983</v>
      </c>
      <c r="F633" s="10" t="s">
        <v>766</v>
      </c>
      <c r="G633" s="11">
        <v>1</v>
      </c>
      <c r="H633" s="30" t="s">
        <v>680</v>
      </c>
      <c r="I633" s="10"/>
      <c r="J633" s="11">
        <v>0</v>
      </c>
      <c r="K633" s="8">
        <f t="shared" si="55"/>
        <v>0</v>
      </c>
      <c r="L633" s="16">
        <f t="shared" ref="L633:L636" si="57">320*K633*G633</f>
        <v>0</v>
      </c>
      <c r="M633" s="25">
        <v>0</v>
      </c>
      <c r="N633" s="17">
        <f t="shared" si="56"/>
        <v>0</v>
      </c>
      <c r="O633" s="11">
        <v>11</v>
      </c>
      <c r="P633" s="8" t="str">
        <f>IFERROR(VLOOKUP(O633,Tabla6[],2,FALSE)," ")</f>
        <v>Noviembre</v>
      </c>
      <c r="Q633" s="10"/>
      <c r="R633" s="56" t="str">
        <f t="shared" si="52"/>
        <v>03.01.08 UDR PIURA IIS1.01.07 ACCIONES DE SOPORTE A LA GESTION A NIVEL DE UDRS1.01.07.02 Supervisión y asistencia técnica en acciones de soporte a IPRESS [UDR]NoviembreHospital de Sullana</v>
      </c>
    </row>
    <row r="634" spans="1:18" ht="15" customHeight="1" x14ac:dyDescent="0.2">
      <c r="A634" s="8">
        <f>IFERROR(VLOOKUP(B634,Tabla1[],2,FALSE)," ")</f>
        <v>1935</v>
      </c>
      <c r="B634" s="30" t="s">
        <v>780</v>
      </c>
      <c r="C634" s="30" t="s">
        <v>2944</v>
      </c>
      <c r="D634" s="10" t="s">
        <v>3006</v>
      </c>
      <c r="E634" s="10" t="s">
        <v>2983</v>
      </c>
      <c r="F634" s="10" t="s">
        <v>766</v>
      </c>
      <c r="G634" s="11">
        <v>1</v>
      </c>
      <c r="H634" s="30" t="s">
        <v>681</v>
      </c>
      <c r="I634" s="10"/>
      <c r="J634" s="11">
        <v>0</v>
      </c>
      <c r="K634" s="8">
        <f t="shared" si="55"/>
        <v>0</v>
      </c>
      <c r="L634" s="16">
        <f t="shared" si="57"/>
        <v>0</v>
      </c>
      <c r="M634" s="25">
        <v>0</v>
      </c>
      <c r="N634" s="17">
        <f t="shared" si="56"/>
        <v>0</v>
      </c>
      <c r="O634" s="11">
        <v>11</v>
      </c>
      <c r="P634" s="8" t="str">
        <f>IFERROR(VLOOKUP(O634,Tabla6[],2,FALSE)," ")</f>
        <v>Noviembre</v>
      </c>
      <c r="Q634" s="10"/>
      <c r="R634" s="56" t="str">
        <f t="shared" si="52"/>
        <v>03.01.08 UDR PIURA IIS1.01.07 ACCIONES DE SOPORTE A LA GESTION A NIVEL DE UDRS1.01.07.02 Supervisión y asistencia técnica en acciones de soporte a IPRESS [UDR]NoviembreCSM Nuevo Sullana</v>
      </c>
    </row>
    <row r="635" spans="1:18" ht="15" customHeight="1" x14ac:dyDescent="0.2">
      <c r="A635" s="8">
        <f>IFERROR(VLOOKUP(B635,Tabla1[],2,FALSE)," ")</f>
        <v>1935</v>
      </c>
      <c r="B635" s="30" t="s">
        <v>780</v>
      </c>
      <c r="C635" s="30" t="s">
        <v>2942</v>
      </c>
      <c r="D635" s="10" t="s">
        <v>773</v>
      </c>
      <c r="E635" s="10" t="s">
        <v>2975</v>
      </c>
      <c r="F635" s="10" t="s">
        <v>765</v>
      </c>
      <c r="G635" s="11">
        <v>1</v>
      </c>
      <c r="H635" s="30" t="s">
        <v>644</v>
      </c>
      <c r="I635" s="10"/>
      <c r="J635" s="11">
        <v>4</v>
      </c>
      <c r="K635" s="8">
        <f t="shared" si="55"/>
        <v>4</v>
      </c>
      <c r="L635" s="16">
        <f t="shared" si="57"/>
        <v>1280</v>
      </c>
      <c r="M635" s="34">
        <v>0</v>
      </c>
      <c r="N635" s="17">
        <f t="shared" si="56"/>
        <v>1280</v>
      </c>
      <c r="O635" s="11">
        <v>6</v>
      </c>
      <c r="P635" s="8" t="str">
        <f>IFERROR(VLOOKUP(O635,Tabla6[],2,FALSE)," ")</f>
        <v>Junio</v>
      </c>
      <c r="Q635" s="10"/>
      <c r="R635" s="56" t="str">
        <f t="shared" si="52"/>
        <v>03.01.08 UDR PIURA IIM1.06.04 SUPERVISION FINANCIERA A UNIDADES EJECUTORASM1.06.04.02 Supervisión Financiera Presencial a las Unidades Ejecutoras-UE [UDR]JunioSULLANA-MONTERO-PAIMAS-SUYO-SULLANA</v>
      </c>
    </row>
    <row r="636" spans="1:18" ht="15" customHeight="1" x14ac:dyDescent="0.2">
      <c r="A636" s="8">
        <f>IFERROR(VLOOKUP(B636,Tabla1[],2,FALSE)," ")</f>
        <v>1940</v>
      </c>
      <c r="B636" s="30" t="s">
        <v>782</v>
      </c>
      <c r="C636" s="30" t="s">
        <v>2944</v>
      </c>
      <c r="D636" s="10" t="s">
        <v>3003</v>
      </c>
      <c r="E636" s="24" t="s">
        <v>2984</v>
      </c>
      <c r="F636" s="24" t="s">
        <v>768</v>
      </c>
      <c r="G636" s="25">
        <v>1</v>
      </c>
      <c r="H636" s="31" t="s">
        <v>703</v>
      </c>
      <c r="I636" s="10"/>
      <c r="J636" s="25">
        <v>3</v>
      </c>
      <c r="K636" s="8">
        <f t="shared" si="55"/>
        <v>3</v>
      </c>
      <c r="L636" s="26">
        <f t="shared" si="57"/>
        <v>960</v>
      </c>
      <c r="M636" s="25">
        <v>150</v>
      </c>
      <c r="N636" s="38">
        <f t="shared" si="56"/>
        <v>1110</v>
      </c>
      <c r="O636" s="25">
        <v>1</v>
      </c>
      <c r="P636" s="34" t="str">
        <f>IFERROR(VLOOKUP(O636,Tabla6[],2,FALSE)," ")</f>
        <v>Enero</v>
      </c>
      <c r="Q636" s="11" t="s">
        <v>3567</v>
      </c>
      <c r="R636" s="56" t="str">
        <f t="shared" si="52"/>
        <v>03.01.09 UDR TUMBESS1.01.07 ACCIONES DE SOPORTE A LA GESTION A NIVEL DE UDRS1.01.07.03 Otras Acciones de Soporte [UDR]EneroTUMBES-CHICLAYO-TUMBES</v>
      </c>
    </row>
    <row r="637" spans="1:18" ht="15" customHeight="1" x14ac:dyDescent="0.2">
      <c r="A637" s="8">
        <f>IFERROR(VLOOKUP(B637,Tabla1[],2,FALSE)," ")</f>
        <v>1940</v>
      </c>
      <c r="B637" s="30" t="s">
        <v>782</v>
      </c>
      <c r="C637" s="30" t="s">
        <v>2944</v>
      </c>
      <c r="D637" s="10" t="s">
        <v>3006</v>
      </c>
      <c r="E637" s="10" t="s">
        <v>2983</v>
      </c>
      <c r="F637" s="10" t="s">
        <v>760</v>
      </c>
      <c r="G637" s="11">
        <v>1</v>
      </c>
      <c r="H637" s="30" t="s">
        <v>699</v>
      </c>
      <c r="I637" s="10"/>
      <c r="J637" s="11" t="s">
        <v>475</v>
      </c>
      <c r="K637" s="8" t="str">
        <f t="shared" si="55"/>
        <v>6 HS</v>
      </c>
      <c r="L637" s="16">
        <v>0</v>
      </c>
      <c r="M637" s="25">
        <v>0</v>
      </c>
      <c r="N637" s="17">
        <f t="shared" si="56"/>
        <v>0</v>
      </c>
      <c r="O637" s="11">
        <v>1</v>
      </c>
      <c r="P637" s="8" t="str">
        <f>IFERROR(VLOOKUP(O637,Tabla6[],2,FALSE)," ")</f>
        <v>Enero</v>
      </c>
      <c r="Q637" s="10"/>
      <c r="R637" s="56" t="str">
        <f t="shared" ref="R637:R688" si="58">+CONCATENATE(B637,C637,E637,P637,H637)</f>
        <v>03.01.09 UDR TUMBESS1.01.07 ACCIONES DE SOPORTE A LA GESTION A NIVEL DE UDRS1.01.07.02 Supervisión y asistencia técnica en acciones de soporte a IPRESS [UDR]EneroTUMBES-SAN JACINTO-TUMBES</v>
      </c>
    </row>
    <row r="638" spans="1:18" ht="15" customHeight="1" x14ac:dyDescent="0.2">
      <c r="A638" s="8">
        <f>IFERROR(VLOOKUP(B638,Tabla1[],2,FALSE)," ")</f>
        <v>1940</v>
      </c>
      <c r="B638" s="30" t="s">
        <v>782</v>
      </c>
      <c r="C638" s="30" t="s">
        <v>2940</v>
      </c>
      <c r="D638" s="10" t="s">
        <v>3004</v>
      </c>
      <c r="E638" s="10" t="s">
        <v>2967</v>
      </c>
      <c r="F638" s="10" t="s">
        <v>768</v>
      </c>
      <c r="G638" s="11">
        <v>1</v>
      </c>
      <c r="H638" s="30" t="s">
        <v>689</v>
      </c>
      <c r="I638" s="10"/>
      <c r="J638" s="11" t="s">
        <v>475</v>
      </c>
      <c r="K638" s="8" t="str">
        <f t="shared" si="55"/>
        <v>6 HS</v>
      </c>
      <c r="L638" s="16">
        <v>0</v>
      </c>
      <c r="M638" s="25">
        <v>0</v>
      </c>
      <c r="N638" s="17">
        <f t="shared" si="56"/>
        <v>0</v>
      </c>
      <c r="O638" s="11">
        <v>1</v>
      </c>
      <c r="P638" s="8" t="str">
        <f>IFERROR(VLOOKUP(O638,Tabla6[],2,FALSE)," ")</f>
        <v>Enero</v>
      </c>
      <c r="Q638" s="10"/>
      <c r="R638" s="56" t="str">
        <f t="shared" si="58"/>
        <v>03.01.09 UDR TUMBESM1.05.05 EJECUCION DE ACCIONES DE AUDITORIAM1.05.05.02 Gestionar a los actores locales para fortalecer el acceso y calidad de servicios de salud [UDR]EneroTUMBES-SAN JUAN DE LA VIRGEN-TUMBES</v>
      </c>
    </row>
    <row r="639" spans="1:18" ht="15" customHeight="1" x14ac:dyDescent="0.2">
      <c r="A639" s="8">
        <f>IFERROR(VLOOKUP(B639,Tabla1[],2,FALSE)," ")</f>
        <v>1940</v>
      </c>
      <c r="B639" s="30" t="s">
        <v>782</v>
      </c>
      <c r="C639" s="30" t="s">
        <v>2940</v>
      </c>
      <c r="D639" s="10" t="s">
        <v>3002</v>
      </c>
      <c r="E639" s="10" t="s">
        <v>2970</v>
      </c>
      <c r="F639" s="10" t="s">
        <v>769</v>
      </c>
      <c r="G639" s="11">
        <v>1</v>
      </c>
      <c r="H639" s="30" t="s">
        <v>2198</v>
      </c>
      <c r="I639" s="10"/>
      <c r="J639" s="11" t="s">
        <v>476</v>
      </c>
      <c r="K639" s="8" t="str">
        <f t="shared" si="55"/>
        <v>4 HS</v>
      </c>
      <c r="L639" s="16">
        <v>0</v>
      </c>
      <c r="M639" s="25">
        <v>0</v>
      </c>
      <c r="N639" s="17">
        <f t="shared" si="56"/>
        <v>0</v>
      </c>
      <c r="O639" s="11">
        <v>1</v>
      </c>
      <c r="P639" s="8" t="str">
        <f>IFERROR(VLOOKUP(O639,Tabla6[],2,FALSE)," ")</f>
        <v>Enero</v>
      </c>
      <c r="Q639" s="10"/>
      <c r="R639" s="56" t="str">
        <f t="shared" si="58"/>
        <v>03.01.09 UDR TUMBESM1.05.05 EJECUCION DE ACCIONES DE AUDITORIAM1.05.05.08 Ejecutar acciones correspondientes a la Auditoria Asistida por Machine Learning [UDR]EneroHOSPITAL REGIONAL JOSE ALFREDO MENDOZA OLAVARRIA JAMO</v>
      </c>
    </row>
    <row r="640" spans="1:18" ht="15" customHeight="1" x14ac:dyDescent="0.2">
      <c r="A640" s="8">
        <f>IFERROR(VLOOKUP(B640,Tabla1[],2,FALSE)," ")</f>
        <v>1940</v>
      </c>
      <c r="B640" s="30" t="s">
        <v>782</v>
      </c>
      <c r="C640" s="30" t="s">
        <v>2944</v>
      </c>
      <c r="D640" s="10" t="s">
        <v>3006</v>
      </c>
      <c r="E640" s="24" t="s">
        <v>2983</v>
      </c>
      <c r="F640" s="24" t="s">
        <v>760</v>
      </c>
      <c r="G640" s="25">
        <v>1</v>
      </c>
      <c r="H640" s="31" t="s">
        <v>706</v>
      </c>
      <c r="I640" s="10"/>
      <c r="J640" s="25" t="s">
        <v>475</v>
      </c>
      <c r="K640" s="8" t="str">
        <f t="shared" si="55"/>
        <v>6 HS</v>
      </c>
      <c r="L640" s="26">
        <v>0</v>
      </c>
      <c r="M640" s="25">
        <v>0</v>
      </c>
      <c r="N640" s="38">
        <f t="shared" si="56"/>
        <v>0</v>
      </c>
      <c r="O640" s="25">
        <v>1</v>
      </c>
      <c r="P640" s="34" t="str">
        <f>IFERROR(VLOOKUP(O640,Tabla6[],2,FALSE)," ")</f>
        <v>Enero</v>
      </c>
      <c r="Q640" s="10"/>
      <c r="R640" s="56" t="str">
        <f t="shared" si="58"/>
        <v>03.01.09 UDR TUMBESS1.01.07 ACCIONES DE SOPORTE A LA GESTION A NIVEL DE UDRS1.01.07.02 Supervisión y asistencia técnica en acciones de soporte a IPRESS [UDR]EneroTUMBES-RICA PLAYA-TUMBES</v>
      </c>
    </row>
    <row r="641" spans="1:18" ht="15" customHeight="1" x14ac:dyDescent="0.2">
      <c r="A641" s="8">
        <f>IFERROR(VLOOKUP(B641,Tabla1[],2,FALSE)," ")</f>
        <v>1940</v>
      </c>
      <c r="B641" s="30" t="s">
        <v>782</v>
      </c>
      <c r="C641" s="30" t="s">
        <v>2940</v>
      </c>
      <c r="D641" s="10" t="s">
        <v>3002</v>
      </c>
      <c r="E641" s="10" t="s">
        <v>2970</v>
      </c>
      <c r="F641" s="10" t="s">
        <v>769</v>
      </c>
      <c r="G641" s="11">
        <v>1</v>
      </c>
      <c r="H641" s="30" t="s">
        <v>2198</v>
      </c>
      <c r="I641" s="10"/>
      <c r="J641" s="11" t="s">
        <v>476</v>
      </c>
      <c r="K641" s="8" t="str">
        <f t="shared" si="55"/>
        <v>4 HS</v>
      </c>
      <c r="L641" s="16">
        <v>0</v>
      </c>
      <c r="M641" s="25">
        <v>0</v>
      </c>
      <c r="N641" s="17">
        <f t="shared" si="56"/>
        <v>0</v>
      </c>
      <c r="O641" s="11">
        <v>2</v>
      </c>
      <c r="P641" s="8" t="str">
        <f>IFERROR(VLOOKUP(O641,Tabla6[],2,FALSE)," ")</f>
        <v>Febrero</v>
      </c>
      <c r="Q641" s="10"/>
      <c r="R641" s="56" t="str">
        <f t="shared" si="58"/>
        <v>03.01.09 UDR TUMBESM1.05.05 EJECUCION DE ACCIONES DE AUDITORIAM1.05.05.08 Ejecutar acciones correspondientes a la Auditoria Asistida por Machine Learning [UDR]FebreroHOSPITAL REGIONAL JOSE ALFREDO MENDOZA OLAVARRIA JAMO</v>
      </c>
    </row>
    <row r="642" spans="1:18" ht="15" customHeight="1" x14ac:dyDescent="0.2">
      <c r="A642" s="8">
        <f>IFERROR(VLOOKUP(B642,Tabla1[],2,FALSE)," ")</f>
        <v>1940</v>
      </c>
      <c r="B642" s="30" t="s">
        <v>782</v>
      </c>
      <c r="C642" s="30" t="s">
        <v>2940</v>
      </c>
      <c r="D642" s="10" t="s">
        <v>3005</v>
      </c>
      <c r="E642" s="10" t="s">
        <v>2971</v>
      </c>
      <c r="F642" s="10" t="s">
        <v>769</v>
      </c>
      <c r="G642" s="11">
        <v>1</v>
      </c>
      <c r="H642" s="30" t="s">
        <v>2198</v>
      </c>
      <c r="I642" s="10"/>
      <c r="J642" s="11" t="s">
        <v>477</v>
      </c>
      <c r="K642" s="8" t="str">
        <f t="shared" si="55"/>
        <v>2 HS</v>
      </c>
      <c r="L642" s="16">
        <v>0</v>
      </c>
      <c r="M642" s="25">
        <v>0</v>
      </c>
      <c r="N642" s="17">
        <f t="shared" si="56"/>
        <v>0</v>
      </c>
      <c r="O642" s="11">
        <v>2</v>
      </c>
      <c r="P642" s="8" t="str">
        <f>IFERROR(VLOOKUP(O642,Tabla6[],2,FALSE)," ")</f>
        <v>Febrero</v>
      </c>
      <c r="Q642" s="10"/>
      <c r="R642" s="56" t="str">
        <f t="shared" si="58"/>
        <v>03.01.09 UDR TUMBESM1.05.05 EJECUCION DE ACCIONES DE AUDITORIAM1.05.05.09 Ejecutar acciones correspondientes a la Auditoria Concurrente [UDR]FebreroHOSPITAL REGIONAL JOSE ALFREDO MENDOZA OLAVARRIA JAMO</v>
      </c>
    </row>
    <row r="643" spans="1:18" ht="15" customHeight="1" x14ac:dyDescent="0.2">
      <c r="A643" s="8">
        <f>IFERROR(VLOOKUP(B643,Tabla1[],2,FALSE)," ")</f>
        <v>1940</v>
      </c>
      <c r="B643" s="30" t="s">
        <v>782</v>
      </c>
      <c r="C643" s="30" t="s">
        <v>2940</v>
      </c>
      <c r="D643" s="10" t="s">
        <v>3011</v>
      </c>
      <c r="E643" s="10" t="s">
        <v>2972</v>
      </c>
      <c r="F643" s="10" t="s">
        <v>769</v>
      </c>
      <c r="G643" s="11">
        <v>1</v>
      </c>
      <c r="H643" s="30" t="s">
        <v>686</v>
      </c>
      <c r="I643" s="10"/>
      <c r="J643" s="11" t="s">
        <v>2238</v>
      </c>
      <c r="K643" s="8">
        <v>0.5</v>
      </c>
      <c r="L643" s="16">
        <f>320*K643*G643</f>
        <v>160</v>
      </c>
      <c r="M643" s="25">
        <v>60</v>
      </c>
      <c r="N643" s="17">
        <f t="shared" si="56"/>
        <v>220</v>
      </c>
      <c r="O643" s="11">
        <v>2</v>
      </c>
      <c r="P643" s="8" t="str">
        <f>IFERROR(VLOOKUP(O643,Tabla6[],2,FALSE)," ")</f>
        <v>Febrero</v>
      </c>
      <c r="Q643" s="10"/>
      <c r="R643" s="56" t="str">
        <f t="shared" si="58"/>
        <v>03.01.09 UDR TUMBESM1.05.05 EJECUCION DE ACCIONES DE AUDITORIAM1.05.05.11 Supervisión y asistencia técnica a IPRESS [UDR]FebreroTUMBES-ZARUMILLA-TUMBES</v>
      </c>
    </row>
    <row r="644" spans="1:18" ht="15" customHeight="1" x14ac:dyDescent="0.2">
      <c r="A644" s="8">
        <f>IFERROR(VLOOKUP(B644,Tabla1[],2,FALSE)," ")</f>
        <v>1940</v>
      </c>
      <c r="B644" s="30" t="s">
        <v>782</v>
      </c>
      <c r="C644" s="30" t="s">
        <v>2944</v>
      </c>
      <c r="D644" s="10" t="s">
        <v>3006</v>
      </c>
      <c r="E644" s="24" t="s">
        <v>2983</v>
      </c>
      <c r="F644" s="24" t="s">
        <v>760</v>
      </c>
      <c r="G644" s="25">
        <v>1</v>
      </c>
      <c r="H644" s="31" t="s">
        <v>707</v>
      </c>
      <c r="I644" s="10"/>
      <c r="J644" s="25" t="s">
        <v>475</v>
      </c>
      <c r="K644" s="8" t="str">
        <f>J644</f>
        <v>6 HS</v>
      </c>
      <c r="L644" s="26">
        <v>0</v>
      </c>
      <c r="M644" s="25">
        <v>0</v>
      </c>
      <c r="N644" s="38">
        <f t="shared" si="56"/>
        <v>0</v>
      </c>
      <c r="O644" s="25">
        <v>2</v>
      </c>
      <c r="P644" s="34" t="str">
        <f>IFERROR(VLOOKUP(O644,Tabla6[],2,FALSE)," ")</f>
        <v>Febrero</v>
      </c>
      <c r="Q644" s="10"/>
      <c r="R644" s="56" t="str">
        <f t="shared" si="58"/>
        <v>03.01.09 UDR TUMBESS1.01.07 ACCIONES DE SOPORTE A LA GESTION A NIVEL DE UDRS1.01.07.02 Supervisión y asistencia técnica en acciones de soporte a IPRESS [UDR]FebreroTUMBES-PUERTO PIZARRO-TUMBES</v>
      </c>
    </row>
    <row r="645" spans="1:18" ht="15" customHeight="1" x14ac:dyDescent="0.2">
      <c r="A645" s="8">
        <f>IFERROR(VLOOKUP(B645,Tabla1[],2,FALSE)," ")</f>
        <v>1940</v>
      </c>
      <c r="B645" s="30" t="s">
        <v>782</v>
      </c>
      <c r="C645" s="30" t="s">
        <v>2944</v>
      </c>
      <c r="D645" s="10" t="s">
        <v>3006</v>
      </c>
      <c r="E645" s="24" t="s">
        <v>2983</v>
      </c>
      <c r="F645" s="24" t="s">
        <v>760</v>
      </c>
      <c r="G645" s="25">
        <v>1</v>
      </c>
      <c r="H645" s="31" t="s">
        <v>683</v>
      </c>
      <c r="I645" s="10"/>
      <c r="J645" s="25" t="s">
        <v>475</v>
      </c>
      <c r="K645" s="8" t="str">
        <f>J645</f>
        <v>6 HS</v>
      </c>
      <c r="L645" s="26">
        <v>0</v>
      </c>
      <c r="M645" s="25">
        <v>0</v>
      </c>
      <c r="N645" s="38">
        <f t="shared" si="56"/>
        <v>0</v>
      </c>
      <c r="O645" s="25">
        <v>2</v>
      </c>
      <c r="P645" s="34" t="str">
        <f>IFERROR(VLOOKUP(O645,Tabla6[],2,FALSE)," ")</f>
        <v>Febrero</v>
      </c>
      <c r="Q645" s="10"/>
      <c r="R645" s="56" t="str">
        <f t="shared" si="58"/>
        <v>03.01.09 UDR TUMBESS1.01.07 ACCIONES DE SOPORTE A LA GESTION A NIVEL DE UDRS1.01.07.02 Supervisión y asistencia técnica en acciones de soporte a IPRESS [UDR]FebreroTUMBES-PAMPA GRANDE-TUMBES</v>
      </c>
    </row>
    <row r="646" spans="1:18" ht="15" customHeight="1" x14ac:dyDescent="0.2">
      <c r="A646" s="8">
        <f>IFERROR(VLOOKUP(B646,Tabla1[],2,FALSE)," ")</f>
        <v>1940</v>
      </c>
      <c r="B646" s="30" t="s">
        <v>782</v>
      </c>
      <c r="C646" s="30" t="s">
        <v>2933</v>
      </c>
      <c r="D646" s="10" t="s">
        <v>3007</v>
      </c>
      <c r="E646" s="10" t="s">
        <v>2958</v>
      </c>
      <c r="F646" s="10" t="s">
        <v>767</v>
      </c>
      <c r="G646" s="11">
        <v>1</v>
      </c>
      <c r="H646" s="30" t="s">
        <v>682</v>
      </c>
      <c r="I646" s="10"/>
      <c r="J646" s="11" t="s">
        <v>475</v>
      </c>
      <c r="K646" s="8">
        <v>0</v>
      </c>
      <c r="L646" s="16">
        <f>320*K646*G646</f>
        <v>0</v>
      </c>
      <c r="M646" s="25">
        <v>0</v>
      </c>
      <c r="N646" s="17">
        <f t="shared" si="56"/>
        <v>0</v>
      </c>
      <c r="O646" s="11">
        <v>3</v>
      </c>
      <c r="P646" s="8" t="str">
        <f>IFERROR(VLOOKUP(O646,Tabla6[],2,FALSE)," ")</f>
        <v>Marzo</v>
      </c>
      <c r="Q646" s="10"/>
      <c r="R646" s="56" t="str">
        <f t="shared" si="58"/>
        <v>03.01.09 UDR TUMBESM1.02.02 ACCIONES DE AFILIACIONM1.02.02.05 Supervisión y asistencia técnica en materia de afiliaciones [UDR]MarzoTUMBES-SAN ISIDRO-TUMBES</v>
      </c>
    </row>
    <row r="647" spans="1:18" ht="15" customHeight="1" x14ac:dyDescent="0.2">
      <c r="A647" s="8">
        <f>IFERROR(VLOOKUP(B647,Tabla1[],2,FALSE)," ")</f>
        <v>1940</v>
      </c>
      <c r="B647" s="30" t="s">
        <v>782</v>
      </c>
      <c r="C647" s="30" t="s">
        <v>2933</v>
      </c>
      <c r="D647" s="10" t="s">
        <v>3007</v>
      </c>
      <c r="E647" s="10" t="s">
        <v>2958</v>
      </c>
      <c r="F647" s="10" t="s">
        <v>767</v>
      </c>
      <c r="G647" s="11">
        <v>1</v>
      </c>
      <c r="H647" s="30" t="s">
        <v>683</v>
      </c>
      <c r="I647" s="10"/>
      <c r="J647" s="11" t="s">
        <v>475</v>
      </c>
      <c r="K647" s="8">
        <v>0</v>
      </c>
      <c r="L647" s="16">
        <f>320*K647*G647</f>
        <v>0</v>
      </c>
      <c r="M647" s="25">
        <v>0</v>
      </c>
      <c r="N647" s="17">
        <f t="shared" si="56"/>
        <v>0</v>
      </c>
      <c r="O647" s="11">
        <v>3</v>
      </c>
      <c r="P647" s="8" t="str">
        <f>IFERROR(VLOOKUP(O647,Tabla6[],2,FALSE)," ")</f>
        <v>Marzo</v>
      </c>
      <c r="Q647" s="10"/>
      <c r="R647" s="56" t="str">
        <f t="shared" si="58"/>
        <v>03.01.09 UDR TUMBESM1.02.02 ACCIONES DE AFILIACIONM1.02.02.05 Supervisión y asistencia técnica en materia de afiliaciones [UDR]MarzoTUMBES-PAMPA GRANDE-TUMBES</v>
      </c>
    </row>
    <row r="648" spans="1:18" ht="15" customHeight="1" x14ac:dyDescent="0.2">
      <c r="A648" s="8">
        <f>IFERROR(VLOOKUP(B648,Tabla1[],2,FALSE)," ")</f>
        <v>1940</v>
      </c>
      <c r="B648" s="30" t="s">
        <v>782</v>
      </c>
      <c r="C648" s="30" t="s">
        <v>2940</v>
      </c>
      <c r="D648" s="10" t="s">
        <v>3004</v>
      </c>
      <c r="E648" s="10" t="s">
        <v>2967</v>
      </c>
      <c r="F648" s="10" t="s">
        <v>768</v>
      </c>
      <c r="G648" s="11">
        <v>1</v>
      </c>
      <c r="H648" s="30" t="s">
        <v>701</v>
      </c>
      <c r="I648" s="10"/>
      <c r="J648" s="11">
        <v>1</v>
      </c>
      <c r="K648" s="8">
        <f>J648</f>
        <v>1</v>
      </c>
      <c r="L648" s="16">
        <f>320*K648*G648</f>
        <v>320</v>
      </c>
      <c r="M648" s="25">
        <v>150</v>
      </c>
      <c r="N648" s="17">
        <f t="shared" si="56"/>
        <v>470</v>
      </c>
      <c r="O648" s="11">
        <v>3</v>
      </c>
      <c r="P648" s="8" t="str">
        <f>IFERROR(VLOOKUP(O648,Tabla6[],2,FALSE)," ")</f>
        <v>Marzo</v>
      </c>
      <c r="Q648" s="10"/>
      <c r="R648" s="56" t="str">
        <f t="shared" si="58"/>
        <v>03.01.09 UDR TUMBESM1.05.05 EJECUCION DE ACCIONES DE AUDITORIAM1.05.05.02 Gestionar a los actores locales para fortalecer el acceso y calidad de servicios de salud [UDR]MarzoTUMBES-CAÑAVERAL-TUMBES</v>
      </c>
    </row>
    <row r="649" spans="1:18" ht="15" customHeight="1" x14ac:dyDescent="0.2">
      <c r="A649" s="8">
        <f>IFERROR(VLOOKUP(B649,Tabla1[],2,FALSE)," ")</f>
        <v>1940</v>
      </c>
      <c r="B649" s="30" t="s">
        <v>782</v>
      </c>
      <c r="C649" s="30" t="s">
        <v>2940</v>
      </c>
      <c r="D649" s="10" t="s">
        <v>3002</v>
      </c>
      <c r="E649" s="10" t="s">
        <v>2970</v>
      </c>
      <c r="F649" s="10" t="s">
        <v>769</v>
      </c>
      <c r="G649" s="11">
        <v>1</v>
      </c>
      <c r="H649" s="30" t="s">
        <v>2198</v>
      </c>
      <c r="I649" s="10"/>
      <c r="J649" s="11" t="s">
        <v>476</v>
      </c>
      <c r="K649" s="8" t="str">
        <f>J649</f>
        <v>4 HS</v>
      </c>
      <c r="L649" s="16">
        <v>0</v>
      </c>
      <c r="M649" s="25">
        <v>0</v>
      </c>
      <c r="N649" s="17">
        <f t="shared" si="56"/>
        <v>0</v>
      </c>
      <c r="O649" s="11">
        <v>3</v>
      </c>
      <c r="P649" s="8" t="str">
        <f>IFERROR(VLOOKUP(O649,Tabla6[],2,FALSE)," ")</f>
        <v>Marzo</v>
      </c>
      <c r="Q649" s="10"/>
      <c r="R649" s="56" t="str">
        <f t="shared" si="58"/>
        <v>03.01.09 UDR TUMBESM1.05.05 EJECUCION DE ACCIONES DE AUDITORIAM1.05.05.08 Ejecutar acciones correspondientes a la Auditoria Asistida por Machine Learning [UDR]MarzoHOSPITAL REGIONAL JOSE ALFREDO MENDOZA OLAVARRIA JAMO</v>
      </c>
    </row>
    <row r="650" spans="1:18" ht="15" customHeight="1" x14ac:dyDescent="0.2">
      <c r="A650" s="8">
        <f>IFERROR(VLOOKUP(B650,Tabla1[],2,FALSE)," ")</f>
        <v>1940</v>
      </c>
      <c r="B650" s="30" t="s">
        <v>782</v>
      </c>
      <c r="C650" s="30" t="s">
        <v>2944</v>
      </c>
      <c r="D650" s="10" t="s">
        <v>3003</v>
      </c>
      <c r="E650" s="24" t="s">
        <v>2984</v>
      </c>
      <c r="F650" s="24" t="s">
        <v>770</v>
      </c>
      <c r="G650" s="25">
        <v>1</v>
      </c>
      <c r="H650" s="31" t="s">
        <v>701</v>
      </c>
      <c r="I650" s="10"/>
      <c r="J650" s="25">
        <v>1</v>
      </c>
      <c r="K650" s="8">
        <f>J650</f>
        <v>1</v>
      </c>
      <c r="L650" s="26">
        <f>320*K650*G650</f>
        <v>320</v>
      </c>
      <c r="M650" s="25">
        <v>150</v>
      </c>
      <c r="N650" s="38">
        <f t="shared" si="56"/>
        <v>470</v>
      </c>
      <c r="O650" s="25">
        <v>3</v>
      </c>
      <c r="P650" s="34" t="str">
        <f>IFERROR(VLOOKUP(O650,Tabla6[],2,FALSE)," ")</f>
        <v>Marzo</v>
      </c>
      <c r="Q650" s="10"/>
      <c r="R650" s="56" t="str">
        <f t="shared" si="58"/>
        <v>03.01.09 UDR TUMBESS1.01.07 ACCIONES DE SOPORTE A LA GESTION A NIVEL DE UDRS1.01.07.03 Otras Acciones de Soporte [UDR]MarzoTUMBES-CAÑAVERAL-TUMBES</v>
      </c>
    </row>
    <row r="651" spans="1:18" ht="15" customHeight="1" x14ac:dyDescent="0.2">
      <c r="A651" s="8">
        <f>IFERROR(VLOOKUP(B651,Tabla1[],2,FALSE)," ")</f>
        <v>1940</v>
      </c>
      <c r="B651" s="30" t="s">
        <v>782</v>
      </c>
      <c r="C651" s="30" t="s">
        <v>2944</v>
      </c>
      <c r="D651" s="10" t="s">
        <v>3006</v>
      </c>
      <c r="E651" s="24" t="s">
        <v>2983</v>
      </c>
      <c r="F651" s="24" t="s">
        <v>760</v>
      </c>
      <c r="G651" s="25">
        <v>1</v>
      </c>
      <c r="H651" s="31" t="s">
        <v>691</v>
      </c>
      <c r="I651" s="10"/>
      <c r="J651" s="25" t="s">
        <v>475</v>
      </c>
      <c r="K651" s="8" t="str">
        <f>J651</f>
        <v>6 HS</v>
      </c>
      <c r="L651" s="26">
        <v>0</v>
      </c>
      <c r="M651" s="25">
        <v>0</v>
      </c>
      <c r="N651" s="38">
        <f t="shared" si="56"/>
        <v>0</v>
      </c>
      <c r="O651" s="25">
        <v>3</v>
      </c>
      <c r="P651" s="34" t="str">
        <f>IFERROR(VLOOKUP(O651,Tabla6[],2,FALSE)," ")</f>
        <v>Marzo</v>
      </c>
      <c r="Q651" s="10"/>
      <c r="R651" s="56" t="str">
        <f t="shared" si="58"/>
        <v>03.01.09 UDR TUMBESS1.01.07 ACCIONES DE SOPORTE A LA GESTION A NIVEL DE UDRS1.01.07.02 Supervisión y asistencia técnica en acciones de soporte a IPRESS [UDR]MarzoTUMBES-LA CRUZ-TUMBES</v>
      </c>
    </row>
    <row r="652" spans="1:18" ht="15" customHeight="1" x14ac:dyDescent="0.2">
      <c r="A652" s="8">
        <f>IFERROR(VLOOKUP(B652,Tabla1[],2,FALSE)," ")</f>
        <v>1940</v>
      </c>
      <c r="B652" s="30" t="s">
        <v>782</v>
      </c>
      <c r="C652" s="30" t="s">
        <v>2944</v>
      </c>
      <c r="D652" s="10" t="s">
        <v>3006</v>
      </c>
      <c r="E652" s="24" t="s">
        <v>2983</v>
      </c>
      <c r="F652" s="24" t="s">
        <v>760</v>
      </c>
      <c r="G652" s="25">
        <v>1</v>
      </c>
      <c r="H652" s="31" t="s">
        <v>685</v>
      </c>
      <c r="I652" s="10"/>
      <c r="J652" s="25" t="s">
        <v>475</v>
      </c>
      <c r="K652" s="8" t="str">
        <f>J652</f>
        <v>6 HS</v>
      </c>
      <c r="L652" s="26">
        <v>0</v>
      </c>
      <c r="M652" s="25">
        <v>0</v>
      </c>
      <c r="N652" s="38">
        <f t="shared" si="56"/>
        <v>0</v>
      </c>
      <c r="O652" s="25">
        <v>3</v>
      </c>
      <c r="P652" s="34" t="str">
        <f>IFERROR(VLOOKUP(O652,Tabla6[],2,FALSE)," ")</f>
        <v>Marzo</v>
      </c>
      <c r="Q652" s="10"/>
      <c r="R652" s="56" t="str">
        <f t="shared" si="58"/>
        <v>03.01.09 UDR TUMBESS1.01.07 ACCIONES DE SOPORTE A LA GESTION A NIVEL DE UDRS1.01.07.02 Supervisión y asistencia técnica en acciones de soporte a IPRESS [UDR]MarzoTUMBES-CORRALES-TUMBES</v>
      </c>
    </row>
    <row r="653" spans="1:18" ht="15" customHeight="1" x14ac:dyDescent="0.2">
      <c r="A653" s="8">
        <f>IFERROR(VLOOKUP(B653,Tabla1[],2,FALSE)," ")</f>
        <v>1940</v>
      </c>
      <c r="B653" s="30" t="s">
        <v>782</v>
      </c>
      <c r="C653" s="30" t="s">
        <v>2933</v>
      </c>
      <c r="D653" s="10" t="s">
        <v>3007</v>
      </c>
      <c r="E653" s="10" t="s">
        <v>2958</v>
      </c>
      <c r="F653" s="10" t="s">
        <v>767</v>
      </c>
      <c r="G653" s="11">
        <v>1</v>
      </c>
      <c r="H653" s="30" t="s">
        <v>684</v>
      </c>
      <c r="I653" s="10"/>
      <c r="J653" s="11" t="s">
        <v>475</v>
      </c>
      <c r="K653" s="8">
        <v>0</v>
      </c>
      <c r="L653" s="16">
        <f>320*K653*G653</f>
        <v>0</v>
      </c>
      <c r="M653" s="34">
        <v>0</v>
      </c>
      <c r="N653" s="17">
        <f t="shared" si="56"/>
        <v>0</v>
      </c>
      <c r="O653" s="11">
        <v>3</v>
      </c>
      <c r="P653" s="8" t="str">
        <f>IFERROR(VLOOKUP(O653,Tabla6[],2,FALSE)," ")</f>
        <v>Marzo</v>
      </c>
      <c r="Q653" s="10"/>
      <c r="R653" s="56" t="str">
        <f t="shared" si="58"/>
        <v>03.01.09 UDR TUMBESM1.02.02 ACCIONES DE AFILIACIONM1.02.02.05 Supervisión y asistencia técnica en materia de afiliaciones [UDR]MarzoTUMBES-ANDRES ARAUJO MORAN-TUMBES</v>
      </c>
    </row>
    <row r="654" spans="1:18" ht="15" customHeight="1" x14ac:dyDescent="0.2">
      <c r="A654" s="8">
        <f>IFERROR(VLOOKUP(B654,Tabla1[],2,FALSE)," ")</f>
        <v>1940</v>
      </c>
      <c r="B654" s="30" t="s">
        <v>782</v>
      </c>
      <c r="C654" s="30" t="s">
        <v>2933</v>
      </c>
      <c r="D654" s="10" t="s">
        <v>3007</v>
      </c>
      <c r="E654" s="10" t="s">
        <v>2958</v>
      </c>
      <c r="F654" s="10" t="s">
        <v>767</v>
      </c>
      <c r="G654" s="11">
        <v>1</v>
      </c>
      <c r="H654" s="30" t="s">
        <v>685</v>
      </c>
      <c r="I654" s="10"/>
      <c r="J654" s="11" t="s">
        <v>475</v>
      </c>
      <c r="K654" s="8">
        <v>0</v>
      </c>
      <c r="L654" s="16">
        <f>320*K654*G654</f>
        <v>0</v>
      </c>
      <c r="M654" s="34">
        <v>0</v>
      </c>
      <c r="N654" s="17">
        <f t="shared" si="56"/>
        <v>0</v>
      </c>
      <c r="O654" s="11">
        <v>3</v>
      </c>
      <c r="P654" s="8" t="str">
        <f>IFERROR(VLOOKUP(O654,Tabla6[],2,FALSE)," ")</f>
        <v>Marzo</v>
      </c>
      <c r="Q654" s="10"/>
      <c r="R654" s="56" t="str">
        <f t="shared" si="58"/>
        <v>03.01.09 UDR TUMBESM1.02.02 ACCIONES DE AFILIACIONM1.02.02.05 Supervisión y asistencia técnica en materia de afiliaciones [UDR]MarzoTUMBES-CORRALES-TUMBES</v>
      </c>
    </row>
    <row r="655" spans="1:18" ht="15" customHeight="1" x14ac:dyDescent="0.2">
      <c r="A655" s="8">
        <f>IFERROR(VLOOKUP(B655,Tabla1[],2,FALSE)," ")</f>
        <v>1940</v>
      </c>
      <c r="B655" s="30" t="s">
        <v>782</v>
      </c>
      <c r="C655" s="30" t="s">
        <v>2940</v>
      </c>
      <c r="D655" s="10" t="s">
        <v>3002</v>
      </c>
      <c r="E655" s="10" t="s">
        <v>2970</v>
      </c>
      <c r="F655" s="10" t="s">
        <v>769</v>
      </c>
      <c r="G655" s="11">
        <v>1</v>
      </c>
      <c r="H655" s="30" t="s">
        <v>2198</v>
      </c>
      <c r="I655" s="10"/>
      <c r="J655" s="11" t="s">
        <v>476</v>
      </c>
      <c r="K655" s="8" t="str">
        <f>J655</f>
        <v>4 HS</v>
      </c>
      <c r="L655" s="16">
        <v>0</v>
      </c>
      <c r="M655" s="25">
        <v>0</v>
      </c>
      <c r="N655" s="17">
        <f t="shared" si="56"/>
        <v>0</v>
      </c>
      <c r="O655" s="11">
        <v>4</v>
      </c>
      <c r="P655" s="8" t="str">
        <f>IFERROR(VLOOKUP(O655,Tabla6[],2,FALSE)," ")</f>
        <v>Abril</v>
      </c>
      <c r="Q655" s="10"/>
      <c r="R655" s="56" t="str">
        <f t="shared" si="58"/>
        <v>03.01.09 UDR TUMBESM1.05.05 EJECUCION DE ACCIONES DE AUDITORIAM1.05.05.08 Ejecutar acciones correspondientes a la Auditoria Asistida por Machine Learning [UDR]AbrilHOSPITAL REGIONAL JOSE ALFREDO MENDOZA OLAVARRIA JAMO</v>
      </c>
    </row>
    <row r="656" spans="1:18" ht="15" customHeight="1" x14ac:dyDescent="0.2">
      <c r="A656" s="8">
        <f>IFERROR(VLOOKUP(B656,Tabla1[],2,FALSE)," ")</f>
        <v>1940</v>
      </c>
      <c r="B656" s="30" t="s">
        <v>782</v>
      </c>
      <c r="C656" s="30" t="s">
        <v>2940</v>
      </c>
      <c r="D656" s="10" t="s">
        <v>3011</v>
      </c>
      <c r="E656" s="10" t="s">
        <v>2972</v>
      </c>
      <c r="F656" s="10" t="s">
        <v>769</v>
      </c>
      <c r="G656" s="11">
        <v>1</v>
      </c>
      <c r="H656" s="30" t="s">
        <v>690</v>
      </c>
      <c r="I656" s="10"/>
      <c r="J656" s="11" t="s">
        <v>2238</v>
      </c>
      <c r="K656" s="8">
        <v>0.5</v>
      </c>
      <c r="L656" s="16">
        <f>320*K656*G656</f>
        <v>160</v>
      </c>
      <c r="M656" s="25">
        <v>60</v>
      </c>
      <c r="N656" s="17">
        <f t="shared" si="56"/>
        <v>220</v>
      </c>
      <c r="O656" s="11">
        <v>4</v>
      </c>
      <c r="P656" s="8" t="str">
        <f>IFERROR(VLOOKUP(O656,Tabla6[],2,FALSE)," ")</f>
        <v>Abril</v>
      </c>
      <c r="Q656" s="10"/>
      <c r="R656" s="56" t="str">
        <f t="shared" si="58"/>
        <v>03.01.09 UDR TUMBESM1.05.05 EJECUCION DE ACCIONES DE AUDITORIAM1.05.05.11 Supervisión y asistencia técnica a IPRESS [UDR]AbrilTUMBES-ZORRITOS-TUMBES</v>
      </c>
    </row>
    <row r="657" spans="1:18" ht="15" customHeight="1" x14ac:dyDescent="0.2">
      <c r="A657" s="8">
        <f>IFERROR(VLOOKUP(B657,Tabla1[],2,FALSE)," ")</f>
        <v>1940</v>
      </c>
      <c r="B657" s="30" t="s">
        <v>782</v>
      </c>
      <c r="C657" s="30" t="s">
        <v>2944</v>
      </c>
      <c r="D657" s="10" t="s">
        <v>3003</v>
      </c>
      <c r="E657" s="10" t="s">
        <v>2984</v>
      </c>
      <c r="F657" s="10" t="s">
        <v>770</v>
      </c>
      <c r="G657" s="11">
        <v>1</v>
      </c>
      <c r="H657" s="30" t="s">
        <v>704</v>
      </c>
      <c r="I657" s="10"/>
      <c r="J657" s="11">
        <v>1</v>
      </c>
      <c r="K657" s="8">
        <f>J657</f>
        <v>1</v>
      </c>
      <c r="L657" s="16">
        <f>320*K657*G657</f>
        <v>320</v>
      </c>
      <c r="M657" s="25">
        <v>150</v>
      </c>
      <c r="N657" s="17">
        <f t="shared" si="56"/>
        <v>470</v>
      </c>
      <c r="O657" s="11">
        <v>4</v>
      </c>
      <c r="P657" s="8" t="str">
        <f>IFERROR(VLOOKUP(O657,Tabla6[],2,FALSE)," ")</f>
        <v>Abril</v>
      </c>
      <c r="Q657" s="10"/>
      <c r="R657" s="56" t="str">
        <f t="shared" si="58"/>
        <v>03.01.09 UDR TUMBESS1.01.07 ACCIONES DE SOPORTE A LA GESTION A NIVEL DE UDRS1.01.07.03 Otras Acciones de Soporte [UDR]AbrilTUMBES-PAJARITOS-TUMBES</v>
      </c>
    </row>
    <row r="658" spans="1:18" ht="15" customHeight="1" x14ac:dyDescent="0.2">
      <c r="A658" s="8">
        <f>IFERROR(VLOOKUP(B658,Tabla1[],2,FALSE)," ")</f>
        <v>1940</v>
      </c>
      <c r="B658" s="30" t="s">
        <v>782</v>
      </c>
      <c r="C658" s="30" t="s">
        <v>2944</v>
      </c>
      <c r="D658" s="10" t="s">
        <v>3003</v>
      </c>
      <c r="E658" s="10" t="s">
        <v>2984</v>
      </c>
      <c r="F658" s="10" t="s">
        <v>770</v>
      </c>
      <c r="G658" s="11">
        <v>1</v>
      </c>
      <c r="H658" s="30" t="s">
        <v>705</v>
      </c>
      <c r="I658" s="10"/>
      <c r="J658" s="11">
        <v>1</v>
      </c>
      <c r="K658" s="8">
        <f>J658</f>
        <v>1</v>
      </c>
      <c r="L658" s="16">
        <f>320*K658*G658</f>
        <v>320</v>
      </c>
      <c r="M658" s="25">
        <v>150</v>
      </c>
      <c r="N658" s="17">
        <f t="shared" si="56"/>
        <v>470</v>
      </c>
      <c r="O658" s="11">
        <v>4</v>
      </c>
      <c r="P658" s="8" t="str">
        <f>IFERROR(VLOOKUP(O658,Tabla6[],2,FALSE)," ")</f>
        <v>Abril</v>
      </c>
      <c r="Q658" s="10"/>
      <c r="R658" s="56" t="str">
        <f t="shared" si="58"/>
        <v>03.01.09 UDR TUMBESS1.01.07 ACCIONES DE SOPORTE A LA GESTION A NIVEL DE UDRS1.01.07.03 Otras Acciones de Soporte [UDR]AbrilTUMBES-BARRANCOS-TUMBES</v>
      </c>
    </row>
    <row r="659" spans="1:18" ht="15" customHeight="1" x14ac:dyDescent="0.2">
      <c r="A659" s="8">
        <f>IFERROR(VLOOKUP(B659,Tabla1[],2,FALSE)," ")</f>
        <v>1940</v>
      </c>
      <c r="B659" s="30" t="s">
        <v>782</v>
      </c>
      <c r="C659" s="30" t="s">
        <v>2944</v>
      </c>
      <c r="D659" s="10" t="s">
        <v>3006</v>
      </c>
      <c r="E659" s="10" t="s">
        <v>2983</v>
      </c>
      <c r="F659" s="10" t="s">
        <v>760</v>
      </c>
      <c r="G659" s="11">
        <v>1</v>
      </c>
      <c r="H659" s="30" t="s">
        <v>700</v>
      </c>
      <c r="I659" s="10"/>
      <c r="J659" s="11" t="s">
        <v>475</v>
      </c>
      <c r="K659" s="8" t="str">
        <f>J659</f>
        <v>6 HS</v>
      </c>
      <c r="L659" s="16">
        <v>0</v>
      </c>
      <c r="M659" s="25">
        <v>0</v>
      </c>
      <c r="N659" s="17">
        <f t="shared" si="56"/>
        <v>0</v>
      </c>
      <c r="O659" s="11">
        <v>4</v>
      </c>
      <c r="P659" s="8" t="str">
        <f>IFERROR(VLOOKUP(O659,Tabla6[],2,FALSE)," ")</f>
        <v>Abril</v>
      </c>
      <c r="Q659" s="10"/>
      <c r="R659" s="56" t="str">
        <f t="shared" si="58"/>
        <v>03.01.09 UDR TUMBESS1.01.07 ACCIONES DE SOPORTE A LA GESTION A NIVEL DE UDRS1.01.07.02 Supervisión y asistencia técnica en acciones de soporte a IPRESS [UDR]AbrilTUMBES-CASA BLANQUEADA-TUMBES</v>
      </c>
    </row>
    <row r="660" spans="1:18" ht="15" customHeight="1" x14ac:dyDescent="0.2">
      <c r="A660" s="8">
        <f>IFERROR(VLOOKUP(B660,Tabla1[],2,FALSE)," ")</f>
        <v>1940</v>
      </c>
      <c r="B660" s="30" t="s">
        <v>782</v>
      </c>
      <c r="C660" s="30" t="s">
        <v>2944</v>
      </c>
      <c r="D660" s="10" t="s">
        <v>3006</v>
      </c>
      <c r="E660" s="10" t="s">
        <v>2983</v>
      </c>
      <c r="F660" s="10" t="s">
        <v>760</v>
      </c>
      <c r="G660" s="11">
        <v>1</v>
      </c>
      <c r="H660" s="30" t="s">
        <v>698</v>
      </c>
      <c r="I660" s="10"/>
      <c r="J660" s="11" t="s">
        <v>475</v>
      </c>
      <c r="K660" s="8" t="str">
        <f>J660</f>
        <v>6 HS</v>
      </c>
      <c r="L660" s="16">
        <v>0</v>
      </c>
      <c r="M660" s="25">
        <v>0</v>
      </c>
      <c r="N660" s="17">
        <f t="shared" si="56"/>
        <v>0</v>
      </c>
      <c r="O660" s="11">
        <v>4</v>
      </c>
      <c r="P660" s="8" t="str">
        <f>IFERROR(VLOOKUP(O660,Tabla6[],2,FALSE)," ")</f>
        <v>Abril</v>
      </c>
      <c r="Q660" s="10"/>
      <c r="R660" s="56" t="str">
        <f t="shared" si="58"/>
        <v>03.01.09 UDR TUMBESS1.01.07 ACCIONES DE SOPORTE A LA GESTION A NIVEL DE UDRS1.01.07.02 Supervisión y asistencia técnica en acciones de soporte a IPRESS [UDR]AbrilTUMBES-PAMPAS DE HOSPITAL-TUMBES</v>
      </c>
    </row>
    <row r="661" spans="1:18" ht="15" customHeight="1" x14ac:dyDescent="0.2">
      <c r="A661" s="8">
        <f>IFERROR(VLOOKUP(B661,Tabla1[],2,FALSE)," ")</f>
        <v>1940</v>
      </c>
      <c r="B661" s="30" t="s">
        <v>782</v>
      </c>
      <c r="C661" s="30" t="s">
        <v>2944</v>
      </c>
      <c r="D661" s="10" t="s">
        <v>3006</v>
      </c>
      <c r="E661" s="10" t="s">
        <v>2983</v>
      </c>
      <c r="F661" s="10" t="s">
        <v>760</v>
      </c>
      <c r="G661" s="11">
        <v>1</v>
      </c>
      <c r="H661" s="30" t="s">
        <v>701</v>
      </c>
      <c r="I661" s="10"/>
      <c r="J661" s="11">
        <v>1</v>
      </c>
      <c r="K661" s="8">
        <f>J661</f>
        <v>1</v>
      </c>
      <c r="L661" s="16">
        <f t="shared" ref="L661:L667" si="59">320*K661*G661</f>
        <v>320</v>
      </c>
      <c r="M661" s="25">
        <v>150</v>
      </c>
      <c r="N661" s="17">
        <f t="shared" si="56"/>
        <v>470</v>
      </c>
      <c r="O661" s="11">
        <v>4</v>
      </c>
      <c r="P661" s="8" t="str">
        <f>IFERROR(VLOOKUP(O661,Tabla6[],2,FALSE)," ")</f>
        <v>Abril</v>
      </c>
      <c r="Q661" s="10"/>
      <c r="R661" s="56" t="str">
        <f t="shared" si="58"/>
        <v>03.01.09 UDR TUMBESS1.01.07 ACCIONES DE SOPORTE A LA GESTION A NIVEL DE UDRS1.01.07.02 Supervisión y asistencia técnica en acciones de soporte a IPRESS [UDR]AbrilTUMBES-CAÑAVERAL-TUMBES</v>
      </c>
    </row>
    <row r="662" spans="1:18" ht="15" customHeight="1" x14ac:dyDescent="0.2">
      <c r="A662" s="8">
        <f>IFERROR(VLOOKUP(B662,Tabla1[],2,FALSE)," ")</f>
        <v>1940</v>
      </c>
      <c r="B662" s="30" t="s">
        <v>782</v>
      </c>
      <c r="C662" s="30" t="s">
        <v>2944</v>
      </c>
      <c r="D662" s="10" t="s">
        <v>3006</v>
      </c>
      <c r="E662" s="10" t="s">
        <v>2983</v>
      </c>
      <c r="F662" s="10" t="s">
        <v>760</v>
      </c>
      <c r="G662" s="11">
        <v>1</v>
      </c>
      <c r="H662" s="30" t="s">
        <v>715</v>
      </c>
      <c r="I662" s="10"/>
      <c r="J662" s="11" t="s">
        <v>2238</v>
      </c>
      <c r="K662" s="8">
        <v>0.5</v>
      </c>
      <c r="L662" s="16">
        <f t="shared" si="59"/>
        <v>160</v>
      </c>
      <c r="M662" s="25">
        <v>80</v>
      </c>
      <c r="N662" s="17">
        <f t="shared" si="56"/>
        <v>240</v>
      </c>
      <c r="O662" s="11">
        <v>4</v>
      </c>
      <c r="P662" s="8" t="str">
        <f>IFERROR(VLOOKUP(O662,Tabla6[],2,FALSE)," ")</f>
        <v>Abril</v>
      </c>
      <c r="Q662" s="10"/>
      <c r="R662" s="56" t="str">
        <f t="shared" si="58"/>
        <v>03.01.09 UDR TUMBESS1.01.07 ACCIONES DE SOPORTE A LA GESTION A NIVEL DE UDRS1.01.07.02 Supervisión y asistencia técnica en acciones de soporte a IPRESS [UDR]AbrilTUMBES-CANCAS-TUMBES</v>
      </c>
    </row>
    <row r="663" spans="1:18" ht="15" customHeight="1" x14ac:dyDescent="0.2">
      <c r="A663" s="8">
        <f>IFERROR(VLOOKUP(B663,Tabla1[],2,FALSE)," ")</f>
        <v>1940</v>
      </c>
      <c r="B663" s="30" t="s">
        <v>782</v>
      </c>
      <c r="C663" s="30" t="s">
        <v>2933</v>
      </c>
      <c r="D663" s="10" t="s">
        <v>3007</v>
      </c>
      <c r="E663" s="10" t="s">
        <v>2958</v>
      </c>
      <c r="F663" s="10" t="s">
        <v>767</v>
      </c>
      <c r="G663" s="11">
        <v>1</v>
      </c>
      <c r="H663" s="30" t="s">
        <v>686</v>
      </c>
      <c r="I663" s="10"/>
      <c r="J663" s="11" t="s">
        <v>2238</v>
      </c>
      <c r="K663" s="8">
        <v>0.5</v>
      </c>
      <c r="L663" s="16">
        <f t="shared" si="59"/>
        <v>160</v>
      </c>
      <c r="M663" s="25">
        <v>60</v>
      </c>
      <c r="N663" s="17">
        <f t="shared" si="56"/>
        <v>220</v>
      </c>
      <c r="O663" s="11">
        <v>5</v>
      </c>
      <c r="P663" s="8" t="str">
        <f>IFERROR(VLOOKUP(O663,Tabla6[],2,FALSE)," ")</f>
        <v>Mayo</v>
      </c>
      <c r="Q663" s="10"/>
      <c r="R663" s="56" t="str">
        <f t="shared" si="58"/>
        <v>03.01.09 UDR TUMBESM1.02.02 ACCIONES DE AFILIACIONM1.02.02.05 Supervisión y asistencia técnica en materia de afiliaciones [UDR]MayoTUMBES-ZARUMILLA-TUMBES</v>
      </c>
    </row>
    <row r="664" spans="1:18" ht="15" customHeight="1" x14ac:dyDescent="0.2">
      <c r="A664" s="8">
        <f>IFERROR(VLOOKUP(B664,Tabla1[],2,FALSE)," ")</f>
        <v>1940</v>
      </c>
      <c r="B664" s="30" t="s">
        <v>782</v>
      </c>
      <c r="C664" s="30" t="s">
        <v>2933</v>
      </c>
      <c r="D664" s="10" t="s">
        <v>3007</v>
      </c>
      <c r="E664" s="10" t="s">
        <v>2958</v>
      </c>
      <c r="F664" s="10" t="s">
        <v>767</v>
      </c>
      <c r="G664" s="11">
        <v>1</v>
      </c>
      <c r="H664" s="30" t="s">
        <v>687</v>
      </c>
      <c r="I664" s="10"/>
      <c r="J664" s="11" t="s">
        <v>2238</v>
      </c>
      <c r="K664" s="8">
        <v>0.5</v>
      </c>
      <c r="L664" s="16">
        <f t="shared" si="59"/>
        <v>160</v>
      </c>
      <c r="M664" s="25">
        <v>60</v>
      </c>
      <c r="N664" s="17">
        <f t="shared" si="56"/>
        <v>220</v>
      </c>
      <c r="O664" s="11">
        <v>5</v>
      </c>
      <c r="P664" s="8" t="str">
        <f>IFERROR(VLOOKUP(O664,Tabla6[],2,FALSE)," ")</f>
        <v>Mayo</v>
      </c>
      <c r="Q664" s="10"/>
      <c r="R664" s="56" t="str">
        <f t="shared" si="58"/>
        <v>03.01.09 UDR TUMBESM1.02.02 ACCIONES DE AFILIACIONM1.02.02.05 Supervisión y asistencia técnica en materia de afiliaciones [UDR]MayoTUMBES-CANOAS DE PUNTA SAL-TUMBES</v>
      </c>
    </row>
    <row r="665" spans="1:18" ht="15" customHeight="1" x14ac:dyDescent="0.2">
      <c r="A665" s="8">
        <f>IFERROR(VLOOKUP(B665,Tabla1[],2,FALSE)," ")</f>
        <v>1940</v>
      </c>
      <c r="B665" s="30" t="s">
        <v>782</v>
      </c>
      <c r="C665" s="30" t="s">
        <v>2933</v>
      </c>
      <c r="D665" s="10" t="s">
        <v>3007</v>
      </c>
      <c r="E665" s="10" t="s">
        <v>2958</v>
      </c>
      <c r="F665" s="10" t="s">
        <v>767</v>
      </c>
      <c r="G665" s="11">
        <v>1</v>
      </c>
      <c r="H665" s="30" t="s">
        <v>688</v>
      </c>
      <c r="I665" s="10"/>
      <c r="J665" s="11" t="s">
        <v>475</v>
      </c>
      <c r="K665" s="8">
        <v>0</v>
      </c>
      <c r="L665" s="16">
        <f t="shared" si="59"/>
        <v>0</v>
      </c>
      <c r="M665" s="25">
        <v>0</v>
      </c>
      <c r="N665" s="17">
        <f t="shared" si="56"/>
        <v>0</v>
      </c>
      <c r="O665" s="11">
        <v>5</v>
      </c>
      <c r="P665" s="8" t="str">
        <f>IFERROR(VLOOKUP(O665,Tabla6[],2,FALSE)," ")</f>
        <v>Mayo</v>
      </c>
      <c r="Q665" s="10"/>
      <c r="R665" s="56" t="str">
        <f t="shared" si="58"/>
        <v>03.01.09 UDR TUMBESM1.02.02 ACCIONES DE AFILIACIONM1.02.02.05 Supervisión y asistencia técnica en materia de afiliaciones [UDR]MayoTUMBES-PUERTO IZARRO-TUMBES</v>
      </c>
    </row>
    <row r="666" spans="1:18" ht="15" customHeight="1" x14ac:dyDescent="0.2">
      <c r="A666" s="8">
        <f>IFERROR(VLOOKUP(B666,Tabla1[],2,FALSE)," ")</f>
        <v>1940</v>
      </c>
      <c r="B666" s="30" t="s">
        <v>782</v>
      </c>
      <c r="C666" s="30" t="s">
        <v>2933</v>
      </c>
      <c r="D666" s="10" t="s">
        <v>3007</v>
      </c>
      <c r="E666" s="10" t="s">
        <v>2958</v>
      </c>
      <c r="F666" s="10" t="s">
        <v>767</v>
      </c>
      <c r="G666" s="11">
        <v>1</v>
      </c>
      <c r="H666" s="30" t="s">
        <v>689</v>
      </c>
      <c r="I666" s="10"/>
      <c r="J666" s="11" t="s">
        <v>475</v>
      </c>
      <c r="K666" s="8">
        <v>0</v>
      </c>
      <c r="L666" s="16">
        <f t="shared" si="59"/>
        <v>0</v>
      </c>
      <c r="M666" s="25">
        <v>0</v>
      </c>
      <c r="N666" s="17">
        <f t="shared" si="56"/>
        <v>0</v>
      </c>
      <c r="O666" s="11">
        <v>5</v>
      </c>
      <c r="P666" s="8" t="str">
        <f>IFERROR(VLOOKUP(O666,Tabla6[],2,FALSE)," ")</f>
        <v>Mayo</v>
      </c>
      <c r="Q666" s="10"/>
      <c r="R666" s="56" t="str">
        <f t="shared" si="58"/>
        <v>03.01.09 UDR TUMBESM1.02.02 ACCIONES DE AFILIACIONM1.02.02.05 Supervisión y asistencia técnica en materia de afiliaciones [UDR]MayoTUMBES-SAN JUAN DE LA VIRGEN-TUMBES</v>
      </c>
    </row>
    <row r="667" spans="1:18" ht="15" customHeight="1" x14ac:dyDescent="0.2">
      <c r="A667" s="8">
        <f>IFERROR(VLOOKUP(B667,Tabla1[],2,FALSE)," ")</f>
        <v>1940</v>
      </c>
      <c r="B667" s="30" t="s">
        <v>782</v>
      </c>
      <c r="C667" s="30" t="s">
        <v>2940</v>
      </c>
      <c r="D667" s="10" t="s">
        <v>3004</v>
      </c>
      <c r="E667" s="10" t="s">
        <v>2967</v>
      </c>
      <c r="F667" s="10" t="s">
        <v>768</v>
      </c>
      <c r="G667" s="11">
        <v>1</v>
      </c>
      <c r="H667" s="30" t="s">
        <v>702</v>
      </c>
      <c r="I667" s="10"/>
      <c r="J667" s="11">
        <v>1</v>
      </c>
      <c r="K667" s="8">
        <f t="shared" ref="K667:K672" si="60">J667</f>
        <v>1</v>
      </c>
      <c r="L667" s="16">
        <f t="shared" si="59"/>
        <v>320</v>
      </c>
      <c r="M667" s="25">
        <v>150</v>
      </c>
      <c r="N667" s="17">
        <f t="shared" si="56"/>
        <v>470</v>
      </c>
      <c r="O667" s="11">
        <v>5</v>
      </c>
      <c r="P667" s="8" t="str">
        <f>IFERROR(VLOOKUP(O667,Tabla6[],2,FALSE)," ")</f>
        <v>Mayo</v>
      </c>
      <c r="Q667" s="10"/>
      <c r="R667" s="56" t="str">
        <f t="shared" si="58"/>
        <v>03.01.09 UDR TUMBESM1.05.05 EJECUCION DE ACCIONES DE AUDITORIAM1.05.05.02 Gestionar a los actores locales para fortalecer el acceso y calidad de servicios de salud [UDR]MayoTUMBES-LA CHOZA-TUMBES</v>
      </c>
    </row>
    <row r="668" spans="1:18" ht="15" customHeight="1" x14ac:dyDescent="0.2">
      <c r="A668" s="8">
        <f>IFERROR(VLOOKUP(B668,Tabla1[],2,FALSE)," ")</f>
        <v>1940</v>
      </c>
      <c r="B668" s="30" t="s">
        <v>782</v>
      </c>
      <c r="C668" s="30" t="s">
        <v>2940</v>
      </c>
      <c r="D668" s="10" t="s">
        <v>3002</v>
      </c>
      <c r="E668" s="10" t="s">
        <v>2970</v>
      </c>
      <c r="F668" s="10" t="s">
        <v>769</v>
      </c>
      <c r="G668" s="11">
        <v>1</v>
      </c>
      <c r="H668" s="30" t="s">
        <v>2198</v>
      </c>
      <c r="I668" s="10"/>
      <c r="J668" s="11" t="s">
        <v>476</v>
      </c>
      <c r="K668" s="8" t="str">
        <f t="shared" si="60"/>
        <v>4 HS</v>
      </c>
      <c r="L668" s="16">
        <v>0</v>
      </c>
      <c r="M668" s="25">
        <v>0</v>
      </c>
      <c r="N668" s="17">
        <f t="shared" si="56"/>
        <v>0</v>
      </c>
      <c r="O668" s="11">
        <v>5</v>
      </c>
      <c r="P668" s="8" t="str">
        <f>IFERROR(VLOOKUP(O668,Tabla6[],2,FALSE)," ")</f>
        <v>Mayo</v>
      </c>
      <c r="Q668" s="10"/>
      <c r="R668" s="56" t="str">
        <f t="shared" si="58"/>
        <v>03.01.09 UDR TUMBESM1.05.05 EJECUCION DE ACCIONES DE AUDITORIAM1.05.05.08 Ejecutar acciones correspondientes a la Auditoria Asistida por Machine Learning [UDR]MayoHOSPITAL REGIONAL JOSE ALFREDO MENDOZA OLAVARRIA JAMO</v>
      </c>
    </row>
    <row r="669" spans="1:18" ht="15" customHeight="1" x14ac:dyDescent="0.2">
      <c r="A669" s="8">
        <f>IFERROR(VLOOKUP(B669,Tabla1[],2,FALSE)," ")</f>
        <v>1940</v>
      </c>
      <c r="B669" s="30" t="s">
        <v>782</v>
      </c>
      <c r="C669" s="30" t="s">
        <v>2940</v>
      </c>
      <c r="D669" s="10" t="s">
        <v>3005</v>
      </c>
      <c r="E669" s="10" t="s">
        <v>2971</v>
      </c>
      <c r="F669" s="10" t="s">
        <v>769</v>
      </c>
      <c r="G669" s="11">
        <v>1</v>
      </c>
      <c r="H669" s="30" t="s">
        <v>2198</v>
      </c>
      <c r="I669" s="10"/>
      <c r="J669" s="11" t="s">
        <v>477</v>
      </c>
      <c r="K669" s="8" t="str">
        <f t="shared" si="60"/>
        <v>2 HS</v>
      </c>
      <c r="L669" s="16">
        <v>0</v>
      </c>
      <c r="M669" s="25">
        <v>0</v>
      </c>
      <c r="N669" s="17">
        <f t="shared" si="56"/>
        <v>0</v>
      </c>
      <c r="O669" s="11">
        <v>5</v>
      </c>
      <c r="P669" s="8" t="str">
        <f>IFERROR(VLOOKUP(O669,Tabla6[],2,FALSE)," ")</f>
        <v>Mayo</v>
      </c>
      <c r="Q669" s="10"/>
      <c r="R669" s="56" t="str">
        <f t="shared" si="58"/>
        <v>03.01.09 UDR TUMBESM1.05.05 EJECUCION DE ACCIONES DE AUDITORIAM1.05.05.09 Ejecutar acciones correspondientes a la Auditoria Concurrente [UDR]MayoHOSPITAL REGIONAL JOSE ALFREDO MENDOZA OLAVARRIA JAMO</v>
      </c>
    </row>
    <row r="670" spans="1:18" ht="15" customHeight="1" x14ac:dyDescent="0.2">
      <c r="A670" s="8">
        <f>IFERROR(VLOOKUP(B670,Tabla1[],2,FALSE)," ")</f>
        <v>1940</v>
      </c>
      <c r="B670" s="30" t="s">
        <v>782</v>
      </c>
      <c r="C670" s="30" t="s">
        <v>2944</v>
      </c>
      <c r="D670" s="10" t="s">
        <v>3003</v>
      </c>
      <c r="E670" s="10" t="s">
        <v>2984</v>
      </c>
      <c r="F670" s="10" t="s">
        <v>770</v>
      </c>
      <c r="G670" s="11">
        <v>1</v>
      </c>
      <c r="H670" s="30" t="s">
        <v>702</v>
      </c>
      <c r="I670" s="10"/>
      <c r="J670" s="11">
        <v>1</v>
      </c>
      <c r="K670" s="8">
        <f t="shared" si="60"/>
        <v>1</v>
      </c>
      <c r="L670" s="16">
        <f>320*K670*G670</f>
        <v>320</v>
      </c>
      <c r="M670" s="25">
        <v>150</v>
      </c>
      <c r="N670" s="17">
        <f t="shared" si="56"/>
        <v>470</v>
      </c>
      <c r="O670" s="11">
        <v>5</v>
      </c>
      <c r="P670" s="8" t="str">
        <f>IFERROR(VLOOKUP(O670,Tabla6[],2,FALSE)," ")</f>
        <v>Mayo</v>
      </c>
      <c r="Q670" s="10"/>
      <c r="R670" s="56" t="str">
        <f t="shared" si="58"/>
        <v>03.01.09 UDR TUMBESS1.01.07 ACCIONES DE SOPORTE A LA GESTION A NIVEL DE UDRS1.01.07.03 Otras Acciones de Soporte [UDR]MayoTUMBES-LA CHOZA-TUMBES</v>
      </c>
    </row>
    <row r="671" spans="1:18" ht="15" customHeight="1" x14ac:dyDescent="0.2">
      <c r="A671" s="8">
        <f>IFERROR(VLOOKUP(B671,Tabla1[],2,FALSE)," ")</f>
        <v>1940</v>
      </c>
      <c r="B671" s="30" t="s">
        <v>782</v>
      </c>
      <c r="C671" s="30" t="s">
        <v>2944</v>
      </c>
      <c r="D671" s="10" t="s">
        <v>3006</v>
      </c>
      <c r="E671" s="10" t="s">
        <v>2983</v>
      </c>
      <c r="F671" s="10" t="s">
        <v>760</v>
      </c>
      <c r="G671" s="11">
        <v>1</v>
      </c>
      <c r="H671" s="30" t="s">
        <v>689</v>
      </c>
      <c r="I671" s="10"/>
      <c r="J671" s="11" t="s">
        <v>475</v>
      </c>
      <c r="K671" s="8" t="str">
        <f t="shared" si="60"/>
        <v>6 HS</v>
      </c>
      <c r="L671" s="16">
        <v>0</v>
      </c>
      <c r="M671" s="25">
        <v>0</v>
      </c>
      <c r="N671" s="17">
        <f t="shared" si="56"/>
        <v>0</v>
      </c>
      <c r="O671" s="11">
        <v>5</v>
      </c>
      <c r="P671" s="8" t="str">
        <f>IFERROR(VLOOKUP(O671,Tabla6[],2,FALSE)," ")</f>
        <v>Mayo</v>
      </c>
      <c r="Q671" s="10"/>
      <c r="R671" s="56" t="str">
        <f t="shared" si="58"/>
        <v>03.01.09 UDR TUMBESS1.01.07 ACCIONES DE SOPORTE A LA GESTION A NIVEL DE UDRS1.01.07.02 Supervisión y asistencia técnica en acciones de soporte a IPRESS [UDR]MayoTUMBES-SAN JUAN DE LA VIRGEN-TUMBES</v>
      </c>
    </row>
    <row r="672" spans="1:18" ht="15" customHeight="1" x14ac:dyDescent="0.2">
      <c r="A672" s="8">
        <f>IFERROR(VLOOKUP(B672,Tabla1[],2,FALSE)," ")</f>
        <v>1940</v>
      </c>
      <c r="B672" s="30" t="s">
        <v>782</v>
      </c>
      <c r="C672" s="30" t="s">
        <v>2944</v>
      </c>
      <c r="D672" s="10" t="s">
        <v>3006</v>
      </c>
      <c r="E672" s="10" t="s">
        <v>2983</v>
      </c>
      <c r="F672" s="10" t="s">
        <v>760</v>
      </c>
      <c r="G672" s="11">
        <v>1</v>
      </c>
      <c r="H672" s="30" t="s">
        <v>708</v>
      </c>
      <c r="I672" s="10"/>
      <c r="J672" s="11" t="s">
        <v>475</v>
      </c>
      <c r="K672" s="8" t="str">
        <f t="shared" si="60"/>
        <v>6 HS</v>
      </c>
      <c r="L672" s="16">
        <v>0</v>
      </c>
      <c r="M672" s="25">
        <v>0</v>
      </c>
      <c r="N672" s="17">
        <f t="shared" si="56"/>
        <v>0</v>
      </c>
      <c r="O672" s="11">
        <v>5</v>
      </c>
      <c r="P672" s="8" t="str">
        <f>IFERROR(VLOOKUP(O672,Tabla6[],2,FALSE)," ")</f>
        <v>Mayo</v>
      </c>
      <c r="Q672" s="10"/>
      <c r="R672" s="56" t="str">
        <f t="shared" si="58"/>
        <v>03.01.09 UDR TUMBESS1.01.07 ACCIONES DE SOPORTE A LA GESTION A NIVEL DE UDRS1.01.07.02 Supervisión y asistencia técnica en acciones de soporte a IPRESS [UDR]MayoTUMBES-EL LIMON-TUMBES</v>
      </c>
    </row>
    <row r="673" spans="1:18" ht="15" customHeight="1" x14ac:dyDescent="0.2">
      <c r="A673" s="8">
        <f>IFERROR(VLOOKUP(B673,Tabla1[],2,FALSE)," ")</f>
        <v>1940</v>
      </c>
      <c r="B673" s="30" t="s">
        <v>782</v>
      </c>
      <c r="C673" s="30" t="s">
        <v>2944</v>
      </c>
      <c r="D673" s="10" t="s">
        <v>3006</v>
      </c>
      <c r="E673" s="10" t="s">
        <v>2983</v>
      </c>
      <c r="F673" s="10" t="s">
        <v>760</v>
      </c>
      <c r="G673" s="11">
        <v>1</v>
      </c>
      <c r="H673" s="30" t="s">
        <v>690</v>
      </c>
      <c r="I673" s="10"/>
      <c r="J673" s="11" t="s">
        <v>2238</v>
      </c>
      <c r="K673" s="8">
        <v>0.5</v>
      </c>
      <c r="L673" s="16">
        <f t="shared" ref="L673:L678" si="61">320*K673*G673</f>
        <v>160</v>
      </c>
      <c r="M673" s="25">
        <v>60</v>
      </c>
      <c r="N673" s="17">
        <f t="shared" si="56"/>
        <v>220</v>
      </c>
      <c r="O673" s="11">
        <v>5</v>
      </c>
      <c r="P673" s="8" t="str">
        <f>IFERROR(VLOOKUP(O673,Tabla6[],2,FALSE)," ")</f>
        <v>Mayo</v>
      </c>
      <c r="Q673" s="10"/>
      <c r="R673" s="56" t="str">
        <f t="shared" si="58"/>
        <v>03.01.09 UDR TUMBESS1.01.07 ACCIONES DE SOPORTE A LA GESTION A NIVEL DE UDRS1.01.07.02 Supervisión y asistencia técnica en acciones de soporte a IPRESS [UDR]MayoTUMBES-ZORRITOS-TUMBES</v>
      </c>
    </row>
    <row r="674" spans="1:18" ht="15" customHeight="1" x14ac:dyDescent="0.2">
      <c r="A674" s="8">
        <f>IFERROR(VLOOKUP(B674,Tabla1[],2,FALSE)," ")</f>
        <v>1940</v>
      </c>
      <c r="B674" s="30" t="s">
        <v>782</v>
      </c>
      <c r="C674" s="30" t="s">
        <v>2944</v>
      </c>
      <c r="D674" s="10" t="s">
        <v>3006</v>
      </c>
      <c r="E674" s="10" t="s">
        <v>2983</v>
      </c>
      <c r="F674" s="10" t="s">
        <v>760</v>
      </c>
      <c r="G674" s="11">
        <v>1</v>
      </c>
      <c r="H674" s="30" t="s">
        <v>692</v>
      </c>
      <c r="I674" s="10"/>
      <c r="J674" s="11" t="s">
        <v>2238</v>
      </c>
      <c r="K674" s="8">
        <v>0.5</v>
      </c>
      <c r="L674" s="16">
        <f t="shared" si="61"/>
        <v>160</v>
      </c>
      <c r="M674" s="25">
        <v>60</v>
      </c>
      <c r="N674" s="17">
        <f t="shared" si="56"/>
        <v>220</v>
      </c>
      <c r="O674" s="11">
        <v>5</v>
      </c>
      <c r="P674" s="8" t="str">
        <f>IFERROR(VLOOKUP(O674,Tabla6[],2,FALSE)," ")</f>
        <v>Mayo</v>
      </c>
      <c r="Q674" s="10"/>
      <c r="R674" s="56" t="str">
        <f t="shared" si="58"/>
        <v>03.01.09 UDR TUMBESS1.01.07 ACCIONES DE SOPORTE A LA GESTION A NIVEL DE UDRS1.01.07.02 Supervisión y asistencia técnica en acciones de soporte a IPRESS [UDR]MayoTUMBES-AGUAS VERDES-TUMBES</v>
      </c>
    </row>
    <row r="675" spans="1:18" ht="15" customHeight="1" x14ac:dyDescent="0.2">
      <c r="A675" s="8">
        <f>IFERROR(VLOOKUP(B675,Tabla1[],2,FALSE)," ")</f>
        <v>1940</v>
      </c>
      <c r="B675" s="30" t="s">
        <v>782</v>
      </c>
      <c r="C675" s="30" t="s">
        <v>2935</v>
      </c>
      <c r="D675" s="10" t="s">
        <v>3008</v>
      </c>
      <c r="E675" s="24" t="s">
        <v>2962</v>
      </c>
      <c r="F675" s="24" t="s">
        <v>767</v>
      </c>
      <c r="G675" s="25">
        <v>1</v>
      </c>
      <c r="H675" s="31" t="s">
        <v>690</v>
      </c>
      <c r="I675" s="10"/>
      <c r="J675" s="25" t="s">
        <v>2238</v>
      </c>
      <c r="K675" s="8">
        <v>0.5</v>
      </c>
      <c r="L675" s="26">
        <f t="shared" si="61"/>
        <v>160</v>
      </c>
      <c r="M675" s="25">
        <v>60</v>
      </c>
      <c r="N675" s="38">
        <f t="shared" si="56"/>
        <v>220</v>
      </c>
      <c r="O675" s="25">
        <v>5</v>
      </c>
      <c r="P675" s="34" t="str">
        <f>IFERROR(VLOOKUP(O675,Tabla6[],2,FALSE)," ")</f>
        <v>Mayo</v>
      </c>
      <c r="Q675" s="10"/>
      <c r="R675" s="56" t="str">
        <f t="shared" si="58"/>
        <v>03.01.09 UDR TUMBESM1.04.01 ACCIONES DE PROMOCION Y PROTECCION DE DERECHOSM1.04.01.08 Evaluar el Indicador de Gratuidad (IG) de la atención al asegurado [UDR]MayoTUMBES-ZORRITOS-TUMBES</v>
      </c>
    </row>
    <row r="676" spans="1:18" ht="15" customHeight="1" x14ac:dyDescent="0.2">
      <c r="A676" s="8">
        <f>IFERROR(VLOOKUP(B676,Tabla1[],2,FALSE)," ")</f>
        <v>1940</v>
      </c>
      <c r="B676" s="30" t="s">
        <v>782</v>
      </c>
      <c r="C676" s="30" t="s">
        <v>2935</v>
      </c>
      <c r="D676" s="10" t="s">
        <v>3008</v>
      </c>
      <c r="E676" s="24" t="s">
        <v>2962</v>
      </c>
      <c r="F676" s="24" t="s">
        <v>767</v>
      </c>
      <c r="G676" s="25">
        <v>1</v>
      </c>
      <c r="H676" s="31" t="s">
        <v>686</v>
      </c>
      <c r="I676" s="10"/>
      <c r="J676" s="25" t="s">
        <v>2238</v>
      </c>
      <c r="K676" s="8">
        <v>0.5</v>
      </c>
      <c r="L676" s="26">
        <f t="shared" si="61"/>
        <v>160</v>
      </c>
      <c r="M676" s="25">
        <v>60</v>
      </c>
      <c r="N676" s="38">
        <f t="shared" ref="N676:N739" si="62">L676+M676</f>
        <v>220</v>
      </c>
      <c r="O676" s="25">
        <v>5</v>
      </c>
      <c r="P676" s="34" t="str">
        <f>IFERROR(VLOOKUP(O676,Tabla6[],2,FALSE)," ")</f>
        <v>Mayo</v>
      </c>
      <c r="Q676" s="10"/>
      <c r="R676" s="56" t="str">
        <f t="shared" si="58"/>
        <v>03.01.09 UDR TUMBESM1.04.01 ACCIONES DE PROMOCION Y PROTECCION DE DERECHOSM1.04.01.08 Evaluar el Indicador de Gratuidad (IG) de la atención al asegurado [UDR]MayoTUMBES-ZARUMILLA-TUMBES</v>
      </c>
    </row>
    <row r="677" spans="1:18" ht="15" customHeight="1" x14ac:dyDescent="0.2">
      <c r="A677" s="8">
        <f>IFERROR(VLOOKUP(B677,Tabla1[],2,FALSE)," ")</f>
        <v>1940</v>
      </c>
      <c r="B677" s="30" t="s">
        <v>782</v>
      </c>
      <c r="C677" s="30" t="s">
        <v>2933</v>
      </c>
      <c r="D677" s="10" t="s">
        <v>3007</v>
      </c>
      <c r="E677" s="10" t="s">
        <v>2958</v>
      </c>
      <c r="F677" s="10" t="s">
        <v>767</v>
      </c>
      <c r="G677" s="11">
        <v>1</v>
      </c>
      <c r="H677" s="30" t="s">
        <v>690</v>
      </c>
      <c r="I677" s="10"/>
      <c r="J677" s="11" t="s">
        <v>2238</v>
      </c>
      <c r="K677" s="8">
        <v>0.5</v>
      </c>
      <c r="L677" s="16">
        <f t="shared" si="61"/>
        <v>160</v>
      </c>
      <c r="M677" s="25">
        <v>60</v>
      </c>
      <c r="N677" s="17">
        <f t="shared" si="62"/>
        <v>220</v>
      </c>
      <c r="O677" s="11">
        <v>6</v>
      </c>
      <c r="P677" s="8" t="str">
        <f>IFERROR(VLOOKUP(O677,Tabla6[],2,FALSE)," ")</f>
        <v>Junio</v>
      </c>
      <c r="Q677" s="10"/>
      <c r="R677" s="56" t="str">
        <f t="shared" si="58"/>
        <v>03.01.09 UDR TUMBESM1.02.02 ACCIONES DE AFILIACIONM1.02.02.05 Supervisión y asistencia técnica en materia de afiliaciones [UDR]JunioTUMBES-ZORRITOS-TUMBES</v>
      </c>
    </row>
    <row r="678" spans="1:18" ht="15" customHeight="1" x14ac:dyDescent="0.2">
      <c r="A678" s="8">
        <f>IFERROR(VLOOKUP(B678,Tabla1[],2,FALSE)," ")</f>
        <v>1940</v>
      </c>
      <c r="B678" s="30" t="s">
        <v>782</v>
      </c>
      <c r="C678" s="30" t="s">
        <v>2933</v>
      </c>
      <c r="D678" s="10" t="s">
        <v>3007</v>
      </c>
      <c r="E678" s="10" t="s">
        <v>2958</v>
      </c>
      <c r="F678" s="10" t="s">
        <v>767</v>
      </c>
      <c r="G678" s="11">
        <v>1</v>
      </c>
      <c r="H678" s="30" t="s">
        <v>691</v>
      </c>
      <c r="I678" s="10"/>
      <c r="J678" s="11" t="s">
        <v>475</v>
      </c>
      <c r="K678" s="8">
        <v>0</v>
      </c>
      <c r="L678" s="16">
        <f t="shared" si="61"/>
        <v>0</v>
      </c>
      <c r="M678" s="25">
        <v>0</v>
      </c>
      <c r="N678" s="17">
        <f t="shared" si="62"/>
        <v>0</v>
      </c>
      <c r="O678" s="11">
        <v>6</v>
      </c>
      <c r="P678" s="8" t="str">
        <f>IFERROR(VLOOKUP(O678,Tabla6[],2,FALSE)," ")</f>
        <v>Junio</v>
      </c>
      <c r="Q678" s="10"/>
      <c r="R678" s="56" t="str">
        <f t="shared" si="58"/>
        <v>03.01.09 UDR TUMBESM1.02.02 ACCIONES DE AFILIACIONM1.02.02.05 Supervisión y asistencia técnica en materia de afiliaciones [UDR]JunioTUMBES-LA CRUZ-TUMBES</v>
      </c>
    </row>
    <row r="679" spans="1:18" ht="15" customHeight="1" x14ac:dyDescent="0.2">
      <c r="A679" s="8">
        <f>IFERROR(VLOOKUP(B679,Tabla1[],2,FALSE)," ")</f>
        <v>1940</v>
      </c>
      <c r="B679" s="30" t="s">
        <v>782</v>
      </c>
      <c r="C679" s="30" t="s">
        <v>2940</v>
      </c>
      <c r="D679" s="10" t="s">
        <v>3002</v>
      </c>
      <c r="E679" s="10" t="s">
        <v>2970</v>
      </c>
      <c r="F679" s="10" t="s">
        <v>769</v>
      </c>
      <c r="G679" s="11">
        <v>1</v>
      </c>
      <c r="H679" s="30" t="s">
        <v>2198</v>
      </c>
      <c r="I679" s="10"/>
      <c r="J679" s="11" t="s">
        <v>476</v>
      </c>
      <c r="K679" s="8" t="str">
        <f>J679</f>
        <v>4 HS</v>
      </c>
      <c r="L679" s="16">
        <v>0</v>
      </c>
      <c r="M679" s="25">
        <v>0</v>
      </c>
      <c r="N679" s="17">
        <f t="shared" si="62"/>
        <v>0</v>
      </c>
      <c r="O679" s="11">
        <v>6</v>
      </c>
      <c r="P679" s="8" t="str">
        <f>IFERROR(VLOOKUP(O679,Tabla6[],2,FALSE)," ")</f>
        <v>Junio</v>
      </c>
      <c r="Q679" s="10"/>
      <c r="R679" s="56" t="str">
        <f t="shared" si="58"/>
        <v>03.01.09 UDR TUMBESM1.05.05 EJECUCION DE ACCIONES DE AUDITORIAM1.05.05.08 Ejecutar acciones correspondientes a la Auditoria Asistida por Machine Learning [UDR]JunioHOSPITAL REGIONAL JOSE ALFREDO MENDOZA OLAVARRIA JAMO</v>
      </c>
    </row>
    <row r="680" spans="1:18" ht="15" customHeight="1" x14ac:dyDescent="0.2">
      <c r="A680" s="8">
        <f>IFERROR(VLOOKUP(B680,Tabla1[],2,FALSE)," ")</f>
        <v>1940</v>
      </c>
      <c r="B680" s="30" t="s">
        <v>782</v>
      </c>
      <c r="C680" s="30" t="s">
        <v>2940</v>
      </c>
      <c r="D680" s="10" t="s">
        <v>3011</v>
      </c>
      <c r="E680" s="10" t="s">
        <v>2972</v>
      </c>
      <c r="F680" s="10" t="s">
        <v>769</v>
      </c>
      <c r="G680" s="11">
        <v>1</v>
      </c>
      <c r="H680" s="30" t="s">
        <v>701</v>
      </c>
      <c r="I680" s="10"/>
      <c r="J680" s="11">
        <v>1</v>
      </c>
      <c r="K680" s="8">
        <f>J680</f>
        <v>1</v>
      </c>
      <c r="L680" s="16">
        <f>320*K680*G680</f>
        <v>320</v>
      </c>
      <c r="M680" s="25">
        <v>150</v>
      </c>
      <c r="N680" s="17">
        <f t="shared" si="62"/>
        <v>470</v>
      </c>
      <c r="O680" s="11">
        <v>6</v>
      </c>
      <c r="P680" s="8" t="str">
        <f>IFERROR(VLOOKUP(O680,Tabla6[],2,FALSE)," ")</f>
        <v>Junio</v>
      </c>
      <c r="Q680" s="10"/>
      <c r="R680" s="56" t="str">
        <f t="shared" si="58"/>
        <v>03.01.09 UDR TUMBESM1.05.05 EJECUCION DE ACCIONES DE AUDITORIAM1.05.05.11 Supervisión y asistencia técnica a IPRESS [UDR]JunioTUMBES-CAÑAVERAL-TUMBES</v>
      </c>
    </row>
    <row r="681" spans="1:18" ht="15" customHeight="1" x14ac:dyDescent="0.2">
      <c r="A681" s="8">
        <f>IFERROR(VLOOKUP(B681,Tabla1[],2,FALSE)," ")</f>
        <v>1940</v>
      </c>
      <c r="B681" s="30" t="s">
        <v>782</v>
      </c>
      <c r="C681" s="30" t="s">
        <v>2944</v>
      </c>
      <c r="D681" s="10" t="s">
        <v>3006</v>
      </c>
      <c r="E681" s="24" t="s">
        <v>2983</v>
      </c>
      <c r="F681" s="24" t="s">
        <v>760</v>
      </c>
      <c r="G681" s="25">
        <v>1</v>
      </c>
      <c r="H681" s="31" t="s">
        <v>709</v>
      </c>
      <c r="I681" s="10"/>
      <c r="J681" s="25" t="s">
        <v>475</v>
      </c>
      <c r="K681" s="8" t="str">
        <f>J681</f>
        <v>6 HS</v>
      </c>
      <c r="L681" s="26">
        <v>0</v>
      </c>
      <c r="M681" s="25">
        <v>0</v>
      </c>
      <c r="N681" s="38">
        <f t="shared" si="62"/>
        <v>0</v>
      </c>
      <c r="O681" s="25">
        <v>6</v>
      </c>
      <c r="P681" s="34" t="str">
        <f>IFERROR(VLOOKUP(O681,Tabla6[],2,FALSE)," ")</f>
        <v>Junio</v>
      </c>
      <c r="Q681" s="10"/>
      <c r="R681" s="56" t="str">
        <f t="shared" si="58"/>
        <v>03.01.09 UDR TUMBESS1.01.07 ACCIONES DE SOPORTE A LA GESTION A NIVEL DE UDRS1.01.07.02 Supervisión y asistencia técnica en acciones de soporte a IPRESS [UDR]JunioTUMBES-CERRO BLANCO-TUMBES</v>
      </c>
    </row>
    <row r="682" spans="1:18" ht="15" customHeight="1" x14ac:dyDescent="0.2">
      <c r="A682" s="8">
        <f>IFERROR(VLOOKUP(B682,Tabla1[],2,FALSE)," ")</f>
        <v>1940</v>
      </c>
      <c r="B682" s="30" t="s">
        <v>782</v>
      </c>
      <c r="C682" s="30" t="s">
        <v>2944</v>
      </c>
      <c r="D682" s="10" t="s">
        <v>3006</v>
      </c>
      <c r="E682" s="24" t="s">
        <v>2983</v>
      </c>
      <c r="F682" s="24" t="s">
        <v>760</v>
      </c>
      <c r="G682" s="25">
        <v>1</v>
      </c>
      <c r="H682" s="31" t="s">
        <v>710</v>
      </c>
      <c r="I682" s="10"/>
      <c r="J682" s="25" t="s">
        <v>475</v>
      </c>
      <c r="K682" s="8" t="str">
        <f>J682</f>
        <v>6 HS</v>
      </c>
      <c r="L682" s="26">
        <v>0</v>
      </c>
      <c r="M682" s="25">
        <v>0</v>
      </c>
      <c r="N682" s="38">
        <f t="shared" si="62"/>
        <v>0</v>
      </c>
      <c r="O682" s="25">
        <v>6</v>
      </c>
      <c r="P682" s="34" t="str">
        <f>IFERROR(VLOOKUP(O682,Tabla6[],2,FALSE)," ")</f>
        <v>Junio</v>
      </c>
      <c r="Q682" s="10"/>
      <c r="R682" s="56" t="str">
        <f t="shared" si="58"/>
        <v>03.01.09 UDR TUMBESS1.01.07 ACCIONES DE SOPORTE A LA GESTION A NIVEL DE UDRS1.01.07.02 Supervisión y asistencia técnica en acciones de soporte a IPRESS [UDR]JunioTUMBES-OIDOR-TUMBES</v>
      </c>
    </row>
    <row r="683" spans="1:18" ht="15" customHeight="1" x14ac:dyDescent="0.2">
      <c r="A683" s="8">
        <f>IFERROR(VLOOKUP(B683,Tabla1[],2,FALSE)," ")</f>
        <v>1940</v>
      </c>
      <c r="B683" s="30" t="s">
        <v>782</v>
      </c>
      <c r="C683" s="30" t="s">
        <v>2944</v>
      </c>
      <c r="D683" s="10" t="s">
        <v>3006</v>
      </c>
      <c r="E683" s="24" t="s">
        <v>2983</v>
      </c>
      <c r="F683" s="24" t="s">
        <v>760</v>
      </c>
      <c r="G683" s="25">
        <v>1</v>
      </c>
      <c r="H683" s="31" t="s">
        <v>686</v>
      </c>
      <c r="I683" s="10"/>
      <c r="J683" s="25" t="s">
        <v>2238</v>
      </c>
      <c r="K683" s="8">
        <v>0.5</v>
      </c>
      <c r="L683" s="26">
        <f>320*K683*G683</f>
        <v>160</v>
      </c>
      <c r="M683" s="25">
        <v>60</v>
      </c>
      <c r="N683" s="38">
        <f t="shared" si="62"/>
        <v>220</v>
      </c>
      <c r="O683" s="25">
        <v>6</v>
      </c>
      <c r="P683" s="34" t="str">
        <f>IFERROR(VLOOKUP(O683,Tabla6[],2,FALSE)," ")</f>
        <v>Junio</v>
      </c>
      <c r="Q683" s="10"/>
      <c r="R683" s="56" t="str">
        <f t="shared" si="58"/>
        <v>03.01.09 UDR TUMBESS1.01.07 ACCIONES DE SOPORTE A LA GESTION A NIVEL DE UDRS1.01.07.02 Supervisión y asistencia técnica en acciones de soporte a IPRESS [UDR]JunioTUMBES-ZARUMILLA-TUMBES</v>
      </c>
    </row>
    <row r="684" spans="1:18" ht="15" customHeight="1" x14ac:dyDescent="0.2">
      <c r="A684" s="8">
        <f>IFERROR(VLOOKUP(B684,Tabla1[],2,FALSE)," ")</f>
        <v>1940</v>
      </c>
      <c r="B684" s="30" t="s">
        <v>782</v>
      </c>
      <c r="C684" s="30" t="s">
        <v>2933</v>
      </c>
      <c r="D684" s="10" t="s">
        <v>3007</v>
      </c>
      <c r="E684" s="10" t="s">
        <v>2958</v>
      </c>
      <c r="F684" s="10" t="s">
        <v>767</v>
      </c>
      <c r="G684" s="11">
        <v>1</v>
      </c>
      <c r="H684" s="30" t="s">
        <v>692</v>
      </c>
      <c r="I684" s="10"/>
      <c r="J684" s="11" t="s">
        <v>2238</v>
      </c>
      <c r="K684" s="8">
        <v>0.5</v>
      </c>
      <c r="L684" s="16">
        <f>320*K684*G684</f>
        <v>160</v>
      </c>
      <c r="M684" s="25">
        <v>60</v>
      </c>
      <c r="N684" s="17">
        <f t="shared" si="62"/>
        <v>220</v>
      </c>
      <c r="O684" s="11">
        <v>7</v>
      </c>
      <c r="P684" s="8" t="str">
        <f>IFERROR(VLOOKUP(O684,Tabla6[],2,FALSE)," ")</f>
        <v>Julio</v>
      </c>
      <c r="Q684" s="10"/>
      <c r="R684" s="56" t="str">
        <f t="shared" si="58"/>
        <v>03.01.09 UDR TUMBESM1.02.02 ACCIONES DE AFILIACIONM1.02.02.05 Supervisión y asistencia técnica en materia de afiliaciones [UDR]JulioTUMBES-AGUAS VERDES-TUMBES</v>
      </c>
    </row>
    <row r="685" spans="1:18" ht="15" customHeight="1" x14ac:dyDescent="0.2">
      <c r="A685" s="8">
        <f>IFERROR(VLOOKUP(B685,Tabla1[],2,FALSE)," ")</f>
        <v>1940</v>
      </c>
      <c r="B685" s="30" t="s">
        <v>782</v>
      </c>
      <c r="C685" s="30" t="s">
        <v>2933</v>
      </c>
      <c r="D685" s="10" t="s">
        <v>3007</v>
      </c>
      <c r="E685" s="10" t="s">
        <v>2958</v>
      </c>
      <c r="F685" s="10" t="s">
        <v>767</v>
      </c>
      <c r="G685" s="11">
        <v>1</v>
      </c>
      <c r="H685" s="30" t="s">
        <v>693</v>
      </c>
      <c r="I685" s="10"/>
      <c r="J685" s="11" t="s">
        <v>2238</v>
      </c>
      <c r="K685" s="8">
        <v>0.5</v>
      </c>
      <c r="L685" s="16">
        <f>320*K685*G685</f>
        <v>160</v>
      </c>
      <c r="M685" s="25">
        <v>80</v>
      </c>
      <c r="N685" s="17">
        <f t="shared" si="62"/>
        <v>240</v>
      </c>
      <c r="O685" s="11">
        <v>7</v>
      </c>
      <c r="P685" s="8" t="str">
        <f>IFERROR(VLOOKUP(O685,Tabla6[],2,FALSE)," ")</f>
        <v>Julio</v>
      </c>
      <c r="Q685" s="10"/>
      <c r="R685" s="56" t="str">
        <f t="shared" si="58"/>
        <v>03.01.09 UDR TUMBESM1.02.02 ACCIONES DE AFILIACIONM1.02.02.05 Supervisión y asistencia técnica en materia de afiliaciones [UDR]JulioTUMBES-UÑA DE GATO-TUMBES</v>
      </c>
    </row>
    <row r="686" spans="1:18" ht="15" customHeight="1" x14ac:dyDescent="0.2">
      <c r="A686" s="8">
        <f>IFERROR(VLOOKUP(B686,Tabla1[],2,FALSE)," ")</f>
        <v>1940</v>
      </c>
      <c r="B686" s="30" t="s">
        <v>782</v>
      </c>
      <c r="C686" s="30" t="s">
        <v>2940</v>
      </c>
      <c r="D686" s="10" t="s">
        <v>3004</v>
      </c>
      <c r="E686" s="10" t="s">
        <v>2967</v>
      </c>
      <c r="F686" s="10" t="s">
        <v>768</v>
      </c>
      <c r="G686" s="11">
        <v>1</v>
      </c>
      <c r="H686" s="30" t="s">
        <v>690</v>
      </c>
      <c r="I686" s="10"/>
      <c r="J686" s="11" t="s">
        <v>2238</v>
      </c>
      <c r="K686" s="8">
        <v>0.5</v>
      </c>
      <c r="L686" s="16">
        <f>320*K686*G686</f>
        <v>160</v>
      </c>
      <c r="M686" s="25">
        <v>60</v>
      </c>
      <c r="N686" s="17">
        <f t="shared" si="62"/>
        <v>220</v>
      </c>
      <c r="O686" s="11">
        <v>7</v>
      </c>
      <c r="P686" s="8" t="str">
        <f>IFERROR(VLOOKUP(O686,Tabla6[],2,FALSE)," ")</f>
        <v>Julio</v>
      </c>
      <c r="Q686" s="10"/>
      <c r="R686" s="56" t="str">
        <f t="shared" si="58"/>
        <v>03.01.09 UDR TUMBESM1.05.05 EJECUCION DE ACCIONES DE AUDITORIAM1.05.05.02 Gestionar a los actores locales para fortalecer el acceso y calidad de servicios de salud [UDR]JulioTUMBES-ZORRITOS-TUMBES</v>
      </c>
    </row>
    <row r="687" spans="1:18" ht="15" customHeight="1" x14ac:dyDescent="0.2">
      <c r="A687" s="8">
        <f>IFERROR(VLOOKUP(B687,Tabla1[],2,FALSE)," ")</f>
        <v>1940</v>
      </c>
      <c r="B687" s="30" t="s">
        <v>782</v>
      </c>
      <c r="C687" s="30" t="s">
        <v>2940</v>
      </c>
      <c r="D687" s="10" t="s">
        <v>3002</v>
      </c>
      <c r="E687" s="10" t="s">
        <v>2970</v>
      </c>
      <c r="F687" s="10" t="s">
        <v>769</v>
      </c>
      <c r="G687" s="11">
        <v>1</v>
      </c>
      <c r="H687" s="30" t="s">
        <v>2198</v>
      </c>
      <c r="I687" s="10"/>
      <c r="J687" s="11" t="s">
        <v>476</v>
      </c>
      <c r="K687" s="8" t="str">
        <f t="shared" ref="K687:K696" si="63">J687</f>
        <v>4 HS</v>
      </c>
      <c r="L687" s="16">
        <v>0</v>
      </c>
      <c r="M687" s="25">
        <v>0</v>
      </c>
      <c r="N687" s="17">
        <f t="shared" si="62"/>
        <v>0</v>
      </c>
      <c r="O687" s="11">
        <v>7</v>
      </c>
      <c r="P687" s="8" t="str">
        <f>IFERROR(VLOOKUP(O687,Tabla6[],2,FALSE)," ")</f>
        <v>Julio</v>
      </c>
      <c r="Q687" s="10"/>
      <c r="R687" s="56" t="str">
        <f t="shared" si="58"/>
        <v>03.01.09 UDR TUMBESM1.05.05 EJECUCION DE ACCIONES DE AUDITORIAM1.05.05.08 Ejecutar acciones correspondientes a la Auditoria Asistida por Machine Learning [UDR]JulioHOSPITAL REGIONAL JOSE ALFREDO MENDOZA OLAVARRIA JAMO</v>
      </c>
    </row>
    <row r="688" spans="1:18" ht="15" customHeight="1" x14ac:dyDescent="0.2">
      <c r="A688" s="8">
        <f>IFERROR(VLOOKUP(B688,Tabla1[],2,FALSE)," ")</f>
        <v>1940</v>
      </c>
      <c r="B688" s="30" t="s">
        <v>782</v>
      </c>
      <c r="C688" s="30" t="s">
        <v>2944</v>
      </c>
      <c r="D688" s="10" t="s">
        <v>3003</v>
      </c>
      <c r="E688" s="24" t="s">
        <v>2984</v>
      </c>
      <c r="F688" s="24" t="s">
        <v>768</v>
      </c>
      <c r="G688" s="25">
        <v>1</v>
      </c>
      <c r="H688" s="31" t="s">
        <v>703</v>
      </c>
      <c r="I688" s="10"/>
      <c r="J688" s="25">
        <v>3</v>
      </c>
      <c r="K688" s="8">
        <f t="shared" si="63"/>
        <v>3</v>
      </c>
      <c r="L688" s="26">
        <f t="shared" ref="L688:L694" si="64">320*K688*G688</f>
        <v>960</v>
      </c>
      <c r="M688" s="25">
        <v>150</v>
      </c>
      <c r="N688" s="38">
        <f t="shared" si="62"/>
        <v>1110</v>
      </c>
      <c r="O688" s="25">
        <v>2</v>
      </c>
      <c r="P688" s="34" t="str">
        <f>IFERROR(VLOOKUP(O688,Tabla6[],2,FALSE)," ")</f>
        <v>Febrero</v>
      </c>
      <c r="Q688" s="10"/>
      <c r="R688" s="56" t="str">
        <f t="shared" si="58"/>
        <v>03.01.09 UDR TUMBESS1.01.07 ACCIONES DE SOPORTE A LA GESTION A NIVEL DE UDRS1.01.07.03 Otras Acciones de Soporte [UDR]FebreroTUMBES-CHICLAYO-TUMBES</v>
      </c>
    </row>
    <row r="689" spans="1:18" ht="15" customHeight="1" x14ac:dyDescent="0.2">
      <c r="A689" s="8">
        <f>IFERROR(VLOOKUP(B689,Tabla1[],2,FALSE)," ")</f>
        <v>1940</v>
      </c>
      <c r="B689" s="30" t="s">
        <v>782</v>
      </c>
      <c r="C689" s="30" t="s">
        <v>2944</v>
      </c>
      <c r="D689" s="10"/>
      <c r="E689" s="24" t="s">
        <v>2984</v>
      </c>
      <c r="F689" s="24" t="s">
        <v>768</v>
      </c>
      <c r="G689" s="25">
        <v>1</v>
      </c>
      <c r="H689" s="31" t="s">
        <v>703</v>
      </c>
      <c r="I689" s="10"/>
      <c r="J689" s="25">
        <v>3</v>
      </c>
      <c r="K689" s="8">
        <f t="shared" si="63"/>
        <v>3</v>
      </c>
      <c r="L689" s="26">
        <f t="shared" si="64"/>
        <v>960</v>
      </c>
      <c r="M689" s="25">
        <v>150</v>
      </c>
      <c r="N689" s="38">
        <f t="shared" si="62"/>
        <v>1110</v>
      </c>
      <c r="O689" s="25">
        <v>7</v>
      </c>
      <c r="P689" s="34" t="str">
        <f>IFERROR(VLOOKUP(O689,Tabla6[],2,FALSE)," ")</f>
        <v>Julio</v>
      </c>
      <c r="Q689" s="10"/>
      <c r="R689" s="56"/>
    </row>
    <row r="690" spans="1:18" ht="15" customHeight="1" x14ac:dyDescent="0.2">
      <c r="A690" s="8">
        <f>IFERROR(VLOOKUP(B690,Tabla1[],2,FALSE)," ")</f>
        <v>1940</v>
      </c>
      <c r="B690" s="30" t="s">
        <v>782</v>
      </c>
      <c r="C690" s="30" t="s">
        <v>2944</v>
      </c>
      <c r="D690" s="10" t="s">
        <v>3003</v>
      </c>
      <c r="E690" s="24" t="s">
        <v>2984</v>
      </c>
      <c r="F690" s="24" t="s">
        <v>767</v>
      </c>
      <c r="G690" s="25">
        <v>1</v>
      </c>
      <c r="H690" s="31" t="s">
        <v>703</v>
      </c>
      <c r="I690" s="10"/>
      <c r="J690" s="25">
        <v>3</v>
      </c>
      <c r="K690" s="8">
        <f t="shared" si="63"/>
        <v>3</v>
      </c>
      <c r="L690" s="26">
        <f t="shared" si="64"/>
        <v>960</v>
      </c>
      <c r="M690" s="25">
        <v>150</v>
      </c>
      <c r="N690" s="38">
        <f t="shared" si="62"/>
        <v>1110</v>
      </c>
      <c r="O690" s="25">
        <v>7</v>
      </c>
      <c r="P690" s="34" t="str">
        <f>IFERROR(VLOOKUP(O690,Tabla6[],2,FALSE)," ")</f>
        <v>Julio</v>
      </c>
      <c r="Q690" s="10"/>
      <c r="R690" s="56" t="str">
        <f t="shared" ref="R690:R753" si="65">+CONCATENATE(B690,C690,E690,P690,H690)</f>
        <v>03.01.09 UDR TUMBESS1.01.07 ACCIONES DE SOPORTE A LA GESTION A NIVEL DE UDRS1.01.07.03 Otras Acciones de Soporte [UDR]JulioTUMBES-CHICLAYO-TUMBES</v>
      </c>
    </row>
    <row r="691" spans="1:18" ht="15" customHeight="1" x14ac:dyDescent="0.2">
      <c r="A691" s="8">
        <f>IFERROR(VLOOKUP(B691,Tabla1[],2,FALSE)," ")</f>
        <v>1940</v>
      </c>
      <c r="B691" s="30" t="s">
        <v>782</v>
      </c>
      <c r="C691" s="30" t="s">
        <v>2944</v>
      </c>
      <c r="D691" s="10" t="s">
        <v>3003</v>
      </c>
      <c r="E691" s="24" t="s">
        <v>2984</v>
      </c>
      <c r="F691" s="24" t="s">
        <v>769</v>
      </c>
      <c r="G691" s="25">
        <v>1</v>
      </c>
      <c r="H691" s="31" t="s">
        <v>703</v>
      </c>
      <c r="I691" s="10"/>
      <c r="J691" s="25">
        <v>3</v>
      </c>
      <c r="K691" s="8">
        <f t="shared" si="63"/>
        <v>3</v>
      </c>
      <c r="L691" s="26">
        <f t="shared" si="64"/>
        <v>960</v>
      </c>
      <c r="M691" s="25">
        <v>150</v>
      </c>
      <c r="N691" s="38">
        <f t="shared" si="62"/>
        <v>1110</v>
      </c>
      <c r="O691" s="25">
        <v>7</v>
      </c>
      <c r="P691" s="34" t="str">
        <f>IFERROR(VLOOKUP(O691,Tabla6[],2,FALSE)," ")</f>
        <v>Julio</v>
      </c>
      <c r="Q691" s="10"/>
      <c r="R691" s="56" t="str">
        <f t="shared" si="65"/>
        <v>03.01.09 UDR TUMBESS1.01.07 ACCIONES DE SOPORTE A LA GESTION A NIVEL DE UDRS1.01.07.03 Otras Acciones de Soporte [UDR]JulioTUMBES-CHICLAYO-TUMBES</v>
      </c>
    </row>
    <row r="692" spans="1:18" ht="15" customHeight="1" x14ac:dyDescent="0.2">
      <c r="A692" s="8">
        <f>IFERROR(VLOOKUP(B692,Tabla1[],2,FALSE)," ")</f>
        <v>1940</v>
      </c>
      <c r="B692" s="30" t="s">
        <v>782</v>
      </c>
      <c r="C692" s="30" t="s">
        <v>2944</v>
      </c>
      <c r="D692" s="10" t="s">
        <v>3003</v>
      </c>
      <c r="E692" s="24" t="s">
        <v>2984</v>
      </c>
      <c r="F692" s="24" t="s">
        <v>3616</v>
      </c>
      <c r="G692" s="25">
        <v>2</v>
      </c>
      <c r="H692" s="31" t="s">
        <v>2321</v>
      </c>
      <c r="I692" s="10"/>
      <c r="J692" s="25">
        <v>3</v>
      </c>
      <c r="K692" s="8">
        <f t="shared" si="63"/>
        <v>3</v>
      </c>
      <c r="L692" s="26">
        <f t="shared" si="64"/>
        <v>1920</v>
      </c>
      <c r="M692" s="25">
        <v>1320</v>
      </c>
      <c r="N692" s="38">
        <f t="shared" si="62"/>
        <v>3240</v>
      </c>
      <c r="O692" s="25">
        <v>7</v>
      </c>
      <c r="P692" s="34" t="str">
        <f>IFERROR(VLOOKUP(O692,Tabla6[],2,FALSE)," ")</f>
        <v>Julio</v>
      </c>
      <c r="Q692" s="10"/>
      <c r="R692" s="56" t="str">
        <f t="shared" si="65"/>
        <v>03.01.09 UDR TUMBESS1.01.07 ACCIONES DE SOPORTE A LA GESTION A NIVEL DE UDRS1.01.07.03 Otras Acciones de Soporte [UDR]JulioVarios</v>
      </c>
    </row>
    <row r="693" spans="1:18" ht="15" customHeight="1" x14ac:dyDescent="0.2">
      <c r="A693" s="8">
        <f>IFERROR(VLOOKUP(B693,Tabla1[],2,FALSE)," ")</f>
        <v>1940</v>
      </c>
      <c r="B693" s="30" t="s">
        <v>782</v>
      </c>
      <c r="C693" s="30" t="s">
        <v>2944</v>
      </c>
      <c r="D693" s="10" t="s">
        <v>3003</v>
      </c>
      <c r="E693" s="24" t="s">
        <v>2984</v>
      </c>
      <c r="F693" s="24" t="s">
        <v>760</v>
      </c>
      <c r="G693" s="25">
        <v>1</v>
      </c>
      <c r="H693" s="31" t="s">
        <v>703</v>
      </c>
      <c r="I693" s="10"/>
      <c r="J693" s="25">
        <v>3</v>
      </c>
      <c r="K693" s="8">
        <f t="shared" si="63"/>
        <v>3</v>
      </c>
      <c r="L693" s="26">
        <f t="shared" si="64"/>
        <v>960</v>
      </c>
      <c r="M693" s="25">
        <v>150</v>
      </c>
      <c r="N693" s="38">
        <f t="shared" si="62"/>
        <v>1110</v>
      </c>
      <c r="O693" s="25">
        <v>7</v>
      </c>
      <c r="P693" s="34" t="str">
        <f>IFERROR(VLOOKUP(O693,Tabla6[],2,FALSE)," ")</f>
        <v>Julio</v>
      </c>
      <c r="Q693" s="10"/>
      <c r="R693" s="56" t="str">
        <f t="shared" si="65"/>
        <v>03.01.09 UDR TUMBESS1.01.07 ACCIONES DE SOPORTE A LA GESTION A NIVEL DE UDRS1.01.07.03 Otras Acciones de Soporte [UDR]JulioTUMBES-CHICLAYO-TUMBES</v>
      </c>
    </row>
    <row r="694" spans="1:18" ht="15" customHeight="1" x14ac:dyDescent="0.2">
      <c r="A694" s="8">
        <f>IFERROR(VLOOKUP(B694,Tabla1[],2,FALSE)," ")</f>
        <v>1940</v>
      </c>
      <c r="B694" s="30" t="s">
        <v>782</v>
      </c>
      <c r="C694" s="30" t="s">
        <v>2944</v>
      </c>
      <c r="D694" s="10" t="s">
        <v>3003</v>
      </c>
      <c r="E694" s="24" t="s">
        <v>2984</v>
      </c>
      <c r="F694" s="24" t="s">
        <v>3615</v>
      </c>
      <c r="G694" s="25">
        <v>1</v>
      </c>
      <c r="H694" s="31" t="s">
        <v>703</v>
      </c>
      <c r="I694" s="10"/>
      <c r="J694" s="25">
        <v>3</v>
      </c>
      <c r="K694" s="8">
        <f t="shared" si="63"/>
        <v>3</v>
      </c>
      <c r="L694" s="26">
        <f t="shared" si="64"/>
        <v>960</v>
      </c>
      <c r="M694" s="25">
        <v>150</v>
      </c>
      <c r="N694" s="38">
        <f t="shared" si="62"/>
        <v>1110</v>
      </c>
      <c r="O694" s="25">
        <v>7</v>
      </c>
      <c r="P694" s="34" t="str">
        <f>IFERROR(VLOOKUP(O694,Tabla6[],2,FALSE)," ")</f>
        <v>Julio</v>
      </c>
      <c r="Q694" s="10"/>
      <c r="R694" s="56" t="str">
        <f t="shared" si="65"/>
        <v>03.01.09 UDR TUMBESS1.01.07 ACCIONES DE SOPORTE A LA GESTION A NIVEL DE UDRS1.01.07.03 Otras Acciones de Soporte [UDR]JulioTUMBES-CHICLAYO-TUMBES</v>
      </c>
    </row>
    <row r="695" spans="1:18" ht="15" customHeight="1" x14ac:dyDescent="0.2">
      <c r="A695" s="8">
        <f>IFERROR(VLOOKUP(B695,Tabla1[],2,FALSE)," ")</f>
        <v>1940</v>
      </c>
      <c r="B695" s="30" t="s">
        <v>782</v>
      </c>
      <c r="C695" s="30" t="s">
        <v>2944</v>
      </c>
      <c r="D695" s="10" t="s">
        <v>3006</v>
      </c>
      <c r="E695" s="10" t="s">
        <v>2983</v>
      </c>
      <c r="F695" s="10" t="s">
        <v>760</v>
      </c>
      <c r="G695" s="11">
        <v>1</v>
      </c>
      <c r="H695" s="30" t="s">
        <v>697</v>
      </c>
      <c r="I695" s="10"/>
      <c r="J695" s="11" t="s">
        <v>475</v>
      </c>
      <c r="K695" s="8" t="str">
        <f t="shared" si="63"/>
        <v>6 HS</v>
      </c>
      <c r="L695" s="16">
        <v>0</v>
      </c>
      <c r="M695" s="25">
        <v>0</v>
      </c>
      <c r="N695" s="17">
        <f t="shared" si="62"/>
        <v>0</v>
      </c>
      <c r="O695" s="11">
        <v>7</v>
      </c>
      <c r="P695" s="8" t="str">
        <f>IFERROR(VLOOKUP(O695,Tabla6[],2,FALSE)," ")</f>
        <v>Julio</v>
      </c>
      <c r="Q695" s="10"/>
      <c r="R695" s="56" t="str">
        <f t="shared" si="65"/>
        <v>03.01.09 UDR TUMBESS1.01.07 ACCIONES DE SOPORTE A LA GESTION A NIVEL DE UDRS1.01.07.02 Supervisión y asistencia técnica en acciones de soporte a IPRESS [UDR]JulioTUMBES-CRUZ BLANCA-TUMBES</v>
      </c>
    </row>
    <row r="696" spans="1:18" ht="15" customHeight="1" x14ac:dyDescent="0.2">
      <c r="A696" s="8">
        <f>IFERROR(VLOOKUP(B696,Tabla1[],2,FALSE)," ")</f>
        <v>1940</v>
      </c>
      <c r="B696" s="30" t="s">
        <v>782</v>
      </c>
      <c r="C696" s="30" t="s">
        <v>2944</v>
      </c>
      <c r="D696" s="10" t="s">
        <v>3006</v>
      </c>
      <c r="E696" s="10" t="s">
        <v>2983</v>
      </c>
      <c r="F696" s="10" t="s">
        <v>760</v>
      </c>
      <c r="G696" s="11">
        <v>1</v>
      </c>
      <c r="H696" s="30" t="s">
        <v>711</v>
      </c>
      <c r="I696" s="10"/>
      <c r="J696" s="11" t="s">
        <v>475</v>
      </c>
      <c r="K696" s="8" t="str">
        <f t="shared" si="63"/>
        <v>6 HS</v>
      </c>
      <c r="L696" s="16">
        <v>0</v>
      </c>
      <c r="M696" s="25">
        <v>0</v>
      </c>
      <c r="N696" s="17">
        <f t="shared" si="62"/>
        <v>0</v>
      </c>
      <c r="O696" s="11">
        <v>7</v>
      </c>
      <c r="P696" s="8" t="str">
        <f>IFERROR(VLOOKUP(O696,Tabla6[],2,FALSE)," ")</f>
        <v>Julio</v>
      </c>
      <c r="Q696" s="10"/>
      <c r="R696" s="56" t="str">
        <f t="shared" si="65"/>
        <v>03.01.09 UDR TUMBESS1.01.07 ACCIONES DE SOPORTE A LA GESTION A NIVEL DE UDRS1.01.07.02 Supervisión y asistencia técnica en acciones de soporte a IPRESS [UDR]JulioTUMBES-VAQUERIA-TUMBES</v>
      </c>
    </row>
    <row r="697" spans="1:18" ht="15" customHeight="1" x14ac:dyDescent="0.2">
      <c r="A697" s="8">
        <f>IFERROR(VLOOKUP(B697,Tabla1[],2,FALSE)," ")</f>
        <v>1940</v>
      </c>
      <c r="B697" s="30" t="s">
        <v>782</v>
      </c>
      <c r="C697" s="30" t="s">
        <v>2933</v>
      </c>
      <c r="D697" s="10" t="s">
        <v>3007</v>
      </c>
      <c r="E697" s="10" t="s">
        <v>2958</v>
      </c>
      <c r="F697" s="10" t="s">
        <v>767</v>
      </c>
      <c r="G697" s="11">
        <v>1</v>
      </c>
      <c r="H697" s="30" t="s">
        <v>694</v>
      </c>
      <c r="I697" s="10"/>
      <c r="J697" s="11" t="s">
        <v>2238</v>
      </c>
      <c r="K697" s="8">
        <v>0.5</v>
      </c>
      <c r="L697" s="16">
        <f>320*K697*G697</f>
        <v>160</v>
      </c>
      <c r="M697" s="25">
        <v>80</v>
      </c>
      <c r="N697" s="17">
        <f t="shared" si="62"/>
        <v>240</v>
      </c>
      <c r="O697" s="11">
        <v>8</v>
      </c>
      <c r="P697" s="8" t="str">
        <f>IFERROR(VLOOKUP(O697,Tabla6[],2,FALSE)," ")</f>
        <v>Agosto</v>
      </c>
      <c r="Q697" s="10"/>
      <c r="R697" s="56" t="str">
        <f t="shared" si="65"/>
        <v>03.01.09 UDR TUMBESM1.02.02 ACCIONES DE AFILIACIONM1.02.02.05 Supervisión y asistencia técnica en materia de afiliaciones [UDR]AgostoTUMBES-PAPAYAL-TUMBES</v>
      </c>
    </row>
    <row r="698" spans="1:18" ht="15" customHeight="1" x14ac:dyDescent="0.2">
      <c r="A698" s="8">
        <f>IFERROR(VLOOKUP(B698,Tabla1[],2,FALSE)," ")</f>
        <v>1940</v>
      </c>
      <c r="B698" s="30" t="s">
        <v>782</v>
      </c>
      <c r="C698" s="30" t="s">
        <v>2933</v>
      </c>
      <c r="D698" s="10" t="s">
        <v>3007</v>
      </c>
      <c r="E698" s="10" t="s">
        <v>2958</v>
      </c>
      <c r="F698" s="10" t="s">
        <v>767</v>
      </c>
      <c r="G698" s="11">
        <v>1</v>
      </c>
      <c r="H698" s="30" t="s">
        <v>695</v>
      </c>
      <c r="I698" s="10"/>
      <c r="J698" s="11" t="s">
        <v>2238</v>
      </c>
      <c r="K698" s="8">
        <v>0.5</v>
      </c>
      <c r="L698" s="16">
        <f>320*K698*G698</f>
        <v>160</v>
      </c>
      <c r="M698" s="25">
        <v>80</v>
      </c>
      <c r="N698" s="17">
        <f t="shared" si="62"/>
        <v>240</v>
      </c>
      <c r="O698" s="11">
        <v>8</v>
      </c>
      <c r="P698" s="8" t="str">
        <f>IFERROR(VLOOKUP(O698,Tabla6[],2,FALSE)," ")</f>
        <v>Agosto</v>
      </c>
      <c r="Q698" s="10"/>
      <c r="R698" s="56" t="str">
        <f t="shared" si="65"/>
        <v>03.01.09 UDR TUMBESM1.02.02 ACCIONES DE AFILIACIONM1.02.02.05 Supervisión y asistencia técnica en materia de afiliaciones [UDR]AgostoTUMBES-MATAPALO-TUMBES</v>
      </c>
    </row>
    <row r="699" spans="1:18" ht="15" customHeight="1" x14ac:dyDescent="0.2">
      <c r="A699" s="8">
        <f>IFERROR(VLOOKUP(B699,Tabla1[],2,FALSE)," ")</f>
        <v>1940</v>
      </c>
      <c r="B699" s="30" t="s">
        <v>782</v>
      </c>
      <c r="C699" s="30" t="s">
        <v>2940</v>
      </c>
      <c r="D699" s="10" t="s">
        <v>3002</v>
      </c>
      <c r="E699" s="10" t="s">
        <v>2970</v>
      </c>
      <c r="F699" s="10" t="s">
        <v>769</v>
      </c>
      <c r="G699" s="11">
        <v>1</v>
      </c>
      <c r="H699" s="30" t="s">
        <v>2198</v>
      </c>
      <c r="I699" s="10"/>
      <c r="J699" s="11" t="s">
        <v>476</v>
      </c>
      <c r="K699" s="8" t="str">
        <f>J699</f>
        <v>4 HS</v>
      </c>
      <c r="L699" s="16">
        <v>0</v>
      </c>
      <c r="M699" s="25">
        <v>0</v>
      </c>
      <c r="N699" s="17">
        <f t="shared" si="62"/>
        <v>0</v>
      </c>
      <c r="O699" s="11">
        <v>8</v>
      </c>
      <c r="P699" s="8" t="str">
        <f>IFERROR(VLOOKUP(O699,Tabla6[],2,FALSE)," ")</f>
        <v>Agosto</v>
      </c>
      <c r="Q699" s="10"/>
      <c r="R699" s="56" t="str">
        <f t="shared" si="65"/>
        <v>03.01.09 UDR TUMBESM1.05.05 EJECUCION DE ACCIONES DE AUDITORIAM1.05.05.08 Ejecutar acciones correspondientes a la Auditoria Asistida por Machine Learning [UDR]AgostoHOSPITAL REGIONAL JOSE ALFREDO MENDOZA OLAVARRIA JAMO</v>
      </c>
    </row>
    <row r="700" spans="1:18" ht="15" customHeight="1" x14ac:dyDescent="0.2">
      <c r="A700" s="8">
        <f>IFERROR(VLOOKUP(B700,Tabla1[],2,FALSE)," ")</f>
        <v>1940</v>
      </c>
      <c r="B700" s="30" t="s">
        <v>782</v>
      </c>
      <c r="C700" s="30" t="s">
        <v>2940</v>
      </c>
      <c r="D700" s="10" t="s">
        <v>3005</v>
      </c>
      <c r="E700" s="10" t="s">
        <v>2971</v>
      </c>
      <c r="F700" s="10" t="s">
        <v>769</v>
      </c>
      <c r="G700" s="11">
        <v>1</v>
      </c>
      <c r="H700" s="30" t="s">
        <v>2198</v>
      </c>
      <c r="I700" s="10"/>
      <c r="J700" s="11" t="s">
        <v>477</v>
      </c>
      <c r="K700" s="8" t="str">
        <f>J700</f>
        <v>2 HS</v>
      </c>
      <c r="L700" s="16">
        <v>0</v>
      </c>
      <c r="M700" s="25">
        <v>0</v>
      </c>
      <c r="N700" s="17">
        <f t="shared" si="62"/>
        <v>0</v>
      </c>
      <c r="O700" s="11">
        <v>8</v>
      </c>
      <c r="P700" s="8" t="str">
        <f>IFERROR(VLOOKUP(O700,Tabla6[],2,FALSE)," ")</f>
        <v>Agosto</v>
      </c>
      <c r="Q700" s="10"/>
      <c r="R700" s="56" t="str">
        <f t="shared" si="65"/>
        <v>03.01.09 UDR TUMBESM1.05.05 EJECUCION DE ACCIONES DE AUDITORIAM1.05.05.09 Ejecutar acciones correspondientes a la Auditoria Concurrente [UDR]AgostoHOSPITAL REGIONAL JOSE ALFREDO MENDOZA OLAVARRIA JAMO</v>
      </c>
    </row>
    <row r="701" spans="1:18" ht="15" customHeight="1" x14ac:dyDescent="0.2">
      <c r="A701" s="8">
        <f>IFERROR(VLOOKUP(B701,Tabla1[],2,FALSE)," ")</f>
        <v>1940</v>
      </c>
      <c r="B701" s="30" t="s">
        <v>782</v>
      </c>
      <c r="C701" s="30" t="s">
        <v>2940</v>
      </c>
      <c r="D701" s="10" t="s">
        <v>3011</v>
      </c>
      <c r="E701" s="10" t="s">
        <v>2972</v>
      </c>
      <c r="F701" s="10" t="s">
        <v>769</v>
      </c>
      <c r="G701" s="11">
        <v>1</v>
      </c>
      <c r="H701" s="30" t="s">
        <v>685</v>
      </c>
      <c r="I701" s="10"/>
      <c r="J701" s="11" t="s">
        <v>475</v>
      </c>
      <c r="K701" s="8" t="str">
        <f>J701</f>
        <v>6 HS</v>
      </c>
      <c r="L701" s="16">
        <v>0</v>
      </c>
      <c r="M701" s="25">
        <v>0</v>
      </c>
      <c r="N701" s="17">
        <f t="shared" si="62"/>
        <v>0</v>
      </c>
      <c r="O701" s="11">
        <v>8</v>
      </c>
      <c r="P701" s="8" t="str">
        <f>IFERROR(VLOOKUP(O701,Tabla6[],2,FALSE)," ")</f>
        <v>Agosto</v>
      </c>
      <c r="Q701" s="10"/>
      <c r="R701" s="56" t="str">
        <f t="shared" si="65"/>
        <v>03.01.09 UDR TUMBESM1.05.05 EJECUCION DE ACCIONES DE AUDITORIAM1.05.05.11 Supervisión y asistencia técnica a IPRESS [UDR]AgostoTUMBES-CORRALES-TUMBES</v>
      </c>
    </row>
    <row r="702" spans="1:18" ht="15" customHeight="1" x14ac:dyDescent="0.2">
      <c r="A702" s="8">
        <f>IFERROR(VLOOKUP(B702,Tabla1[],2,FALSE)," ")</f>
        <v>1940</v>
      </c>
      <c r="B702" s="30" t="s">
        <v>782</v>
      </c>
      <c r="C702" s="30" t="s">
        <v>2944</v>
      </c>
      <c r="D702" s="10" t="s">
        <v>3006</v>
      </c>
      <c r="E702" s="10" t="s">
        <v>2983</v>
      </c>
      <c r="F702" s="10" t="s">
        <v>760</v>
      </c>
      <c r="G702" s="11">
        <v>1</v>
      </c>
      <c r="H702" s="30" t="s">
        <v>712</v>
      </c>
      <c r="I702" s="10"/>
      <c r="J702" s="11" t="s">
        <v>475</v>
      </c>
      <c r="K702" s="8" t="str">
        <f>J702</f>
        <v>6 HS</v>
      </c>
      <c r="L702" s="16">
        <v>0</v>
      </c>
      <c r="M702" s="25">
        <v>0</v>
      </c>
      <c r="N702" s="17">
        <f t="shared" si="62"/>
        <v>0</v>
      </c>
      <c r="O702" s="11">
        <v>8</v>
      </c>
      <c r="P702" s="8" t="str">
        <f>IFERROR(VLOOKUP(O702,Tabla6[],2,FALSE)," ")</f>
        <v>Agosto</v>
      </c>
      <c r="Q702" s="10"/>
      <c r="R702" s="56" t="str">
        <f t="shared" si="65"/>
        <v>03.01.09 UDR TUMBESS1.01.07 ACCIONES DE SOPORTE A LA GESTION A NIVEL DE UDRS1.01.07.02 Supervisión y asistencia técnica en acciones de soporte a IPRESS [UDR]AgostoTUMBES-GARBANZAL-TUMBES</v>
      </c>
    </row>
    <row r="703" spans="1:18" ht="15" customHeight="1" x14ac:dyDescent="0.2">
      <c r="A703" s="8">
        <f>IFERROR(VLOOKUP(B703,Tabla1[],2,FALSE)," ")</f>
        <v>1940</v>
      </c>
      <c r="B703" s="30" t="s">
        <v>782</v>
      </c>
      <c r="C703" s="30" t="s">
        <v>2944</v>
      </c>
      <c r="D703" s="10" t="s">
        <v>3006</v>
      </c>
      <c r="E703" s="10" t="s">
        <v>2983</v>
      </c>
      <c r="F703" s="10" t="s">
        <v>760</v>
      </c>
      <c r="G703" s="11">
        <v>1</v>
      </c>
      <c r="H703" s="30" t="s">
        <v>713</v>
      </c>
      <c r="I703" s="10"/>
      <c r="J703" s="11" t="s">
        <v>475</v>
      </c>
      <c r="K703" s="8" t="str">
        <f>J703</f>
        <v>6 HS</v>
      </c>
      <c r="L703" s="16">
        <v>0</v>
      </c>
      <c r="M703" s="25">
        <v>0</v>
      </c>
      <c r="N703" s="17">
        <f t="shared" si="62"/>
        <v>0</v>
      </c>
      <c r="O703" s="11">
        <v>8</v>
      </c>
      <c r="P703" s="8" t="str">
        <f>IFERROR(VLOOKUP(O703,Tabla6[],2,FALSE)," ")</f>
        <v>Agosto</v>
      </c>
      <c r="Q703" s="10"/>
      <c r="R703" s="56" t="str">
        <f t="shared" si="65"/>
        <v>03.01.09 UDR TUMBESS1.01.07 ACCIONES DE SOPORTE A LA GESTION A NIVEL DE UDRS1.01.07.02 Supervisión y asistencia técnica en acciones de soporte a IPRESS [UDR]AgostoTUMBES-MALVAL-TUMBES</v>
      </c>
    </row>
    <row r="704" spans="1:18" ht="15" customHeight="1" x14ac:dyDescent="0.2">
      <c r="A704" s="8">
        <f>IFERROR(VLOOKUP(B704,Tabla1[],2,FALSE)," ")</f>
        <v>1940</v>
      </c>
      <c r="B704" s="30" t="s">
        <v>782</v>
      </c>
      <c r="C704" s="30" t="s">
        <v>2933</v>
      </c>
      <c r="D704" s="10" t="s">
        <v>3007</v>
      </c>
      <c r="E704" s="10" t="s">
        <v>2958</v>
      </c>
      <c r="F704" s="10" t="s">
        <v>767</v>
      </c>
      <c r="G704" s="11">
        <v>1</v>
      </c>
      <c r="H704" s="30" t="s">
        <v>696</v>
      </c>
      <c r="I704" s="10"/>
      <c r="J704" s="11" t="s">
        <v>2238</v>
      </c>
      <c r="K704" s="8">
        <v>0.5</v>
      </c>
      <c r="L704" s="16">
        <f>320*K704*G704</f>
        <v>160</v>
      </c>
      <c r="M704" s="25">
        <v>60</v>
      </c>
      <c r="N704" s="17">
        <f t="shared" si="62"/>
        <v>220</v>
      </c>
      <c r="O704" s="11">
        <v>9</v>
      </c>
      <c r="P704" s="8" t="str">
        <f>IFERROR(VLOOKUP(O704,Tabla6[],2,FALSE)," ")</f>
        <v>Setiembre</v>
      </c>
      <c r="Q704" s="10"/>
      <c r="R704" s="56" t="str">
        <f t="shared" si="65"/>
        <v>03.01.09 UDR TUMBESM1.02.02 ACCIONES DE AFILIACIONM1.02.02.05 Supervisión y asistencia técnica en materia de afiliaciones [UDR]SetiembreTUMBES-ACAPULCO-TUMBES</v>
      </c>
    </row>
    <row r="705" spans="1:18" ht="15" customHeight="1" x14ac:dyDescent="0.2">
      <c r="A705" s="8">
        <f>IFERROR(VLOOKUP(B705,Tabla1[],2,FALSE)," ")</f>
        <v>1940</v>
      </c>
      <c r="B705" s="30" t="s">
        <v>782</v>
      </c>
      <c r="C705" s="30" t="s">
        <v>2940</v>
      </c>
      <c r="D705" s="10" t="s">
        <v>3004</v>
      </c>
      <c r="E705" s="10" t="s">
        <v>2967</v>
      </c>
      <c r="F705" s="10" t="s">
        <v>768</v>
      </c>
      <c r="G705" s="11">
        <v>1</v>
      </c>
      <c r="H705" s="30" t="s">
        <v>699</v>
      </c>
      <c r="I705" s="10"/>
      <c r="J705" s="11" t="s">
        <v>475</v>
      </c>
      <c r="K705" s="8" t="str">
        <f t="shared" ref="K705:K736" si="66">J705</f>
        <v>6 HS</v>
      </c>
      <c r="L705" s="16">
        <v>0</v>
      </c>
      <c r="M705" s="25">
        <v>0</v>
      </c>
      <c r="N705" s="17">
        <f t="shared" si="62"/>
        <v>0</v>
      </c>
      <c r="O705" s="11">
        <v>9</v>
      </c>
      <c r="P705" s="8" t="str">
        <f>IFERROR(VLOOKUP(O705,Tabla6[],2,FALSE)," ")</f>
        <v>Setiembre</v>
      </c>
      <c r="Q705" s="10"/>
      <c r="R705" s="56" t="str">
        <f t="shared" si="65"/>
        <v>03.01.09 UDR TUMBESM1.05.05 EJECUCION DE ACCIONES DE AUDITORIAM1.05.05.02 Gestionar a los actores locales para fortalecer el acceso y calidad de servicios de salud [UDR]SetiembreTUMBES-SAN JACINTO-TUMBES</v>
      </c>
    </row>
    <row r="706" spans="1:18" ht="15" customHeight="1" x14ac:dyDescent="0.2">
      <c r="A706" s="8">
        <f>IFERROR(VLOOKUP(B706,Tabla1[],2,FALSE)," ")</f>
        <v>1940</v>
      </c>
      <c r="B706" s="30" t="s">
        <v>782</v>
      </c>
      <c r="C706" s="30" t="s">
        <v>2940</v>
      </c>
      <c r="D706" s="10" t="s">
        <v>3002</v>
      </c>
      <c r="E706" s="10" t="s">
        <v>2970</v>
      </c>
      <c r="F706" s="10" t="s">
        <v>769</v>
      </c>
      <c r="G706" s="11">
        <v>1</v>
      </c>
      <c r="H706" s="30" t="s">
        <v>2198</v>
      </c>
      <c r="I706" s="10"/>
      <c r="J706" s="11" t="s">
        <v>476</v>
      </c>
      <c r="K706" s="8" t="str">
        <f t="shared" si="66"/>
        <v>4 HS</v>
      </c>
      <c r="L706" s="16">
        <v>0</v>
      </c>
      <c r="M706" s="25">
        <v>0</v>
      </c>
      <c r="N706" s="17">
        <f t="shared" si="62"/>
        <v>0</v>
      </c>
      <c r="O706" s="11">
        <v>9</v>
      </c>
      <c r="P706" s="8" t="str">
        <f>IFERROR(VLOOKUP(O706,Tabla6[],2,FALSE)," ")</f>
        <v>Setiembre</v>
      </c>
      <c r="Q706" s="10"/>
      <c r="R706" s="56" t="str">
        <f t="shared" si="65"/>
        <v>03.01.09 UDR TUMBESM1.05.05 EJECUCION DE ACCIONES DE AUDITORIAM1.05.05.08 Ejecutar acciones correspondientes a la Auditoria Asistida por Machine Learning [UDR]SetiembreHOSPITAL REGIONAL JOSE ALFREDO MENDOZA OLAVARRIA JAMO</v>
      </c>
    </row>
    <row r="707" spans="1:18" ht="15" customHeight="1" x14ac:dyDescent="0.2">
      <c r="A707" s="8">
        <f>IFERROR(VLOOKUP(B707,Tabla1[],2,FALSE)," ")</f>
        <v>1940</v>
      </c>
      <c r="B707" s="30" t="s">
        <v>782</v>
      </c>
      <c r="C707" s="30" t="s">
        <v>2944</v>
      </c>
      <c r="D707" s="10" t="s">
        <v>3006</v>
      </c>
      <c r="E707" s="10" t="s">
        <v>2983</v>
      </c>
      <c r="F707" s="10" t="s">
        <v>760</v>
      </c>
      <c r="G707" s="11">
        <v>1</v>
      </c>
      <c r="H707" s="30" t="s">
        <v>698</v>
      </c>
      <c r="I707" s="10"/>
      <c r="J707" s="11" t="s">
        <v>475</v>
      </c>
      <c r="K707" s="8" t="str">
        <f t="shared" si="66"/>
        <v>6 HS</v>
      </c>
      <c r="L707" s="16">
        <v>0</v>
      </c>
      <c r="M707" s="25">
        <v>0</v>
      </c>
      <c r="N707" s="17">
        <f t="shared" si="62"/>
        <v>0</v>
      </c>
      <c r="O707" s="11">
        <v>9</v>
      </c>
      <c r="P707" s="8" t="str">
        <f>IFERROR(VLOOKUP(O707,Tabla6[],2,FALSE)," ")</f>
        <v>Setiembre</v>
      </c>
      <c r="Q707" s="10"/>
      <c r="R707" s="56" t="str">
        <f t="shared" si="65"/>
        <v>03.01.09 UDR TUMBESS1.01.07 ACCIONES DE SOPORTE A LA GESTION A NIVEL DE UDRS1.01.07.02 Supervisión y asistencia técnica en acciones de soporte a IPRESS [UDR]SetiembreTUMBES-PAMPAS DE HOSPITAL-TUMBES</v>
      </c>
    </row>
    <row r="708" spans="1:18" ht="15" customHeight="1" x14ac:dyDescent="0.2">
      <c r="A708" s="8">
        <f>IFERROR(VLOOKUP(B708,Tabla1[],2,FALSE)," ")</f>
        <v>1940</v>
      </c>
      <c r="B708" s="30" t="s">
        <v>782</v>
      </c>
      <c r="C708" s="30" t="s">
        <v>2944</v>
      </c>
      <c r="D708" s="10" t="s">
        <v>3006</v>
      </c>
      <c r="E708" s="10" t="s">
        <v>2983</v>
      </c>
      <c r="F708" s="10" t="s">
        <v>760</v>
      </c>
      <c r="G708" s="11">
        <v>1</v>
      </c>
      <c r="H708" s="30" t="s">
        <v>706</v>
      </c>
      <c r="I708" s="10"/>
      <c r="J708" s="11" t="s">
        <v>475</v>
      </c>
      <c r="K708" s="8" t="str">
        <f t="shared" si="66"/>
        <v>6 HS</v>
      </c>
      <c r="L708" s="16">
        <v>0</v>
      </c>
      <c r="M708" s="25">
        <v>0</v>
      </c>
      <c r="N708" s="17">
        <f t="shared" si="62"/>
        <v>0</v>
      </c>
      <c r="O708" s="11">
        <v>9</v>
      </c>
      <c r="P708" s="8" t="str">
        <f>IFERROR(VLOOKUP(O708,Tabla6[],2,FALSE)," ")</f>
        <v>Setiembre</v>
      </c>
      <c r="Q708" s="10"/>
      <c r="R708" s="56" t="str">
        <f t="shared" si="65"/>
        <v>03.01.09 UDR TUMBESS1.01.07 ACCIONES DE SOPORTE A LA GESTION A NIVEL DE UDRS1.01.07.02 Supervisión y asistencia técnica en acciones de soporte a IPRESS [UDR]SetiembreTUMBES-RICA PLAYA-TUMBES</v>
      </c>
    </row>
    <row r="709" spans="1:18" ht="15" customHeight="1" x14ac:dyDescent="0.2">
      <c r="A709" s="8">
        <f>IFERROR(VLOOKUP(B709,Tabla1[],2,FALSE)," ")</f>
        <v>1940</v>
      </c>
      <c r="B709" s="30" t="s">
        <v>782</v>
      </c>
      <c r="C709" s="30" t="s">
        <v>2933</v>
      </c>
      <c r="D709" s="10" t="s">
        <v>3007</v>
      </c>
      <c r="E709" s="10" t="s">
        <v>2958</v>
      </c>
      <c r="F709" s="10" t="s">
        <v>767</v>
      </c>
      <c r="G709" s="11">
        <v>1</v>
      </c>
      <c r="H709" s="30" t="s">
        <v>697</v>
      </c>
      <c r="I709" s="10"/>
      <c r="J709" s="11" t="s">
        <v>475</v>
      </c>
      <c r="K709" s="8" t="str">
        <f t="shared" si="66"/>
        <v>6 HS</v>
      </c>
      <c r="L709" s="16">
        <v>0</v>
      </c>
      <c r="M709" s="25">
        <v>0</v>
      </c>
      <c r="N709" s="17">
        <f t="shared" si="62"/>
        <v>0</v>
      </c>
      <c r="O709" s="11">
        <v>10</v>
      </c>
      <c r="P709" s="8" t="str">
        <f>IFERROR(VLOOKUP(O709,Tabla6[],2,FALSE)," ")</f>
        <v>Octubre</v>
      </c>
      <c r="Q709" s="10"/>
      <c r="R709" s="56" t="str">
        <f t="shared" si="65"/>
        <v>03.01.09 UDR TUMBESM1.02.02 ACCIONES DE AFILIACIONM1.02.02.05 Supervisión y asistencia técnica en materia de afiliaciones [UDR]OctubreTUMBES-CRUZ BLANCA-TUMBES</v>
      </c>
    </row>
    <row r="710" spans="1:18" ht="15" customHeight="1" x14ac:dyDescent="0.2">
      <c r="A710" s="8">
        <f>IFERROR(VLOOKUP(B710,Tabla1[],2,FALSE)," ")</f>
        <v>1940</v>
      </c>
      <c r="B710" s="30" t="s">
        <v>782</v>
      </c>
      <c r="C710" s="30" t="s">
        <v>2933</v>
      </c>
      <c r="D710" s="10" t="s">
        <v>3007</v>
      </c>
      <c r="E710" s="10" t="s">
        <v>2958</v>
      </c>
      <c r="F710" s="10" t="s">
        <v>767</v>
      </c>
      <c r="G710" s="11">
        <v>1</v>
      </c>
      <c r="H710" s="30" t="s">
        <v>698</v>
      </c>
      <c r="I710" s="10"/>
      <c r="J710" s="11" t="s">
        <v>475</v>
      </c>
      <c r="K710" s="8" t="str">
        <f t="shared" si="66"/>
        <v>6 HS</v>
      </c>
      <c r="L710" s="16">
        <v>0</v>
      </c>
      <c r="M710" s="25">
        <v>0</v>
      </c>
      <c r="N710" s="17">
        <f t="shared" si="62"/>
        <v>0</v>
      </c>
      <c r="O710" s="11">
        <v>10</v>
      </c>
      <c r="P710" s="8" t="str">
        <f>IFERROR(VLOOKUP(O710,Tabla6[],2,FALSE)," ")</f>
        <v>Octubre</v>
      </c>
      <c r="Q710" s="10"/>
      <c r="R710" s="56" t="str">
        <f t="shared" si="65"/>
        <v>03.01.09 UDR TUMBESM1.02.02 ACCIONES DE AFILIACIONM1.02.02.05 Supervisión y asistencia técnica en materia de afiliaciones [UDR]OctubreTUMBES-PAMPAS DE HOSPITAL-TUMBES</v>
      </c>
    </row>
    <row r="711" spans="1:18" ht="15" customHeight="1" x14ac:dyDescent="0.2">
      <c r="A711" s="8">
        <f>IFERROR(VLOOKUP(B711,Tabla1[],2,FALSE)," ")</f>
        <v>1940</v>
      </c>
      <c r="B711" s="30" t="s">
        <v>782</v>
      </c>
      <c r="C711" s="30" t="s">
        <v>2940</v>
      </c>
      <c r="D711" s="10" t="s">
        <v>3002</v>
      </c>
      <c r="E711" s="10" t="s">
        <v>2970</v>
      </c>
      <c r="F711" s="10" t="s">
        <v>769</v>
      </c>
      <c r="G711" s="11">
        <v>1</v>
      </c>
      <c r="H711" s="30" t="s">
        <v>2198</v>
      </c>
      <c r="I711" s="10"/>
      <c r="J711" s="11" t="s">
        <v>476</v>
      </c>
      <c r="K711" s="8" t="str">
        <f t="shared" si="66"/>
        <v>4 HS</v>
      </c>
      <c r="L711" s="16">
        <v>0</v>
      </c>
      <c r="M711" s="25">
        <v>0</v>
      </c>
      <c r="N711" s="17">
        <f t="shared" si="62"/>
        <v>0</v>
      </c>
      <c r="O711" s="11">
        <v>10</v>
      </c>
      <c r="P711" s="8" t="str">
        <f>IFERROR(VLOOKUP(O711,Tabla6[],2,FALSE)," ")</f>
        <v>Octubre</v>
      </c>
      <c r="Q711" s="10"/>
      <c r="R711" s="56" t="str">
        <f t="shared" si="65"/>
        <v>03.01.09 UDR TUMBESM1.05.05 EJECUCION DE ACCIONES DE AUDITORIAM1.05.05.08 Ejecutar acciones correspondientes a la Auditoria Asistida por Machine Learning [UDR]OctubreHOSPITAL REGIONAL JOSE ALFREDO MENDOZA OLAVARRIA JAMO</v>
      </c>
    </row>
    <row r="712" spans="1:18" ht="15" customHeight="1" x14ac:dyDescent="0.2">
      <c r="A712" s="8">
        <f>IFERROR(VLOOKUP(B712,Tabla1[],2,FALSE)," ")</f>
        <v>1940</v>
      </c>
      <c r="B712" s="30" t="s">
        <v>782</v>
      </c>
      <c r="C712" s="30" t="s">
        <v>2940</v>
      </c>
      <c r="D712" s="10" t="s">
        <v>3011</v>
      </c>
      <c r="E712" s="10" t="s">
        <v>2972</v>
      </c>
      <c r="F712" s="10" t="s">
        <v>769</v>
      </c>
      <c r="G712" s="11">
        <v>1</v>
      </c>
      <c r="H712" s="30" t="s">
        <v>698</v>
      </c>
      <c r="I712" s="10"/>
      <c r="J712" s="11" t="s">
        <v>475</v>
      </c>
      <c r="K712" s="8" t="str">
        <f t="shared" si="66"/>
        <v>6 HS</v>
      </c>
      <c r="L712" s="16">
        <v>0</v>
      </c>
      <c r="M712" s="25">
        <v>0</v>
      </c>
      <c r="N712" s="17">
        <f t="shared" si="62"/>
        <v>0</v>
      </c>
      <c r="O712" s="11">
        <v>10</v>
      </c>
      <c r="P712" s="8" t="str">
        <f>IFERROR(VLOOKUP(O712,Tabla6[],2,FALSE)," ")</f>
        <v>Octubre</v>
      </c>
      <c r="Q712" s="10"/>
      <c r="R712" s="56" t="str">
        <f t="shared" si="65"/>
        <v>03.01.09 UDR TUMBESM1.05.05 EJECUCION DE ACCIONES DE AUDITORIAM1.05.05.11 Supervisión y asistencia técnica a IPRESS [UDR]OctubreTUMBES-PAMPAS DE HOSPITAL-TUMBES</v>
      </c>
    </row>
    <row r="713" spans="1:18" ht="15" customHeight="1" x14ac:dyDescent="0.2">
      <c r="A713" s="8">
        <f>IFERROR(VLOOKUP(B713,Tabla1[],2,FALSE)," ")</f>
        <v>1940</v>
      </c>
      <c r="B713" s="30" t="s">
        <v>782</v>
      </c>
      <c r="C713" s="30" t="s">
        <v>2944</v>
      </c>
      <c r="D713" s="10" t="s">
        <v>3006</v>
      </c>
      <c r="E713" s="24" t="s">
        <v>2983</v>
      </c>
      <c r="F713" s="24" t="s">
        <v>760</v>
      </c>
      <c r="G713" s="25">
        <v>1</v>
      </c>
      <c r="H713" s="31" t="s">
        <v>689</v>
      </c>
      <c r="I713" s="10"/>
      <c r="J713" s="25" t="s">
        <v>475</v>
      </c>
      <c r="K713" s="8" t="str">
        <f t="shared" si="66"/>
        <v>6 HS</v>
      </c>
      <c r="L713" s="26">
        <v>0</v>
      </c>
      <c r="M713" s="25">
        <v>0</v>
      </c>
      <c r="N713" s="38">
        <f t="shared" si="62"/>
        <v>0</v>
      </c>
      <c r="O713" s="25">
        <v>10</v>
      </c>
      <c r="P713" s="34" t="str">
        <f>IFERROR(VLOOKUP(O713,Tabla6[],2,FALSE)," ")</f>
        <v>Octubre</v>
      </c>
      <c r="Q713" s="10"/>
      <c r="R713" s="56" t="str">
        <f t="shared" si="65"/>
        <v>03.01.09 UDR TUMBESS1.01.07 ACCIONES DE SOPORTE A LA GESTION A NIVEL DE UDRS1.01.07.02 Supervisión y asistencia técnica en acciones de soporte a IPRESS [UDR]OctubreTUMBES-SAN JUAN DE LA VIRGEN-TUMBES</v>
      </c>
    </row>
    <row r="714" spans="1:18" ht="15" customHeight="1" x14ac:dyDescent="0.2">
      <c r="A714" s="8">
        <f>IFERROR(VLOOKUP(B714,Tabla1[],2,FALSE)," ")</f>
        <v>1940</v>
      </c>
      <c r="B714" s="30" t="s">
        <v>782</v>
      </c>
      <c r="C714" s="30" t="s">
        <v>2944</v>
      </c>
      <c r="D714" s="10" t="s">
        <v>3006</v>
      </c>
      <c r="E714" s="24" t="s">
        <v>2983</v>
      </c>
      <c r="F714" s="24" t="s">
        <v>760</v>
      </c>
      <c r="G714" s="25">
        <v>1</v>
      </c>
      <c r="H714" s="31" t="s">
        <v>700</v>
      </c>
      <c r="I714" s="10"/>
      <c r="J714" s="25" t="s">
        <v>475</v>
      </c>
      <c r="K714" s="8" t="str">
        <f t="shared" si="66"/>
        <v>6 HS</v>
      </c>
      <c r="L714" s="26">
        <v>0</v>
      </c>
      <c r="M714" s="25">
        <v>0</v>
      </c>
      <c r="N714" s="38">
        <f t="shared" si="62"/>
        <v>0</v>
      </c>
      <c r="O714" s="25">
        <v>10</v>
      </c>
      <c r="P714" s="34" t="str">
        <f>IFERROR(VLOOKUP(O714,Tabla6[],2,FALSE)," ")</f>
        <v>Octubre</v>
      </c>
      <c r="Q714" s="10"/>
      <c r="R714" s="56" t="str">
        <f t="shared" si="65"/>
        <v>03.01.09 UDR TUMBESS1.01.07 ACCIONES DE SOPORTE A LA GESTION A NIVEL DE UDRS1.01.07.02 Supervisión y asistencia técnica en acciones de soporte a IPRESS [UDR]OctubreTUMBES-CASA BLANQUEADA-TUMBES</v>
      </c>
    </row>
    <row r="715" spans="1:18" ht="15" customHeight="1" x14ac:dyDescent="0.2">
      <c r="A715" s="8">
        <f>IFERROR(VLOOKUP(B715,Tabla1[],2,FALSE)," ")</f>
        <v>1940</v>
      </c>
      <c r="B715" s="30" t="s">
        <v>782</v>
      </c>
      <c r="C715" s="30" t="s">
        <v>2933</v>
      </c>
      <c r="D715" s="10" t="s">
        <v>3007</v>
      </c>
      <c r="E715" s="10" t="s">
        <v>2958</v>
      </c>
      <c r="F715" s="10" t="s">
        <v>767</v>
      </c>
      <c r="G715" s="11">
        <v>1</v>
      </c>
      <c r="H715" s="30" t="s">
        <v>699</v>
      </c>
      <c r="I715" s="10"/>
      <c r="J715" s="11" t="s">
        <v>475</v>
      </c>
      <c r="K715" s="8" t="str">
        <f t="shared" si="66"/>
        <v>6 HS</v>
      </c>
      <c r="L715" s="16">
        <v>0</v>
      </c>
      <c r="M715" s="25">
        <v>0</v>
      </c>
      <c r="N715" s="17">
        <f t="shared" si="62"/>
        <v>0</v>
      </c>
      <c r="O715" s="11">
        <v>11</v>
      </c>
      <c r="P715" s="8" t="str">
        <f>IFERROR(VLOOKUP(O715,Tabla6[],2,FALSE)," ")</f>
        <v>Noviembre</v>
      </c>
      <c r="Q715" s="10"/>
      <c r="R715" s="56" t="str">
        <f t="shared" si="65"/>
        <v>03.01.09 UDR TUMBESM1.02.02 ACCIONES DE AFILIACIONM1.02.02.05 Supervisión y asistencia técnica en materia de afiliaciones [UDR]NoviembreTUMBES-SAN JACINTO-TUMBES</v>
      </c>
    </row>
    <row r="716" spans="1:18" ht="15" customHeight="1" x14ac:dyDescent="0.2">
      <c r="A716" s="8">
        <f>IFERROR(VLOOKUP(B716,Tabla1[],2,FALSE)," ")</f>
        <v>1940</v>
      </c>
      <c r="B716" s="30" t="s">
        <v>782</v>
      </c>
      <c r="C716" s="30" t="s">
        <v>2933</v>
      </c>
      <c r="D716" s="10" t="s">
        <v>3007</v>
      </c>
      <c r="E716" s="10" t="s">
        <v>2958</v>
      </c>
      <c r="F716" s="10" t="s">
        <v>767</v>
      </c>
      <c r="G716" s="11">
        <v>1</v>
      </c>
      <c r="H716" s="30" t="s">
        <v>700</v>
      </c>
      <c r="I716" s="10"/>
      <c r="J716" s="11" t="s">
        <v>475</v>
      </c>
      <c r="K716" s="8" t="str">
        <f t="shared" si="66"/>
        <v>6 HS</v>
      </c>
      <c r="L716" s="16">
        <v>0</v>
      </c>
      <c r="M716" s="25">
        <v>0</v>
      </c>
      <c r="N716" s="17">
        <f t="shared" si="62"/>
        <v>0</v>
      </c>
      <c r="O716" s="11">
        <v>11</v>
      </c>
      <c r="P716" s="8" t="str">
        <f>IFERROR(VLOOKUP(O716,Tabla6[],2,FALSE)," ")</f>
        <v>Noviembre</v>
      </c>
      <c r="Q716" s="10"/>
      <c r="R716" s="56" t="str">
        <f t="shared" si="65"/>
        <v>03.01.09 UDR TUMBESM1.02.02 ACCIONES DE AFILIACIONM1.02.02.05 Supervisión y asistencia técnica en materia de afiliaciones [UDR]NoviembreTUMBES-CASA BLANQUEADA-TUMBES</v>
      </c>
    </row>
    <row r="717" spans="1:18" ht="15" customHeight="1" x14ac:dyDescent="0.2">
      <c r="A717" s="8">
        <f>IFERROR(VLOOKUP(B717,Tabla1[],2,FALSE)," ")</f>
        <v>1940</v>
      </c>
      <c r="B717" s="30" t="s">
        <v>782</v>
      </c>
      <c r="C717" s="30" t="s">
        <v>2940</v>
      </c>
      <c r="D717" s="10" t="s">
        <v>3004</v>
      </c>
      <c r="E717" s="10" t="s">
        <v>2967</v>
      </c>
      <c r="F717" s="10" t="s">
        <v>768</v>
      </c>
      <c r="G717" s="11">
        <v>1</v>
      </c>
      <c r="H717" s="30" t="s">
        <v>698</v>
      </c>
      <c r="I717" s="10"/>
      <c r="J717" s="11" t="s">
        <v>475</v>
      </c>
      <c r="K717" s="8" t="str">
        <f t="shared" si="66"/>
        <v>6 HS</v>
      </c>
      <c r="L717" s="16">
        <v>0</v>
      </c>
      <c r="M717" s="25">
        <v>0</v>
      </c>
      <c r="N717" s="17">
        <f t="shared" si="62"/>
        <v>0</v>
      </c>
      <c r="O717" s="11">
        <v>11</v>
      </c>
      <c r="P717" s="8" t="str">
        <f>IFERROR(VLOOKUP(O717,Tabla6[],2,FALSE)," ")</f>
        <v>Noviembre</v>
      </c>
      <c r="Q717" s="10"/>
      <c r="R717" s="56" t="str">
        <f t="shared" si="65"/>
        <v>03.01.09 UDR TUMBESM1.05.05 EJECUCION DE ACCIONES DE AUDITORIAM1.05.05.02 Gestionar a los actores locales para fortalecer el acceso y calidad de servicios de salud [UDR]NoviembreTUMBES-PAMPAS DE HOSPITAL-TUMBES</v>
      </c>
    </row>
    <row r="718" spans="1:18" ht="15" customHeight="1" x14ac:dyDescent="0.2">
      <c r="A718" s="8">
        <f>IFERROR(VLOOKUP(B718,Tabla1[],2,FALSE)," ")</f>
        <v>1940</v>
      </c>
      <c r="B718" s="30" t="s">
        <v>782</v>
      </c>
      <c r="C718" s="30" t="s">
        <v>2940</v>
      </c>
      <c r="D718" s="10" t="s">
        <v>3002</v>
      </c>
      <c r="E718" s="10" t="s">
        <v>2970</v>
      </c>
      <c r="F718" s="10" t="s">
        <v>769</v>
      </c>
      <c r="G718" s="11">
        <v>1</v>
      </c>
      <c r="H718" s="30" t="s">
        <v>2198</v>
      </c>
      <c r="I718" s="10"/>
      <c r="J718" s="11" t="s">
        <v>476</v>
      </c>
      <c r="K718" s="8" t="str">
        <f t="shared" si="66"/>
        <v>4 HS</v>
      </c>
      <c r="L718" s="16">
        <v>0</v>
      </c>
      <c r="M718" s="25">
        <v>0</v>
      </c>
      <c r="N718" s="17">
        <f t="shared" si="62"/>
        <v>0</v>
      </c>
      <c r="O718" s="11">
        <v>11</v>
      </c>
      <c r="P718" s="8" t="str">
        <f>IFERROR(VLOOKUP(O718,Tabla6[],2,FALSE)," ")</f>
        <v>Noviembre</v>
      </c>
      <c r="Q718" s="10"/>
      <c r="R718" s="56" t="str">
        <f t="shared" si="65"/>
        <v>03.01.09 UDR TUMBESM1.05.05 EJECUCION DE ACCIONES DE AUDITORIAM1.05.05.08 Ejecutar acciones correspondientes a la Auditoria Asistida por Machine Learning [UDR]NoviembreHOSPITAL REGIONAL JOSE ALFREDO MENDOZA OLAVARRIA JAMO</v>
      </c>
    </row>
    <row r="719" spans="1:18" ht="15" customHeight="1" x14ac:dyDescent="0.2">
      <c r="A719" s="8">
        <f>IFERROR(VLOOKUP(B719,Tabla1[],2,FALSE)," ")</f>
        <v>1940</v>
      </c>
      <c r="B719" s="30" t="s">
        <v>782</v>
      </c>
      <c r="C719" s="30" t="s">
        <v>2940</v>
      </c>
      <c r="D719" s="10" t="s">
        <v>3005</v>
      </c>
      <c r="E719" s="10" t="s">
        <v>2971</v>
      </c>
      <c r="F719" s="10" t="s">
        <v>769</v>
      </c>
      <c r="G719" s="11">
        <v>1</v>
      </c>
      <c r="H719" s="30" t="s">
        <v>2198</v>
      </c>
      <c r="I719" s="10"/>
      <c r="J719" s="11" t="s">
        <v>477</v>
      </c>
      <c r="K719" s="8" t="str">
        <f t="shared" si="66"/>
        <v>2 HS</v>
      </c>
      <c r="L719" s="16">
        <v>0</v>
      </c>
      <c r="M719" s="25">
        <v>0</v>
      </c>
      <c r="N719" s="17">
        <f t="shared" si="62"/>
        <v>0</v>
      </c>
      <c r="O719" s="11">
        <v>11</v>
      </c>
      <c r="P719" s="8" t="str">
        <f>IFERROR(VLOOKUP(O719,Tabla6[],2,FALSE)," ")</f>
        <v>Noviembre</v>
      </c>
      <c r="Q719" s="10"/>
      <c r="R719" s="56" t="str">
        <f t="shared" si="65"/>
        <v>03.01.09 UDR TUMBESM1.05.05 EJECUCION DE ACCIONES DE AUDITORIAM1.05.05.09 Ejecutar acciones correspondientes a la Auditoria Concurrente [UDR]NoviembreHOSPITAL REGIONAL JOSE ALFREDO MENDOZA OLAVARRIA JAMO</v>
      </c>
    </row>
    <row r="720" spans="1:18" ht="15" customHeight="1" x14ac:dyDescent="0.2">
      <c r="A720" s="8">
        <f>IFERROR(VLOOKUP(B720,Tabla1[],2,FALSE)," ")</f>
        <v>1940</v>
      </c>
      <c r="B720" s="30" t="s">
        <v>782</v>
      </c>
      <c r="C720" s="30" t="s">
        <v>2944</v>
      </c>
      <c r="D720" s="10" t="s">
        <v>3006</v>
      </c>
      <c r="E720" s="10" t="s">
        <v>2983</v>
      </c>
      <c r="F720" s="10" t="s">
        <v>760</v>
      </c>
      <c r="G720" s="11">
        <v>1</v>
      </c>
      <c r="H720" s="30" t="s">
        <v>691</v>
      </c>
      <c r="I720" s="10"/>
      <c r="J720" s="11" t="s">
        <v>475</v>
      </c>
      <c r="K720" s="8" t="str">
        <f t="shared" si="66"/>
        <v>6 HS</v>
      </c>
      <c r="L720" s="16">
        <v>0</v>
      </c>
      <c r="M720" s="25">
        <v>0</v>
      </c>
      <c r="N720" s="17">
        <f t="shared" si="62"/>
        <v>0</v>
      </c>
      <c r="O720" s="11">
        <v>11</v>
      </c>
      <c r="P720" s="8" t="str">
        <f>IFERROR(VLOOKUP(O720,Tabla6[],2,FALSE)," ")</f>
        <v>Noviembre</v>
      </c>
      <c r="Q720" s="10"/>
      <c r="R720" s="56" t="str">
        <f t="shared" si="65"/>
        <v>03.01.09 UDR TUMBESS1.01.07 ACCIONES DE SOPORTE A LA GESTION A NIVEL DE UDRS1.01.07.02 Supervisión y asistencia técnica en acciones de soporte a IPRESS [UDR]NoviembreTUMBES-LA CRUZ-TUMBES</v>
      </c>
    </row>
    <row r="721" spans="1:18" ht="15" customHeight="1" x14ac:dyDescent="0.2">
      <c r="A721" s="8">
        <f>IFERROR(VLOOKUP(B721,Tabla1[],2,FALSE)," ")</f>
        <v>1940</v>
      </c>
      <c r="B721" s="30" t="s">
        <v>782</v>
      </c>
      <c r="C721" s="30" t="s">
        <v>2944</v>
      </c>
      <c r="D721" s="10" t="s">
        <v>3006</v>
      </c>
      <c r="E721" s="10" t="s">
        <v>2983</v>
      </c>
      <c r="F721" s="10" t="s">
        <v>760</v>
      </c>
      <c r="G721" s="11">
        <v>1</v>
      </c>
      <c r="H721" s="30" t="s">
        <v>682</v>
      </c>
      <c r="I721" s="10"/>
      <c r="J721" s="11" t="s">
        <v>475</v>
      </c>
      <c r="K721" s="8" t="str">
        <f t="shared" si="66"/>
        <v>6 HS</v>
      </c>
      <c r="L721" s="16">
        <v>0</v>
      </c>
      <c r="M721" s="25">
        <v>0</v>
      </c>
      <c r="N721" s="17">
        <f t="shared" si="62"/>
        <v>0</v>
      </c>
      <c r="O721" s="11">
        <v>11</v>
      </c>
      <c r="P721" s="8" t="str">
        <f>IFERROR(VLOOKUP(O721,Tabla6[],2,FALSE)," ")</f>
        <v>Noviembre</v>
      </c>
      <c r="Q721" s="10"/>
      <c r="R721" s="56" t="str">
        <f t="shared" si="65"/>
        <v>03.01.09 UDR TUMBESS1.01.07 ACCIONES DE SOPORTE A LA GESTION A NIVEL DE UDRS1.01.07.02 Supervisión y asistencia técnica en acciones de soporte a IPRESS [UDR]NoviembreTUMBES-SAN ISIDRO-TUMBES</v>
      </c>
    </row>
    <row r="722" spans="1:18" ht="15" customHeight="1" x14ac:dyDescent="0.2">
      <c r="A722" s="8">
        <f>IFERROR(VLOOKUP(B722,Tabla1[],2,FALSE)," ")</f>
        <v>1940</v>
      </c>
      <c r="B722" s="30" t="s">
        <v>782</v>
      </c>
      <c r="C722" s="30" t="s">
        <v>2940</v>
      </c>
      <c r="D722" s="10" t="s">
        <v>3002</v>
      </c>
      <c r="E722" s="10" t="s">
        <v>2970</v>
      </c>
      <c r="F722" s="10" t="s">
        <v>769</v>
      </c>
      <c r="G722" s="11">
        <v>1</v>
      </c>
      <c r="H722" s="30" t="s">
        <v>2198</v>
      </c>
      <c r="I722" s="10"/>
      <c r="J722" s="11" t="s">
        <v>476</v>
      </c>
      <c r="K722" s="8" t="str">
        <f t="shared" si="66"/>
        <v>4 HS</v>
      </c>
      <c r="L722" s="16">
        <v>0</v>
      </c>
      <c r="M722" s="25">
        <v>0</v>
      </c>
      <c r="N722" s="17">
        <f t="shared" si="62"/>
        <v>0</v>
      </c>
      <c r="O722" s="11">
        <v>12</v>
      </c>
      <c r="P722" s="8" t="str">
        <f>IFERROR(VLOOKUP(O722,Tabla6[],2,FALSE)," ")</f>
        <v>Diciembre</v>
      </c>
      <c r="Q722" s="10"/>
      <c r="R722" s="56" t="str">
        <f t="shared" si="65"/>
        <v>03.01.09 UDR TUMBESM1.05.05 EJECUCION DE ACCIONES DE AUDITORIAM1.05.05.08 Ejecutar acciones correspondientes a la Auditoria Asistida por Machine Learning [UDR]DiciembreHOSPITAL REGIONAL JOSE ALFREDO MENDOZA OLAVARRIA JAMO</v>
      </c>
    </row>
    <row r="723" spans="1:18" ht="15" customHeight="1" x14ac:dyDescent="0.2">
      <c r="A723" s="8">
        <f>IFERROR(VLOOKUP(B723,Tabla1[],2,FALSE)," ")</f>
        <v>1940</v>
      </c>
      <c r="B723" s="30" t="s">
        <v>782</v>
      </c>
      <c r="C723" s="30" t="s">
        <v>2940</v>
      </c>
      <c r="D723" s="10" t="s">
        <v>3011</v>
      </c>
      <c r="E723" s="10" t="s">
        <v>2972</v>
      </c>
      <c r="F723" s="10" t="s">
        <v>769</v>
      </c>
      <c r="G723" s="11">
        <v>1</v>
      </c>
      <c r="H723" s="30" t="s">
        <v>683</v>
      </c>
      <c r="I723" s="10"/>
      <c r="J723" s="11" t="s">
        <v>475</v>
      </c>
      <c r="K723" s="8" t="str">
        <f t="shared" si="66"/>
        <v>6 HS</v>
      </c>
      <c r="L723" s="16">
        <v>0</v>
      </c>
      <c r="M723" s="25">
        <v>0</v>
      </c>
      <c r="N723" s="17">
        <f t="shared" si="62"/>
        <v>0</v>
      </c>
      <c r="O723" s="11">
        <v>12</v>
      </c>
      <c r="P723" s="8" t="str">
        <f>IFERROR(VLOOKUP(O723,Tabla6[],2,FALSE)," ")</f>
        <v>Diciembre</v>
      </c>
      <c r="Q723" s="10"/>
      <c r="R723" s="56" t="str">
        <f t="shared" si="65"/>
        <v>03.01.09 UDR TUMBESM1.05.05 EJECUCION DE ACCIONES DE AUDITORIAM1.05.05.11 Supervisión y asistencia técnica a IPRESS [UDR]DiciembreTUMBES-PAMPA GRANDE-TUMBES</v>
      </c>
    </row>
    <row r="724" spans="1:18" ht="15" customHeight="1" x14ac:dyDescent="0.2">
      <c r="A724" s="8">
        <f>IFERROR(VLOOKUP(B724,Tabla1[],2,FALSE)," ")</f>
        <v>1940</v>
      </c>
      <c r="B724" s="30" t="s">
        <v>782</v>
      </c>
      <c r="C724" s="30" t="s">
        <v>2944</v>
      </c>
      <c r="D724" s="10" t="s">
        <v>3006</v>
      </c>
      <c r="E724" s="10" t="s">
        <v>2983</v>
      </c>
      <c r="F724" s="10" t="s">
        <v>760</v>
      </c>
      <c r="G724" s="11">
        <v>1</v>
      </c>
      <c r="H724" s="30" t="s">
        <v>714</v>
      </c>
      <c r="I724" s="10"/>
      <c r="J724" s="11" t="s">
        <v>475</v>
      </c>
      <c r="K724" s="8" t="str">
        <f t="shared" si="66"/>
        <v>6 HS</v>
      </c>
      <c r="L724" s="16">
        <v>0</v>
      </c>
      <c r="M724" s="25">
        <v>0</v>
      </c>
      <c r="N724" s="17">
        <f t="shared" si="62"/>
        <v>0</v>
      </c>
      <c r="O724" s="11">
        <v>12</v>
      </c>
      <c r="P724" s="8" t="str">
        <f>IFERROR(VLOOKUP(O724,Tabla6[],2,FALSE)," ")</f>
        <v>Diciembre</v>
      </c>
      <c r="Q724" s="10"/>
      <c r="R724" s="56" t="str">
        <f t="shared" si="65"/>
        <v>03.01.09 UDR TUMBESS1.01.07 ACCIONES DE SOPORTE A LA GESTION A NIVEL DE UDRS1.01.07.02 Supervisión y asistencia técnica en acciones de soporte a IPRESS [UDR]DiciembreTUMBES-ANDRES ARAUJO-TUMBES</v>
      </c>
    </row>
    <row r="725" spans="1:18" ht="15" customHeight="1" x14ac:dyDescent="0.2">
      <c r="A725" s="8">
        <f>IFERROR(VLOOKUP(B725,Tabla1[],2,FALSE)," ")</f>
        <v>1940</v>
      </c>
      <c r="B725" s="30" t="s">
        <v>782</v>
      </c>
      <c r="C725" s="30" t="s">
        <v>2944</v>
      </c>
      <c r="D725" s="10" t="s">
        <v>3006</v>
      </c>
      <c r="E725" s="10" t="s">
        <v>2983</v>
      </c>
      <c r="F725" s="10" t="s">
        <v>760</v>
      </c>
      <c r="G725" s="11">
        <v>1</v>
      </c>
      <c r="H725" s="30" t="s">
        <v>685</v>
      </c>
      <c r="I725" s="10"/>
      <c r="J725" s="11" t="s">
        <v>475</v>
      </c>
      <c r="K725" s="8" t="str">
        <f t="shared" si="66"/>
        <v>6 HS</v>
      </c>
      <c r="L725" s="16">
        <v>0</v>
      </c>
      <c r="M725" s="25">
        <v>0</v>
      </c>
      <c r="N725" s="17">
        <f t="shared" si="62"/>
        <v>0</v>
      </c>
      <c r="O725" s="11">
        <v>12</v>
      </c>
      <c r="P725" s="8" t="str">
        <f>IFERROR(VLOOKUP(O725,Tabla6[],2,FALSE)," ")</f>
        <v>Diciembre</v>
      </c>
      <c r="Q725" s="10"/>
      <c r="R725" s="56" t="str">
        <f t="shared" si="65"/>
        <v>03.01.09 UDR TUMBESS1.01.07 ACCIONES DE SOPORTE A LA GESTION A NIVEL DE UDRS1.01.07.02 Supervisión y asistencia técnica en acciones de soporte a IPRESS [UDR]DiciembreTUMBES-CORRALES-TUMBES</v>
      </c>
    </row>
    <row r="726" spans="1:18" ht="15" customHeight="1" x14ac:dyDescent="0.2">
      <c r="A726" s="8">
        <f>IFERROR(VLOOKUP(B726,Tabla1[],2,FALSE)," ")</f>
        <v>1940</v>
      </c>
      <c r="B726" s="30" t="s">
        <v>782</v>
      </c>
      <c r="C726" s="30" t="s">
        <v>2944</v>
      </c>
      <c r="D726" s="10" t="s">
        <v>3006</v>
      </c>
      <c r="E726" s="10" t="s">
        <v>2983</v>
      </c>
      <c r="F726" s="10" t="s">
        <v>760</v>
      </c>
      <c r="G726" s="11">
        <v>1</v>
      </c>
      <c r="H726" s="30" t="s">
        <v>685</v>
      </c>
      <c r="I726" s="10"/>
      <c r="J726" s="11" t="s">
        <v>475</v>
      </c>
      <c r="K726" s="8" t="str">
        <f t="shared" si="66"/>
        <v>6 HS</v>
      </c>
      <c r="L726" s="16">
        <v>0</v>
      </c>
      <c r="M726" s="25">
        <v>0</v>
      </c>
      <c r="N726" s="17">
        <f t="shared" si="62"/>
        <v>0</v>
      </c>
      <c r="O726" s="11">
        <v>12</v>
      </c>
      <c r="P726" s="8" t="str">
        <f>IFERROR(VLOOKUP(O726,Tabla6[],2,FALSE)," ")</f>
        <v>Diciembre</v>
      </c>
      <c r="Q726" s="10"/>
      <c r="R726" s="56" t="str">
        <f t="shared" si="65"/>
        <v>03.01.09 UDR TUMBESS1.01.07 ACCIONES DE SOPORTE A LA GESTION A NIVEL DE UDRS1.01.07.02 Supervisión y asistencia técnica en acciones de soporte a IPRESS [UDR]DiciembreTUMBES-CORRALES-TUMBES</v>
      </c>
    </row>
    <row r="727" spans="1:18" ht="15" customHeight="1" x14ac:dyDescent="0.2">
      <c r="A727" s="8">
        <f>IFERROR(VLOOKUP(B727,Tabla1[],2,FALSE)," ")</f>
        <v>1902</v>
      </c>
      <c r="B727" s="30" t="s">
        <v>784</v>
      </c>
      <c r="C727" s="30" t="s">
        <v>2932</v>
      </c>
      <c r="D727" s="10" t="s">
        <v>2996</v>
      </c>
      <c r="E727" s="10" t="s">
        <v>2956</v>
      </c>
      <c r="F727" s="10" t="s">
        <v>785</v>
      </c>
      <c r="G727" s="11">
        <v>1</v>
      </c>
      <c r="H727" s="30" t="s">
        <v>426</v>
      </c>
      <c r="I727" s="10"/>
      <c r="J727" s="11">
        <v>0</v>
      </c>
      <c r="K727" s="8">
        <f t="shared" si="66"/>
        <v>0</v>
      </c>
      <c r="L727" s="16">
        <f t="shared" ref="L727:L790" si="67">320*K727*G727</f>
        <v>0</v>
      </c>
      <c r="M727" s="25">
        <v>0</v>
      </c>
      <c r="N727" s="17">
        <f t="shared" si="62"/>
        <v>0</v>
      </c>
      <c r="O727" s="11">
        <v>2</v>
      </c>
      <c r="P727" s="8" t="str">
        <f>IFERROR(VLOOKUP(O727,Tabla6[],2,FALSE)," ")</f>
        <v>Febrero</v>
      </c>
      <c r="Q727" s="10"/>
      <c r="R727" s="56" t="str">
        <f t="shared" si="65"/>
        <v>03.02 GERENCIA MACRO REGIONAL SURM1.02.01 SEGUIMIENTO Y EVALUACION DE LOS PROCESOS DE AFILIACION, PROMOCION, PROTECCION Y ATENCION A LA CIUDADANIAM1.02.01.06 Supervisión y asistencia técnica a operadores de los canales de atención [GMR]FebreroAREQUIPA</v>
      </c>
    </row>
    <row r="728" spans="1:18" ht="15" customHeight="1" x14ac:dyDescent="0.2">
      <c r="A728" s="8">
        <f>IFERROR(VLOOKUP(B728,Tabla1[],2,FALSE)," ")</f>
        <v>1902</v>
      </c>
      <c r="B728" s="30" t="s">
        <v>784</v>
      </c>
      <c r="C728" s="30" t="s">
        <v>2932</v>
      </c>
      <c r="D728" s="10" t="s">
        <v>2996</v>
      </c>
      <c r="E728" s="10" t="s">
        <v>2956</v>
      </c>
      <c r="F728" s="10" t="s">
        <v>785</v>
      </c>
      <c r="G728" s="11">
        <v>1</v>
      </c>
      <c r="H728" s="30" t="s">
        <v>788</v>
      </c>
      <c r="I728" s="10"/>
      <c r="J728" s="11">
        <v>4</v>
      </c>
      <c r="K728" s="8">
        <f t="shared" si="66"/>
        <v>4</v>
      </c>
      <c r="L728" s="16">
        <f t="shared" si="67"/>
        <v>1280</v>
      </c>
      <c r="M728" s="25">
        <v>0</v>
      </c>
      <c r="N728" s="17">
        <f t="shared" si="62"/>
        <v>1280</v>
      </c>
      <c r="O728" s="11">
        <v>3</v>
      </c>
      <c r="P728" s="8" t="str">
        <f>IFERROR(VLOOKUP(O728,Tabla6[],2,FALSE)," ")</f>
        <v>Marzo</v>
      </c>
      <c r="Q728" s="10"/>
      <c r="R728" s="56" t="str">
        <f t="shared" si="65"/>
        <v>03.02 GERENCIA MACRO REGIONAL SURM1.02.01 SEGUIMIENTO Y EVALUACION DE LOS PROCESOS DE AFILIACION, PROMOCION, PROTECCION Y ATENCION A LA CIUDADANIAM1.02.01.06 Supervisión y asistencia técnica a operadores de los canales de atención [GMR]MarzoAREQUIPA-CUSCO-AREQUIPA</v>
      </c>
    </row>
    <row r="729" spans="1:18" ht="15" customHeight="1" x14ac:dyDescent="0.2">
      <c r="A729" s="8">
        <f>IFERROR(VLOOKUP(B729,Tabla1[],2,FALSE)," ")</f>
        <v>1902</v>
      </c>
      <c r="B729" s="30" t="s">
        <v>784</v>
      </c>
      <c r="C729" s="30" t="s">
        <v>2932</v>
      </c>
      <c r="D729" s="10" t="s">
        <v>2996</v>
      </c>
      <c r="E729" s="10" t="s">
        <v>2956</v>
      </c>
      <c r="F729" s="10" t="s">
        <v>785</v>
      </c>
      <c r="G729" s="11">
        <v>1</v>
      </c>
      <c r="H729" s="30" t="s">
        <v>789</v>
      </c>
      <c r="I729" s="10"/>
      <c r="J729" s="11">
        <v>4</v>
      </c>
      <c r="K729" s="8">
        <f t="shared" si="66"/>
        <v>4</v>
      </c>
      <c r="L729" s="16">
        <f t="shared" si="67"/>
        <v>1280</v>
      </c>
      <c r="M729" s="25">
        <v>0</v>
      </c>
      <c r="N729" s="17">
        <f t="shared" si="62"/>
        <v>1280</v>
      </c>
      <c r="O729" s="11">
        <v>4</v>
      </c>
      <c r="P729" s="8" t="str">
        <f>IFERROR(VLOOKUP(O729,Tabla6[],2,FALSE)," ")</f>
        <v>Abril</v>
      </c>
      <c r="Q729" s="10"/>
      <c r="R729" s="56" t="str">
        <f t="shared" si="65"/>
        <v>03.02 GERENCIA MACRO REGIONAL SURM1.02.01 SEGUIMIENTO Y EVALUACION DE LOS PROCESOS DE AFILIACION, PROMOCION, PROTECCION Y ATENCION A LA CIUDADANIAM1.02.01.06 Supervisión y asistencia técnica a operadores de los canales de atención [GMR]AbrilAREQUIPA-MADRE DE DIOS-AREQUIPA</v>
      </c>
    </row>
    <row r="730" spans="1:18" ht="15" customHeight="1" x14ac:dyDescent="0.2">
      <c r="A730" s="8">
        <f>IFERROR(VLOOKUP(B730,Tabla1[],2,FALSE)," ")</f>
        <v>1902</v>
      </c>
      <c r="B730" s="30" t="s">
        <v>784</v>
      </c>
      <c r="C730" s="30" t="s">
        <v>2932</v>
      </c>
      <c r="D730" s="10" t="s">
        <v>2996</v>
      </c>
      <c r="E730" s="10" t="s">
        <v>2956</v>
      </c>
      <c r="F730" s="10" t="s">
        <v>785</v>
      </c>
      <c r="G730" s="11">
        <v>1</v>
      </c>
      <c r="H730" s="30" t="s">
        <v>790</v>
      </c>
      <c r="I730" s="10"/>
      <c r="J730" s="11">
        <v>3</v>
      </c>
      <c r="K730" s="8">
        <f t="shared" si="66"/>
        <v>3</v>
      </c>
      <c r="L730" s="16">
        <f t="shared" si="67"/>
        <v>960</v>
      </c>
      <c r="M730" s="25">
        <v>120</v>
      </c>
      <c r="N730" s="17">
        <f t="shared" si="62"/>
        <v>1080</v>
      </c>
      <c r="O730" s="11">
        <v>5</v>
      </c>
      <c r="P730" s="8" t="str">
        <f>IFERROR(VLOOKUP(O730,Tabla6[],2,FALSE)," ")</f>
        <v>Mayo</v>
      </c>
      <c r="Q730" s="10"/>
      <c r="R730" s="56" t="str">
        <f t="shared" si="65"/>
        <v>03.02 GERENCIA MACRO REGIONAL SURM1.02.01 SEGUIMIENTO Y EVALUACION DE LOS PROCESOS DE AFILIACION, PROMOCION, PROTECCION Y ATENCION A LA CIUDADANIAM1.02.01.06 Supervisión y asistencia técnica a operadores de los canales de atención [GMR]MayoAREQUIPA-MOQUEGUA-AREQUIPA</v>
      </c>
    </row>
    <row r="731" spans="1:18" ht="15" customHeight="1" x14ac:dyDescent="0.2">
      <c r="A731" s="8">
        <f>IFERROR(VLOOKUP(B731,Tabla1[],2,FALSE)," ")</f>
        <v>1902</v>
      </c>
      <c r="B731" s="30" t="s">
        <v>784</v>
      </c>
      <c r="C731" s="30" t="s">
        <v>2932</v>
      </c>
      <c r="D731" s="10" t="s">
        <v>2996</v>
      </c>
      <c r="E731" s="10" t="s">
        <v>2956</v>
      </c>
      <c r="F731" s="10" t="s">
        <v>785</v>
      </c>
      <c r="G731" s="11">
        <v>1</v>
      </c>
      <c r="H731" s="30" t="s">
        <v>791</v>
      </c>
      <c r="I731" s="10"/>
      <c r="J731" s="11">
        <v>5</v>
      </c>
      <c r="K731" s="8">
        <f t="shared" si="66"/>
        <v>5</v>
      </c>
      <c r="L731" s="16">
        <f t="shared" si="67"/>
        <v>1600</v>
      </c>
      <c r="M731" s="25">
        <v>150</v>
      </c>
      <c r="N731" s="17">
        <f t="shared" si="62"/>
        <v>1750</v>
      </c>
      <c r="O731" s="11">
        <v>9</v>
      </c>
      <c r="P731" s="8" t="str">
        <f>IFERROR(VLOOKUP(O731,Tabla6[],2,FALSE)," ")</f>
        <v>Setiembre</v>
      </c>
      <c r="Q731" s="10"/>
      <c r="R731" s="56" t="str">
        <f t="shared" si="65"/>
        <v>03.02 GERENCIA MACRO REGIONAL SURM1.02.01 SEGUIMIENTO Y EVALUACION DE LOS PROCESOS DE AFILIACION, PROMOCION, PROTECCION Y ATENCION A LA CIUDADANIAM1.02.01.06 Supervisión y asistencia técnica a operadores de los canales de atención [GMR]SetiembreAREQUIPA-PUNO-JULIACA- AREQUIPA</v>
      </c>
    </row>
    <row r="732" spans="1:18" ht="15" customHeight="1" x14ac:dyDescent="0.2">
      <c r="A732" s="8">
        <f>IFERROR(VLOOKUP(B732,Tabla1[],2,FALSE)," ")</f>
        <v>1902</v>
      </c>
      <c r="B732" s="30" t="s">
        <v>784</v>
      </c>
      <c r="C732" s="30" t="s">
        <v>2939</v>
      </c>
      <c r="D732" s="10" t="s">
        <v>2997</v>
      </c>
      <c r="E732" s="10" t="s">
        <v>2966</v>
      </c>
      <c r="F732" s="10" t="s">
        <v>786</v>
      </c>
      <c r="G732" s="11">
        <v>1</v>
      </c>
      <c r="H732" s="30" t="s">
        <v>426</v>
      </c>
      <c r="I732" s="10"/>
      <c r="J732" s="11">
        <v>0</v>
      </c>
      <c r="K732" s="8">
        <f t="shared" si="66"/>
        <v>0</v>
      </c>
      <c r="L732" s="16">
        <f t="shared" si="67"/>
        <v>0</v>
      </c>
      <c r="M732" s="25">
        <v>0</v>
      </c>
      <c r="N732" s="17">
        <f t="shared" si="62"/>
        <v>0</v>
      </c>
      <c r="O732" s="11">
        <v>10</v>
      </c>
      <c r="P732" s="8" t="str">
        <f>IFERROR(VLOOKUP(O732,Tabla6[],2,FALSE)," ")</f>
        <v>Octubre</v>
      </c>
      <c r="Q732" s="10"/>
      <c r="R732" s="56" t="str">
        <f t="shared" si="65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[GMR]OctubreAREQUIPA</v>
      </c>
    </row>
    <row r="733" spans="1:18" ht="15" customHeight="1" x14ac:dyDescent="0.2">
      <c r="A733" s="8">
        <f>IFERROR(VLOOKUP(B733,Tabla1[],2,FALSE)," ")</f>
        <v>1902</v>
      </c>
      <c r="B733" s="30" t="s">
        <v>784</v>
      </c>
      <c r="C733" s="30" t="s">
        <v>2939</v>
      </c>
      <c r="D733" s="10" t="s">
        <v>2997</v>
      </c>
      <c r="E733" s="10" t="s">
        <v>2966</v>
      </c>
      <c r="F733" s="10" t="s">
        <v>786</v>
      </c>
      <c r="G733" s="11">
        <v>1</v>
      </c>
      <c r="H733" s="30" t="s">
        <v>788</v>
      </c>
      <c r="I733" s="10"/>
      <c r="J733" s="11">
        <v>4</v>
      </c>
      <c r="K733" s="8">
        <f t="shared" si="66"/>
        <v>4</v>
      </c>
      <c r="L733" s="16">
        <f t="shared" si="67"/>
        <v>1280</v>
      </c>
      <c r="M733" s="25">
        <v>0</v>
      </c>
      <c r="N733" s="17">
        <f t="shared" si="62"/>
        <v>1280</v>
      </c>
      <c r="O733" s="11">
        <v>3</v>
      </c>
      <c r="P733" s="8" t="str">
        <f>IFERROR(VLOOKUP(O733,Tabla6[],2,FALSE)," ")</f>
        <v>Marzo</v>
      </c>
      <c r="Q733" s="10"/>
      <c r="R733" s="56" t="str">
        <f t="shared" si="65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[GMR]MarzoAREQUIPA-CUSCO-AREQUIPA</v>
      </c>
    </row>
    <row r="734" spans="1:18" ht="15" customHeight="1" x14ac:dyDescent="0.2">
      <c r="A734" s="8">
        <f>IFERROR(VLOOKUP(B734,Tabla1[],2,FALSE)," ")</f>
        <v>1902</v>
      </c>
      <c r="B734" s="30" t="s">
        <v>784</v>
      </c>
      <c r="C734" s="30" t="s">
        <v>2939</v>
      </c>
      <c r="D734" s="10" t="s">
        <v>2997</v>
      </c>
      <c r="E734" s="10" t="s">
        <v>2966</v>
      </c>
      <c r="F734" s="10" t="s">
        <v>786</v>
      </c>
      <c r="G734" s="11">
        <v>1</v>
      </c>
      <c r="H734" s="30" t="s">
        <v>789</v>
      </c>
      <c r="I734" s="10"/>
      <c r="J734" s="11">
        <v>4</v>
      </c>
      <c r="K734" s="8">
        <f t="shared" si="66"/>
        <v>4</v>
      </c>
      <c r="L734" s="16">
        <f t="shared" si="67"/>
        <v>1280</v>
      </c>
      <c r="M734" s="25">
        <v>0</v>
      </c>
      <c r="N734" s="17">
        <f t="shared" si="62"/>
        <v>1280</v>
      </c>
      <c r="O734" s="11">
        <v>4</v>
      </c>
      <c r="P734" s="8" t="str">
        <f>IFERROR(VLOOKUP(O734,Tabla6[],2,FALSE)," ")</f>
        <v>Abril</v>
      </c>
      <c r="Q734" s="10"/>
      <c r="R734" s="56" t="str">
        <f t="shared" si="65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[GMR]AbrilAREQUIPA-MADRE DE DIOS-AREQUIPA</v>
      </c>
    </row>
    <row r="735" spans="1:18" ht="15" customHeight="1" x14ac:dyDescent="0.2">
      <c r="A735" s="8">
        <f>IFERROR(VLOOKUP(B735,Tabla1[],2,FALSE)," ")</f>
        <v>1902</v>
      </c>
      <c r="B735" s="30" t="s">
        <v>784</v>
      </c>
      <c r="C735" s="30" t="s">
        <v>2939</v>
      </c>
      <c r="D735" s="10" t="s">
        <v>2997</v>
      </c>
      <c r="E735" s="10" t="s">
        <v>2966</v>
      </c>
      <c r="F735" s="10" t="s">
        <v>786</v>
      </c>
      <c r="G735" s="11">
        <v>1</v>
      </c>
      <c r="H735" s="30" t="s">
        <v>790</v>
      </c>
      <c r="I735" s="10"/>
      <c r="J735" s="11">
        <v>3</v>
      </c>
      <c r="K735" s="8">
        <f t="shared" si="66"/>
        <v>3</v>
      </c>
      <c r="L735" s="16">
        <f t="shared" si="67"/>
        <v>960</v>
      </c>
      <c r="M735" s="25">
        <v>120</v>
      </c>
      <c r="N735" s="17">
        <f t="shared" si="62"/>
        <v>1080</v>
      </c>
      <c r="O735" s="11">
        <v>6</v>
      </c>
      <c r="P735" s="8" t="str">
        <f>IFERROR(VLOOKUP(O735,Tabla6[],2,FALSE)," ")</f>
        <v>Junio</v>
      </c>
      <c r="Q735" s="10"/>
      <c r="R735" s="56" t="str">
        <f t="shared" si="65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[GMR]JunioAREQUIPA-MOQUEGUA-AREQUIPA</v>
      </c>
    </row>
    <row r="736" spans="1:18" ht="15" customHeight="1" x14ac:dyDescent="0.2">
      <c r="A736" s="8">
        <f>IFERROR(VLOOKUP(B736,Tabla1[],2,FALSE)," ")</f>
        <v>1902</v>
      </c>
      <c r="B736" s="30" t="s">
        <v>784</v>
      </c>
      <c r="C736" s="30" t="s">
        <v>2939</v>
      </c>
      <c r="D736" s="10" t="s">
        <v>2997</v>
      </c>
      <c r="E736" s="10" t="s">
        <v>2966</v>
      </c>
      <c r="F736" s="10" t="s">
        <v>786</v>
      </c>
      <c r="G736" s="11">
        <v>1</v>
      </c>
      <c r="H736" s="30" t="s">
        <v>791</v>
      </c>
      <c r="I736" s="10"/>
      <c r="J736" s="11">
        <v>5</v>
      </c>
      <c r="K736" s="8">
        <f t="shared" si="66"/>
        <v>5</v>
      </c>
      <c r="L736" s="16">
        <f t="shared" si="67"/>
        <v>1600</v>
      </c>
      <c r="M736" s="25">
        <v>150</v>
      </c>
      <c r="N736" s="17">
        <f t="shared" si="62"/>
        <v>1750</v>
      </c>
      <c r="O736" s="11">
        <v>9</v>
      </c>
      <c r="P736" s="8" t="str">
        <f>IFERROR(VLOOKUP(O736,Tabla6[],2,FALSE)," ")</f>
        <v>Setiembre</v>
      </c>
      <c r="Q736" s="10"/>
      <c r="R736" s="56" t="str">
        <f t="shared" si="65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[GMR]SetiembreAREQUIPA-PUNO-JULIACA- AREQUIPA</v>
      </c>
    </row>
    <row r="737" spans="1:18" ht="15" customHeight="1" x14ac:dyDescent="0.2">
      <c r="A737" s="8">
        <f>IFERROR(VLOOKUP(B737,Tabla1[],2,FALSE)," ")</f>
        <v>1902</v>
      </c>
      <c r="B737" s="30" t="s">
        <v>784</v>
      </c>
      <c r="C737" s="30" t="s">
        <v>2939</v>
      </c>
      <c r="D737" s="10" t="s">
        <v>2997</v>
      </c>
      <c r="E737" s="10" t="s">
        <v>2966</v>
      </c>
      <c r="F737" s="10" t="s">
        <v>786</v>
      </c>
      <c r="G737" s="11">
        <v>1</v>
      </c>
      <c r="H737" s="30" t="s">
        <v>792</v>
      </c>
      <c r="I737" s="10"/>
      <c r="J737" s="11">
        <v>3</v>
      </c>
      <c r="K737" s="8">
        <f t="shared" ref="K737:K768" si="68">J737</f>
        <v>3</v>
      </c>
      <c r="L737" s="16">
        <f t="shared" si="67"/>
        <v>960</v>
      </c>
      <c r="M737" s="25">
        <v>180</v>
      </c>
      <c r="N737" s="17">
        <f t="shared" si="62"/>
        <v>1140</v>
      </c>
      <c r="O737" s="11">
        <v>4</v>
      </c>
      <c r="P737" s="8" t="str">
        <f>IFERROR(VLOOKUP(O737,Tabla6[],2,FALSE)," ")</f>
        <v>Abril</v>
      </c>
      <c r="Q737" s="10"/>
      <c r="R737" s="56" t="str">
        <f t="shared" si="65"/>
        <v>03.02 GERENCIA MACRO REGIONAL SURM1.05.04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[GMR]AbrilAREQUIPA-TACNA-AREQUIPA</v>
      </c>
    </row>
    <row r="738" spans="1:18" ht="15" customHeight="1" x14ac:dyDescent="0.2">
      <c r="A738" s="8">
        <f>IFERROR(VLOOKUP(B738,Tabla1[],2,FALSE)," ")</f>
        <v>1902</v>
      </c>
      <c r="B738" s="30" t="s">
        <v>784</v>
      </c>
      <c r="C738" s="30" t="s">
        <v>2941</v>
      </c>
      <c r="D738" s="10" t="s">
        <v>2999</v>
      </c>
      <c r="E738" s="10" t="s">
        <v>2973</v>
      </c>
      <c r="F738" s="10" t="s">
        <v>731</v>
      </c>
      <c r="G738" s="11">
        <v>1</v>
      </c>
      <c r="H738" s="30" t="s">
        <v>426</v>
      </c>
      <c r="I738" s="10"/>
      <c r="J738" s="11">
        <v>0</v>
      </c>
      <c r="K738" s="8">
        <f t="shared" si="68"/>
        <v>0</v>
      </c>
      <c r="L738" s="16">
        <f t="shared" si="67"/>
        <v>0</v>
      </c>
      <c r="M738" s="25">
        <v>0</v>
      </c>
      <c r="N738" s="17">
        <f t="shared" si="62"/>
        <v>0</v>
      </c>
      <c r="O738" s="11">
        <v>3</v>
      </c>
      <c r="P738" s="8" t="str">
        <f>IFERROR(VLOOKUP(O738,Tabla6[],2,FALSE)," ")</f>
        <v>Marzo</v>
      </c>
      <c r="Q738" s="10"/>
      <c r="R738" s="56" t="str">
        <f t="shared" si="65"/>
        <v>03.02 GERENCIA MACRO REGIONAL SURM1.06.03 ASISTENCIA TECNICA, MONITOREO Y SUPERVISION EN COBERTURA FINANCIERAM1.06.03.01 Supervisión y asistencia técnica en cobertura financiera a UDR o Unidades Ejecutoras [GMR]MarzoAREQUIPA</v>
      </c>
    </row>
    <row r="739" spans="1:18" ht="15" customHeight="1" x14ac:dyDescent="0.2">
      <c r="A739" s="8">
        <f>IFERROR(VLOOKUP(B739,Tabla1[],2,FALSE)," ")</f>
        <v>1902</v>
      </c>
      <c r="B739" s="30" t="s">
        <v>784</v>
      </c>
      <c r="C739" s="30" t="s">
        <v>2941</v>
      </c>
      <c r="D739" s="10" t="s">
        <v>2999</v>
      </c>
      <c r="E739" s="10" t="s">
        <v>2973</v>
      </c>
      <c r="F739" s="10" t="s">
        <v>731</v>
      </c>
      <c r="G739" s="11">
        <v>1</v>
      </c>
      <c r="H739" s="30" t="s">
        <v>788</v>
      </c>
      <c r="I739" s="10"/>
      <c r="J739" s="11">
        <v>4</v>
      </c>
      <c r="K739" s="8">
        <f t="shared" si="68"/>
        <v>4</v>
      </c>
      <c r="L739" s="16">
        <f t="shared" si="67"/>
        <v>1280</v>
      </c>
      <c r="M739" s="25">
        <v>0</v>
      </c>
      <c r="N739" s="17">
        <f t="shared" si="62"/>
        <v>1280</v>
      </c>
      <c r="O739" s="11">
        <v>5</v>
      </c>
      <c r="P739" s="8" t="str">
        <f>IFERROR(VLOOKUP(O739,Tabla6[],2,FALSE)," ")</f>
        <v>Mayo</v>
      </c>
      <c r="Q739" s="10"/>
      <c r="R739" s="56" t="str">
        <f t="shared" si="65"/>
        <v>03.02 GERENCIA MACRO REGIONAL SURM1.06.03 ASISTENCIA TECNICA, MONITOREO Y SUPERVISION EN COBERTURA FINANCIERAM1.06.03.01 Supervisión y asistencia técnica en cobertura financiera a UDR o Unidades Ejecutoras [GMR]MayoAREQUIPA-CUSCO-AREQUIPA</v>
      </c>
    </row>
    <row r="740" spans="1:18" ht="15" customHeight="1" x14ac:dyDescent="0.2">
      <c r="A740" s="8">
        <f>IFERROR(VLOOKUP(B740,Tabla1[],2,FALSE)," ")</f>
        <v>1902</v>
      </c>
      <c r="B740" s="30" t="s">
        <v>784</v>
      </c>
      <c r="C740" s="30" t="s">
        <v>2941</v>
      </c>
      <c r="D740" s="10" t="s">
        <v>2999</v>
      </c>
      <c r="E740" s="10" t="s">
        <v>2973</v>
      </c>
      <c r="F740" s="10" t="s">
        <v>731</v>
      </c>
      <c r="G740" s="11">
        <v>1</v>
      </c>
      <c r="H740" s="30" t="s">
        <v>789</v>
      </c>
      <c r="I740" s="10"/>
      <c r="J740" s="11">
        <v>4</v>
      </c>
      <c r="K740" s="8">
        <f t="shared" si="68"/>
        <v>4</v>
      </c>
      <c r="L740" s="16">
        <f t="shared" si="67"/>
        <v>1280</v>
      </c>
      <c r="M740" s="25">
        <v>0</v>
      </c>
      <c r="N740" s="17">
        <f t="shared" ref="N740:N803" si="69">L740+M740</f>
        <v>1280</v>
      </c>
      <c r="O740" s="11">
        <v>7</v>
      </c>
      <c r="P740" s="8" t="str">
        <f>IFERROR(VLOOKUP(O740,Tabla6[],2,FALSE)," ")</f>
        <v>Julio</v>
      </c>
      <c r="Q740" s="10"/>
      <c r="R740" s="56" t="str">
        <f t="shared" si="65"/>
        <v>03.02 GERENCIA MACRO REGIONAL SURM1.06.03 ASISTENCIA TECNICA, MONITOREO Y SUPERVISION EN COBERTURA FINANCIERAM1.06.03.01 Supervisión y asistencia técnica en cobertura financiera a UDR o Unidades Ejecutoras [GMR]JulioAREQUIPA-MADRE DE DIOS-AREQUIPA</v>
      </c>
    </row>
    <row r="741" spans="1:18" ht="15" customHeight="1" x14ac:dyDescent="0.2">
      <c r="A741" s="8">
        <f>IFERROR(VLOOKUP(B741,Tabla1[],2,FALSE)," ")</f>
        <v>1902</v>
      </c>
      <c r="B741" s="30" t="s">
        <v>784</v>
      </c>
      <c r="C741" s="30" t="s">
        <v>2941</v>
      </c>
      <c r="D741" s="10" t="s">
        <v>2999</v>
      </c>
      <c r="E741" s="10" t="s">
        <v>2973</v>
      </c>
      <c r="F741" s="10" t="s">
        <v>731</v>
      </c>
      <c r="G741" s="11">
        <v>1</v>
      </c>
      <c r="H741" s="30" t="s">
        <v>790</v>
      </c>
      <c r="I741" s="10"/>
      <c r="J741" s="11">
        <v>3</v>
      </c>
      <c r="K741" s="8">
        <f t="shared" si="68"/>
        <v>3</v>
      </c>
      <c r="L741" s="16">
        <f t="shared" si="67"/>
        <v>960</v>
      </c>
      <c r="M741" s="25">
        <v>120</v>
      </c>
      <c r="N741" s="17">
        <f t="shared" si="69"/>
        <v>1080</v>
      </c>
      <c r="O741" s="11">
        <v>8</v>
      </c>
      <c r="P741" s="8" t="str">
        <f>IFERROR(VLOOKUP(O741,Tabla6[],2,FALSE)," ")</f>
        <v>Agosto</v>
      </c>
      <c r="Q741" s="10"/>
      <c r="R741" s="56" t="str">
        <f t="shared" si="65"/>
        <v>03.02 GERENCIA MACRO REGIONAL SURM1.06.03 ASISTENCIA TECNICA, MONITOREO Y SUPERVISION EN COBERTURA FINANCIERAM1.06.03.01 Supervisión y asistencia técnica en cobertura financiera a UDR o Unidades Ejecutoras [GMR]AgostoAREQUIPA-MOQUEGUA-AREQUIPA</v>
      </c>
    </row>
    <row r="742" spans="1:18" ht="15" customHeight="1" x14ac:dyDescent="0.2">
      <c r="A742" s="8">
        <f>IFERROR(VLOOKUP(B742,Tabla1[],2,FALSE)," ")</f>
        <v>1902</v>
      </c>
      <c r="B742" s="30" t="s">
        <v>784</v>
      </c>
      <c r="C742" s="30" t="s">
        <v>2941</v>
      </c>
      <c r="D742" s="10" t="s">
        <v>2999</v>
      </c>
      <c r="E742" s="10" t="s">
        <v>2973</v>
      </c>
      <c r="F742" s="10" t="s">
        <v>731</v>
      </c>
      <c r="G742" s="11">
        <v>1</v>
      </c>
      <c r="H742" s="30" t="s">
        <v>791</v>
      </c>
      <c r="I742" s="10"/>
      <c r="J742" s="11">
        <v>5</v>
      </c>
      <c r="K742" s="8">
        <f t="shared" si="68"/>
        <v>5</v>
      </c>
      <c r="L742" s="16">
        <f t="shared" si="67"/>
        <v>1600</v>
      </c>
      <c r="M742" s="25">
        <v>150</v>
      </c>
      <c r="N742" s="17">
        <f t="shared" si="69"/>
        <v>1750</v>
      </c>
      <c r="O742" s="11">
        <v>10</v>
      </c>
      <c r="P742" s="8" t="str">
        <f>IFERROR(VLOOKUP(O742,Tabla6[],2,FALSE)," ")</f>
        <v>Octubre</v>
      </c>
      <c r="Q742" s="10"/>
      <c r="R742" s="56" t="str">
        <f t="shared" si="65"/>
        <v>03.02 GERENCIA MACRO REGIONAL SURM1.06.03 ASISTENCIA TECNICA, MONITOREO Y SUPERVISION EN COBERTURA FINANCIERAM1.06.03.01 Supervisión y asistencia técnica en cobertura financiera a UDR o Unidades Ejecutoras [GMR]OctubreAREQUIPA-PUNO-JULIACA- AREQUIPA</v>
      </c>
    </row>
    <row r="743" spans="1:18" ht="15" customHeight="1" x14ac:dyDescent="0.2">
      <c r="A743" s="8">
        <f>IFERROR(VLOOKUP(B743,Tabla1[],2,FALSE)," ")</f>
        <v>1902</v>
      </c>
      <c r="B743" s="30" t="s">
        <v>784</v>
      </c>
      <c r="C743" s="30" t="s">
        <v>2943</v>
      </c>
      <c r="D743" s="10" t="s">
        <v>3001</v>
      </c>
      <c r="E743" s="10" t="s">
        <v>2981</v>
      </c>
      <c r="F743" s="10" t="s">
        <v>787</v>
      </c>
      <c r="G743" s="11">
        <v>1</v>
      </c>
      <c r="H743" s="30" t="s">
        <v>426</v>
      </c>
      <c r="I743" s="10"/>
      <c r="J743" s="11">
        <v>0</v>
      </c>
      <c r="K743" s="8">
        <f t="shared" si="68"/>
        <v>0</v>
      </c>
      <c r="L743" s="16">
        <f t="shared" si="67"/>
        <v>0</v>
      </c>
      <c r="M743" s="25">
        <v>0</v>
      </c>
      <c r="N743" s="17">
        <f t="shared" si="69"/>
        <v>0</v>
      </c>
      <c r="O743" s="11">
        <v>2</v>
      </c>
      <c r="P743" s="8" t="str">
        <f>IFERROR(VLOOKUP(O743,Tabla6[],2,FALSE)," ")</f>
        <v>Febrero</v>
      </c>
      <c r="Q743" s="10"/>
      <c r="R743" s="56" t="str">
        <f t="shared" si="65"/>
        <v>03.02 GERENCIA MACRO REGIONAL SURS1.01.06 ACCIONES DE SOPORTE A LA GESTION A NIVEL DE GMRS1.01.06.02 Supervisión y asistencia técnica en acciones de soporte a UDR [GMR]FebreroAREQUIPA</v>
      </c>
    </row>
    <row r="744" spans="1:18" ht="15" customHeight="1" x14ac:dyDescent="0.2">
      <c r="A744" s="8">
        <f>IFERROR(VLOOKUP(B744,Tabla1[],2,FALSE)," ")</f>
        <v>1902</v>
      </c>
      <c r="B744" s="30" t="s">
        <v>784</v>
      </c>
      <c r="C744" s="30" t="s">
        <v>2943</v>
      </c>
      <c r="D744" s="10" t="s">
        <v>3001</v>
      </c>
      <c r="E744" s="10" t="s">
        <v>2981</v>
      </c>
      <c r="F744" s="10" t="s">
        <v>787</v>
      </c>
      <c r="G744" s="11">
        <v>1</v>
      </c>
      <c r="H744" s="30" t="s">
        <v>788</v>
      </c>
      <c r="I744" s="10"/>
      <c r="J744" s="11">
        <v>4</v>
      </c>
      <c r="K744" s="8">
        <f t="shared" si="68"/>
        <v>4</v>
      </c>
      <c r="L744" s="16">
        <f t="shared" si="67"/>
        <v>1280</v>
      </c>
      <c r="M744" s="25">
        <v>0</v>
      </c>
      <c r="N744" s="17">
        <f t="shared" si="69"/>
        <v>1280</v>
      </c>
      <c r="O744" s="11">
        <v>3</v>
      </c>
      <c r="P744" s="8" t="str">
        <f>IFERROR(VLOOKUP(O744,Tabla6[],2,FALSE)," ")</f>
        <v>Marzo</v>
      </c>
      <c r="Q744" s="10"/>
      <c r="R744" s="56" t="str">
        <f t="shared" si="65"/>
        <v>03.02 GERENCIA MACRO REGIONAL SURS1.01.06 ACCIONES DE SOPORTE A LA GESTION A NIVEL DE GMRS1.01.06.02 Supervisión y asistencia técnica en acciones de soporte a UDR [GMR]MarzoAREQUIPA-CUSCO-AREQUIPA</v>
      </c>
    </row>
    <row r="745" spans="1:18" ht="15" customHeight="1" x14ac:dyDescent="0.2">
      <c r="A745" s="8">
        <f>IFERROR(VLOOKUP(B745,Tabla1[],2,FALSE)," ")</f>
        <v>1902</v>
      </c>
      <c r="B745" s="30" t="s">
        <v>784</v>
      </c>
      <c r="C745" s="30" t="s">
        <v>2943</v>
      </c>
      <c r="D745" s="10" t="s">
        <v>3001</v>
      </c>
      <c r="E745" s="10" t="s">
        <v>2981</v>
      </c>
      <c r="F745" s="10" t="s">
        <v>787</v>
      </c>
      <c r="G745" s="11">
        <v>1</v>
      </c>
      <c r="H745" s="30" t="s">
        <v>789</v>
      </c>
      <c r="I745" s="10"/>
      <c r="J745" s="11">
        <v>4</v>
      </c>
      <c r="K745" s="8">
        <f t="shared" si="68"/>
        <v>4</v>
      </c>
      <c r="L745" s="16">
        <f t="shared" si="67"/>
        <v>1280</v>
      </c>
      <c r="M745" s="25">
        <v>0</v>
      </c>
      <c r="N745" s="17">
        <f t="shared" si="69"/>
        <v>1280</v>
      </c>
      <c r="O745" s="11">
        <v>4</v>
      </c>
      <c r="P745" s="8" t="str">
        <f>IFERROR(VLOOKUP(O745,Tabla6[],2,FALSE)," ")</f>
        <v>Abril</v>
      </c>
      <c r="Q745" s="10"/>
      <c r="R745" s="56" t="str">
        <f t="shared" si="65"/>
        <v>03.02 GERENCIA MACRO REGIONAL SURS1.01.06 ACCIONES DE SOPORTE A LA GESTION A NIVEL DE GMRS1.01.06.02 Supervisión y asistencia técnica en acciones de soporte a UDR [GMR]AbrilAREQUIPA-MADRE DE DIOS-AREQUIPA</v>
      </c>
    </row>
    <row r="746" spans="1:18" ht="15" customHeight="1" x14ac:dyDescent="0.2">
      <c r="A746" s="8">
        <f>IFERROR(VLOOKUP(B746,Tabla1[],2,FALSE)," ")</f>
        <v>1902</v>
      </c>
      <c r="B746" s="30" t="s">
        <v>784</v>
      </c>
      <c r="C746" s="30" t="s">
        <v>2943</v>
      </c>
      <c r="D746" s="10" t="s">
        <v>3001</v>
      </c>
      <c r="E746" s="10" t="s">
        <v>2981</v>
      </c>
      <c r="F746" s="10" t="s">
        <v>787</v>
      </c>
      <c r="G746" s="11">
        <v>1</v>
      </c>
      <c r="H746" s="30" t="s">
        <v>790</v>
      </c>
      <c r="I746" s="10"/>
      <c r="J746" s="11">
        <v>3</v>
      </c>
      <c r="K746" s="8">
        <f t="shared" si="68"/>
        <v>3</v>
      </c>
      <c r="L746" s="16">
        <f t="shared" si="67"/>
        <v>960</v>
      </c>
      <c r="M746" s="25">
        <v>120</v>
      </c>
      <c r="N746" s="17">
        <f t="shared" si="69"/>
        <v>1080</v>
      </c>
      <c r="O746" s="11">
        <v>5</v>
      </c>
      <c r="P746" s="8" t="str">
        <f>IFERROR(VLOOKUP(O746,Tabla6[],2,FALSE)," ")</f>
        <v>Mayo</v>
      </c>
      <c r="Q746" s="10"/>
      <c r="R746" s="56" t="str">
        <f t="shared" si="65"/>
        <v>03.02 GERENCIA MACRO REGIONAL SURS1.01.06 ACCIONES DE SOPORTE A LA GESTION A NIVEL DE GMRS1.01.06.02 Supervisión y asistencia técnica en acciones de soporte a UDR [GMR]MayoAREQUIPA-MOQUEGUA-AREQUIPA</v>
      </c>
    </row>
    <row r="747" spans="1:18" ht="15" customHeight="1" x14ac:dyDescent="0.2">
      <c r="A747" s="8">
        <f>IFERROR(VLOOKUP(B747,Tabla1[],2,FALSE)," ")</f>
        <v>1902</v>
      </c>
      <c r="B747" s="30" t="s">
        <v>784</v>
      </c>
      <c r="C747" s="30" t="s">
        <v>2943</v>
      </c>
      <c r="D747" s="10" t="s">
        <v>3001</v>
      </c>
      <c r="E747" s="10" t="s">
        <v>2981</v>
      </c>
      <c r="F747" s="10" t="s">
        <v>787</v>
      </c>
      <c r="G747" s="11">
        <v>1</v>
      </c>
      <c r="H747" s="30" t="s">
        <v>793</v>
      </c>
      <c r="I747" s="10"/>
      <c r="J747" s="11">
        <v>3</v>
      </c>
      <c r="K747" s="8">
        <f t="shared" si="68"/>
        <v>3</v>
      </c>
      <c r="L747" s="16">
        <f t="shared" si="67"/>
        <v>960</v>
      </c>
      <c r="M747" s="25">
        <v>150</v>
      </c>
      <c r="N747" s="17">
        <f t="shared" si="69"/>
        <v>1110</v>
      </c>
      <c r="O747" s="11">
        <v>9</v>
      </c>
      <c r="P747" s="8" t="str">
        <f>IFERROR(VLOOKUP(O747,Tabla6[],2,FALSE)," ")</f>
        <v>Setiembre</v>
      </c>
      <c r="Q747" s="10"/>
      <c r="R747" s="56" t="str">
        <f t="shared" si="65"/>
        <v>03.02 GERENCIA MACRO REGIONAL SURS1.01.06 ACCIONES DE SOPORTE A LA GESTION A NIVEL DE GMRS1.01.06.02 Supervisión y asistencia técnica en acciones de soporte a UDR [GMR]SetiembreAREQUIPA-PUNO-AREQUIPA</v>
      </c>
    </row>
    <row r="748" spans="1:18" ht="15" customHeight="1" x14ac:dyDescent="0.2">
      <c r="A748" s="8">
        <f>IFERROR(VLOOKUP(B748,Tabla1[],2,FALSE)," ")</f>
        <v>1903</v>
      </c>
      <c r="B748" s="30" t="s">
        <v>794</v>
      </c>
      <c r="C748" s="30" t="s">
        <v>2933</v>
      </c>
      <c r="D748" s="10" t="s">
        <v>3007</v>
      </c>
      <c r="E748" s="10" t="s">
        <v>2958</v>
      </c>
      <c r="F748" s="10" t="s">
        <v>796</v>
      </c>
      <c r="G748" s="11">
        <v>1</v>
      </c>
      <c r="H748" s="30" t="s">
        <v>804</v>
      </c>
      <c r="I748" s="10"/>
      <c r="J748" s="11">
        <v>1</v>
      </c>
      <c r="K748" s="8">
        <f t="shared" si="68"/>
        <v>1</v>
      </c>
      <c r="L748" s="16">
        <f t="shared" si="67"/>
        <v>320</v>
      </c>
      <c r="M748" s="25">
        <v>50</v>
      </c>
      <c r="N748" s="17">
        <f t="shared" si="69"/>
        <v>370</v>
      </c>
      <c r="O748" s="11">
        <v>8</v>
      </c>
      <c r="P748" s="8" t="str">
        <f>IFERROR(VLOOKUP(O748,Tabla6[],2,FALSE)," ")</f>
        <v>Agosto</v>
      </c>
      <c r="Q748" s="10"/>
      <c r="R748" s="56" t="str">
        <f t="shared" si="65"/>
        <v>03.02.02 UDR AREQUIPAM1.02.02 ACCIONES DE AFILIACIONM1.02.02.05 Supervisión y asistencia técnica en materia de afiliaciones [UDR]AgostoAREQUIPA - H. A. CAMANA - AREQUIPA</v>
      </c>
    </row>
    <row r="749" spans="1:18" ht="15" customHeight="1" x14ac:dyDescent="0.2">
      <c r="A749" s="8">
        <f>IFERROR(VLOOKUP(B749,Tabla1[],2,FALSE)," ")</f>
        <v>1903</v>
      </c>
      <c r="B749" s="30" t="s">
        <v>794</v>
      </c>
      <c r="C749" s="30" t="s">
        <v>2933</v>
      </c>
      <c r="D749" s="10" t="s">
        <v>3007</v>
      </c>
      <c r="E749" s="10" t="s">
        <v>2958</v>
      </c>
      <c r="F749" s="10" t="s">
        <v>796</v>
      </c>
      <c r="G749" s="11">
        <v>1</v>
      </c>
      <c r="H749" s="30" t="s">
        <v>805</v>
      </c>
      <c r="I749" s="10"/>
      <c r="J749" s="11">
        <v>1</v>
      </c>
      <c r="K749" s="8">
        <f t="shared" si="68"/>
        <v>1</v>
      </c>
      <c r="L749" s="16">
        <f t="shared" si="67"/>
        <v>320</v>
      </c>
      <c r="M749" s="25">
        <v>40</v>
      </c>
      <c r="N749" s="17">
        <f t="shared" si="69"/>
        <v>360</v>
      </c>
      <c r="O749" s="11">
        <v>3</v>
      </c>
      <c r="P749" s="8" t="str">
        <f>IFERROR(VLOOKUP(O749,Tabla6[],2,FALSE)," ")</f>
        <v>Marzo</v>
      </c>
      <c r="Q749" s="10"/>
      <c r="R749" s="56" t="str">
        <f t="shared" si="65"/>
        <v>03.02.02 UDR AREQUIPAM1.02.02 ACCIONES DE AFILIACIONM1.02.02.05 Supervisión y asistencia técnica en materia de afiliaciones [UDR]MarzoAREQUIPA - H. ALTO INCLAN - AREQUIPA</v>
      </c>
    </row>
    <row r="750" spans="1:18" ht="15" customHeight="1" x14ac:dyDescent="0.2">
      <c r="A750" s="8">
        <f>IFERROR(VLOOKUP(B750,Tabla1[],2,FALSE)," ")</f>
        <v>1903</v>
      </c>
      <c r="B750" s="30" t="s">
        <v>794</v>
      </c>
      <c r="C750" s="30" t="s">
        <v>2933</v>
      </c>
      <c r="D750" s="10" t="s">
        <v>3007</v>
      </c>
      <c r="E750" s="10" t="s">
        <v>2958</v>
      </c>
      <c r="F750" s="10" t="s">
        <v>796</v>
      </c>
      <c r="G750" s="11">
        <v>1</v>
      </c>
      <c r="H750" s="30" t="s">
        <v>803</v>
      </c>
      <c r="I750" s="10"/>
      <c r="J750" s="11">
        <v>1</v>
      </c>
      <c r="K750" s="8">
        <f t="shared" si="68"/>
        <v>1</v>
      </c>
      <c r="L750" s="16">
        <f t="shared" si="67"/>
        <v>320</v>
      </c>
      <c r="M750" s="25">
        <v>30</v>
      </c>
      <c r="N750" s="17">
        <f t="shared" si="69"/>
        <v>350</v>
      </c>
      <c r="O750" s="11">
        <v>5</v>
      </c>
      <c r="P750" s="8" t="str">
        <f>IFERROR(VLOOKUP(O750,Tabla6[],2,FALSE)," ")</f>
        <v>Mayo</v>
      </c>
      <c r="Q750" s="10"/>
      <c r="R750" s="56" t="str">
        <f t="shared" si="65"/>
        <v>03.02.02 UDR AREQUIPAM1.02.02 ACCIONES DE AFILIACIONM1.02.02.05 Supervisión y asistencia técnica en materia de afiliaciones [UDR]MayoAREQUIPA - H. CENTRAL MAJES - AREQUIPA</v>
      </c>
    </row>
    <row r="751" spans="1:18" ht="15" customHeight="1" x14ac:dyDescent="0.2">
      <c r="A751" s="8">
        <f>IFERROR(VLOOKUP(B751,Tabla1[],2,FALSE)," ")</f>
        <v>1903</v>
      </c>
      <c r="B751" s="30" t="s">
        <v>794</v>
      </c>
      <c r="C751" s="30" t="s">
        <v>2933</v>
      </c>
      <c r="D751" s="10" t="s">
        <v>3007</v>
      </c>
      <c r="E751" s="10" t="s">
        <v>2958</v>
      </c>
      <c r="F751" s="10" t="s">
        <v>796</v>
      </c>
      <c r="G751" s="11">
        <v>1</v>
      </c>
      <c r="H751" s="30" t="s">
        <v>806</v>
      </c>
      <c r="I751" s="10"/>
      <c r="J751" s="11">
        <v>1</v>
      </c>
      <c r="K751" s="8">
        <f t="shared" si="68"/>
        <v>1</v>
      </c>
      <c r="L751" s="16">
        <f t="shared" si="67"/>
        <v>320</v>
      </c>
      <c r="M751" s="25">
        <v>0</v>
      </c>
      <c r="N751" s="17">
        <f t="shared" si="69"/>
        <v>320</v>
      </c>
      <c r="O751" s="11">
        <v>11</v>
      </c>
      <c r="P751" s="8" t="str">
        <f>IFERROR(VLOOKUP(O751,Tabla6[],2,FALSE)," ")</f>
        <v>Noviembre</v>
      </c>
      <c r="Q751" s="10"/>
      <c r="R751" s="56" t="str">
        <f t="shared" si="65"/>
        <v>03.02.02 UDR AREQUIPAM1.02.02 ACCIONES DE AFILIACIONM1.02.02.05 Supervisión y asistencia técnica en materia de afiliaciones [UDR]NoviembreAREQUIPA - H. A. APLAO - AREQUIPA</v>
      </c>
    </row>
    <row r="752" spans="1:18" ht="15" customHeight="1" x14ac:dyDescent="0.2">
      <c r="A752" s="8">
        <f>IFERROR(VLOOKUP(B752,Tabla1[],2,FALSE)," ")</f>
        <v>1903</v>
      </c>
      <c r="B752" s="30" t="s">
        <v>794</v>
      </c>
      <c r="C752" s="30" t="s">
        <v>2935</v>
      </c>
      <c r="D752" s="10" t="s">
        <v>3015</v>
      </c>
      <c r="E752" s="10" t="s">
        <v>2960</v>
      </c>
      <c r="F752" s="10" t="s">
        <v>797</v>
      </c>
      <c r="G752" s="11">
        <v>1</v>
      </c>
      <c r="H752" s="30" t="s">
        <v>804</v>
      </c>
      <c r="I752" s="10"/>
      <c r="J752" s="11">
        <v>1</v>
      </c>
      <c r="K752" s="8">
        <f t="shared" si="68"/>
        <v>1</v>
      </c>
      <c r="L752" s="16">
        <f t="shared" si="67"/>
        <v>320</v>
      </c>
      <c r="M752" s="25">
        <v>50</v>
      </c>
      <c r="N752" s="17">
        <f t="shared" si="69"/>
        <v>370</v>
      </c>
      <c r="O752" s="11">
        <v>8</v>
      </c>
      <c r="P752" s="8" t="str">
        <f>IFERROR(VLOOKUP(O752,Tabla6[],2,FALSE)," ")</f>
        <v>Agosto</v>
      </c>
      <c r="Q752" s="10"/>
      <c r="R752" s="56" t="str">
        <f t="shared" si="65"/>
        <v>03.02.02 UDR AREQUIPAM1.04.01 ACCIONES DE PROMOCION Y PROTECCION DE DERECHOSM1.04.01.01 Verificar la gratuidad de la atención con las Ficha de Verificación de la Gratuidad (FVG) [UDR]AgostoAREQUIPA - H. A. CAMANA - AREQUIPA</v>
      </c>
    </row>
    <row r="753" spans="1:18" ht="15" customHeight="1" x14ac:dyDescent="0.2">
      <c r="A753" s="8">
        <f>IFERROR(VLOOKUP(B753,Tabla1[],2,FALSE)," ")</f>
        <v>1903</v>
      </c>
      <c r="B753" s="30" t="s">
        <v>794</v>
      </c>
      <c r="C753" s="30" t="s">
        <v>2935</v>
      </c>
      <c r="D753" s="10" t="s">
        <v>3015</v>
      </c>
      <c r="E753" s="10" t="s">
        <v>2960</v>
      </c>
      <c r="F753" s="10" t="s">
        <v>797</v>
      </c>
      <c r="G753" s="11">
        <v>1</v>
      </c>
      <c r="H753" s="30" t="s">
        <v>805</v>
      </c>
      <c r="I753" s="10"/>
      <c r="J753" s="11">
        <v>1</v>
      </c>
      <c r="K753" s="8">
        <f t="shared" si="68"/>
        <v>1</v>
      </c>
      <c r="L753" s="16">
        <f t="shared" si="67"/>
        <v>320</v>
      </c>
      <c r="M753" s="25">
        <v>40</v>
      </c>
      <c r="N753" s="17">
        <f t="shared" si="69"/>
        <v>360</v>
      </c>
      <c r="O753" s="11">
        <v>3</v>
      </c>
      <c r="P753" s="8" t="str">
        <f>IFERROR(VLOOKUP(O753,Tabla6[],2,FALSE)," ")</f>
        <v>Marzo</v>
      </c>
      <c r="Q753" s="10"/>
      <c r="R753" s="56" t="str">
        <f t="shared" si="65"/>
        <v>03.02.02 UDR AREQUIPAM1.04.01 ACCIONES DE PROMOCION Y PROTECCION DE DERECHOSM1.04.01.01 Verificar la gratuidad de la atención con las Ficha de Verificación de la Gratuidad (FVG) [UDR]MarzoAREQUIPA - H. ALTO INCLAN - AREQUIPA</v>
      </c>
    </row>
    <row r="754" spans="1:18" ht="15" customHeight="1" x14ac:dyDescent="0.2">
      <c r="A754" s="8">
        <f>IFERROR(VLOOKUP(B754,Tabla1[],2,FALSE)," ")</f>
        <v>1903</v>
      </c>
      <c r="B754" s="30" t="s">
        <v>794</v>
      </c>
      <c r="C754" s="30" t="s">
        <v>2935</v>
      </c>
      <c r="D754" s="10" t="s">
        <v>3015</v>
      </c>
      <c r="E754" s="10" t="s">
        <v>2960</v>
      </c>
      <c r="F754" s="10" t="s">
        <v>797</v>
      </c>
      <c r="G754" s="11">
        <v>1</v>
      </c>
      <c r="H754" s="30" t="s">
        <v>803</v>
      </c>
      <c r="I754" s="10"/>
      <c r="J754" s="11">
        <v>1</v>
      </c>
      <c r="K754" s="8">
        <f t="shared" si="68"/>
        <v>1</v>
      </c>
      <c r="L754" s="16">
        <f t="shared" si="67"/>
        <v>320</v>
      </c>
      <c r="M754" s="25">
        <v>30</v>
      </c>
      <c r="N754" s="17">
        <f t="shared" si="69"/>
        <v>350</v>
      </c>
      <c r="O754" s="11">
        <v>5</v>
      </c>
      <c r="P754" s="8" t="str">
        <f>IFERROR(VLOOKUP(O754,Tabla6[],2,FALSE)," ")</f>
        <v>Mayo</v>
      </c>
      <c r="Q754" s="10"/>
      <c r="R754" s="56" t="str">
        <f t="shared" ref="R754:R817" si="70">+CONCATENATE(B754,C754,E754,P754,H754)</f>
        <v>03.02.02 UDR AREQUIPAM1.04.01 ACCIONES DE PROMOCION Y PROTECCION DE DERECHOSM1.04.01.01 Verificar la gratuidad de la atención con las Ficha de Verificación de la Gratuidad (FVG) [UDR]MayoAREQUIPA - H. CENTRAL MAJES - AREQUIPA</v>
      </c>
    </row>
    <row r="755" spans="1:18" ht="15" customHeight="1" x14ac:dyDescent="0.2">
      <c r="A755" s="8">
        <f>IFERROR(VLOOKUP(B755,Tabla1[],2,FALSE)," ")</f>
        <v>1903</v>
      </c>
      <c r="B755" s="30" t="s">
        <v>794</v>
      </c>
      <c r="C755" s="30" t="s">
        <v>2935</v>
      </c>
      <c r="D755" s="10" t="s">
        <v>3015</v>
      </c>
      <c r="E755" s="10" t="s">
        <v>2960</v>
      </c>
      <c r="F755" s="10" t="s">
        <v>797</v>
      </c>
      <c r="G755" s="11">
        <v>1</v>
      </c>
      <c r="H755" s="30" t="s">
        <v>807</v>
      </c>
      <c r="I755" s="10"/>
      <c r="J755" s="11">
        <v>1</v>
      </c>
      <c r="K755" s="8">
        <f t="shared" si="68"/>
        <v>1</v>
      </c>
      <c r="L755" s="16">
        <f t="shared" si="67"/>
        <v>320</v>
      </c>
      <c r="M755" s="25">
        <v>50</v>
      </c>
      <c r="N755" s="17">
        <f t="shared" si="69"/>
        <v>370</v>
      </c>
      <c r="O755" s="11">
        <v>11</v>
      </c>
      <c r="P755" s="8" t="str">
        <f>IFERROR(VLOOKUP(O755,Tabla6[],2,FALSE)," ")</f>
        <v>Noviembre</v>
      </c>
      <c r="Q755" s="10"/>
      <c r="R755" s="56" t="str">
        <f t="shared" si="70"/>
        <v>03.02.02 UDR AREQUIPAM1.04.01 ACCIONES DE PROMOCION Y PROTECCION DE DERECHOSM1.04.01.01 Verificar la gratuidad de la atención con las Ficha de Verificación de la Gratuidad (FVG) [UDR]NoviembreAREQUIPA - H.A. APLAO - AREQUIPA</v>
      </c>
    </row>
    <row r="756" spans="1:18" ht="15" customHeight="1" x14ac:dyDescent="0.2">
      <c r="A756" s="8">
        <f>IFERROR(VLOOKUP(B756,Tabla1[],2,FALSE)," ")</f>
        <v>1903</v>
      </c>
      <c r="B756" s="30" t="s">
        <v>794</v>
      </c>
      <c r="C756" s="30" t="s">
        <v>2935</v>
      </c>
      <c r="D756" s="10" t="s">
        <v>3016</v>
      </c>
      <c r="E756" s="10" t="s">
        <v>2961</v>
      </c>
      <c r="F756" s="10" t="s">
        <v>798</v>
      </c>
      <c r="G756" s="11">
        <v>1</v>
      </c>
      <c r="H756" s="30" t="s">
        <v>808</v>
      </c>
      <c r="I756" s="10"/>
      <c r="J756" s="11">
        <v>2</v>
      </c>
      <c r="K756" s="8">
        <f t="shared" si="68"/>
        <v>2</v>
      </c>
      <c r="L756" s="16">
        <f t="shared" si="67"/>
        <v>640</v>
      </c>
      <c r="M756" s="25">
        <v>50</v>
      </c>
      <c r="N756" s="17">
        <f t="shared" si="69"/>
        <v>690</v>
      </c>
      <c r="O756" s="11">
        <v>5</v>
      </c>
      <c r="P756" s="8" t="str">
        <f>IFERROR(VLOOKUP(O756,Tabla6[],2,FALSE)," ")</f>
        <v>Mayo</v>
      </c>
      <c r="Q756" s="10"/>
      <c r="R756" s="56" t="str">
        <f t="shared" si="70"/>
        <v>03.02.02 UDR AREQUIPAM1.04.01 ACCIONES DE PROMOCION Y PROTECCION DE DERECHOSM1.04.01.07 Acciones de promoción [UDR]MayoAREQUIPA - APLAO - AREQUIPA</v>
      </c>
    </row>
    <row r="757" spans="1:18" ht="15" customHeight="1" x14ac:dyDescent="0.2">
      <c r="A757" s="8">
        <f>IFERROR(VLOOKUP(B757,Tabla1[],2,FALSE)," ")</f>
        <v>1903</v>
      </c>
      <c r="B757" s="30" t="s">
        <v>794</v>
      </c>
      <c r="C757" s="30" t="s">
        <v>2935</v>
      </c>
      <c r="D757" s="10" t="s">
        <v>3016</v>
      </c>
      <c r="E757" s="10" t="s">
        <v>2961</v>
      </c>
      <c r="F757" s="10" t="s">
        <v>798</v>
      </c>
      <c r="G757" s="11">
        <v>1</v>
      </c>
      <c r="H757" s="30" t="s">
        <v>809</v>
      </c>
      <c r="I757" s="10"/>
      <c r="J757" s="11">
        <v>2</v>
      </c>
      <c r="K757" s="8">
        <f t="shared" si="68"/>
        <v>2</v>
      </c>
      <c r="L757" s="16">
        <f t="shared" si="67"/>
        <v>640</v>
      </c>
      <c r="M757" s="25">
        <v>50</v>
      </c>
      <c r="N757" s="17">
        <f t="shared" si="69"/>
        <v>690</v>
      </c>
      <c r="O757" s="11">
        <v>3</v>
      </c>
      <c r="P757" s="8" t="str">
        <f>IFERROR(VLOOKUP(O757,Tabla6[],2,FALSE)," ")</f>
        <v>Marzo</v>
      </c>
      <c r="Q757" s="10"/>
      <c r="R757" s="56" t="str">
        <f t="shared" si="70"/>
        <v>03.02.02 UDR AREQUIPAM1.04.01 ACCIONES DE PROMOCION Y PROTECCION DE DERECHOSM1.04.01.07 Acciones de promoción [UDR]MarzoAREQUIPA - ISLAY - AREQUIPA</v>
      </c>
    </row>
    <row r="758" spans="1:18" ht="15" customHeight="1" x14ac:dyDescent="0.2">
      <c r="A758" s="8">
        <f>IFERROR(VLOOKUP(B758,Tabla1[],2,FALSE)," ")</f>
        <v>1903</v>
      </c>
      <c r="B758" s="30" t="s">
        <v>794</v>
      </c>
      <c r="C758" s="30" t="s">
        <v>2935</v>
      </c>
      <c r="D758" s="10" t="s">
        <v>3016</v>
      </c>
      <c r="E758" s="10" t="s">
        <v>2961</v>
      </c>
      <c r="F758" s="10" t="s">
        <v>798</v>
      </c>
      <c r="G758" s="11">
        <v>1</v>
      </c>
      <c r="H758" s="30" t="s">
        <v>810</v>
      </c>
      <c r="I758" s="10"/>
      <c r="J758" s="11">
        <v>2</v>
      </c>
      <c r="K758" s="8">
        <f t="shared" si="68"/>
        <v>2</v>
      </c>
      <c r="L758" s="16">
        <f t="shared" si="67"/>
        <v>640</v>
      </c>
      <c r="M758" s="25">
        <v>0</v>
      </c>
      <c r="N758" s="17">
        <f t="shared" si="69"/>
        <v>640</v>
      </c>
      <c r="O758" s="11">
        <v>11</v>
      </c>
      <c r="P758" s="8" t="str">
        <f>IFERROR(VLOOKUP(O758,Tabla6[],2,FALSE)," ")</f>
        <v>Noviembre</v>
      </c>
      <c r="Q758" s="10"/>
      <c r="R758" s="56" t="str">
        <f t="shared" si="70"/>
        <v>03.02.02 UDR AREQUIPAM1.04.01 ACCIONES DE PROMOCION Y PROTECCION DE DERECHOSM1.04.01.07 Acciones de promoción [UDR]NoviembreAREQUIPA -MAJES PEDREGAL - AREQUIPA</v>
      </c>
    </row>
    <row r="759" spans="1:18" ht="15" customHeight="1" x14ac:dyDescent="0.2">
      <c r="A759" s="8">
        <f>IFERROR(VLOOKUP(B759,Tabla1[],2,FALSE)," ")</f>
        <v>1903</v>
      </c>
      <c r="B759" s="30" t="s">
        <v>794</v>
      </c>
      <c r="C759" s="30" t="s">
        <v>2935</v>
      </c>
      <c r="D759" s="10" t="s">
        <v>3016</v>
      </c>
      <c r="E759" s="10" t="s">
        <v>2961</v>
      </c>
      <c r="F759" s="10" t="s">
        <v>798</v>
      </c>
      <c r="G759" s="11">
        <v>1</v>
      </c>
      <c r="H759" s="30" t="s">
        <v>811</v>
      </c>
      <c r="I759" s="10"/>
      <c r="J759" s="11">
        <v>2</v>
      </c>
      <c r="K759" s="8">
        <f t="shared" si="68"/>
        <v>2</v>
      </c>
      <c r="L759" s="16">
        <f t="shared" si="67"/>
        <v>640</v>
      </c>
      <c r="M759" s="25">
        <v>50</v>
      </c>
      <c r="N759" s="17">
        <f t="shared" si="69"/>
        <v>690</v>
      </c>
      <c r="O759" s="11">
        <v>9</v>
      </c>
      <c r="P759" s="8" t="str">
        <f>IFERROR(VLOOKUP(O759,Tabla6[],2,FALSE)," ")</f>
        <v>Setiembre</v>
      </c>
      <c r="Q759" s="10"/>
      <c r="R759" s="56" t="str">
        <f t="shared" si="70"/>
        <v>03.02.02 UDR AREQUIPAM1.04.01 ACCIONES DE PROMOCION Y PROTECCION DE DERECHOSM1.04.01.07 Acciones de promoción [UDR]SetiembreAREQUIPA - CAMANA - AREQUIPA</v>
      </c>
    </row>
    <row r="760" spans="1:18" ht="15" customHeight="1" x14ac:dyDescent="0.2">
      <c r="A760" s="8">
        <f>IFERROR(VLOOKUP(B760,Tabla1[],2,FALSE)," ")</f>
        <v>1903</v>
      </c>
      <c r="B760" s="30" t="s">
        <v>794</v>
      </c>
      <c r="C760" s="30" t="s">
        <v>2935</v>
      </c>
      <c r="D760" s="10" t="s">
        <v>3008</v>
      </c>
      <c r="E760" s="10" t="s">
        <v>2962</v>
      </c>
      <c r="F760" s="10" t="s">
        <v>795</v>
      </c>
      <c r="G760" s="11">
        <v>1</v>
      </c>
      <c r="H760" s="30" t="s">
        <v>801</v>
      </c>
      <c r="I760" s="10"/>
      <c r="J760" s="11">
        <v>5</v>
      </c>
      <c r="K760" s="8">
        <f t="shared" si="68"/>
        <v>5</v>
      </c>
      <c r="L760" s="16">
        <f t="shared" si="67"/>
        <v>1600</v>
      </c>
      <c r="M760" s="25">
        <v>150</v>
      </c>
      <c r="N760" s="17">
        <f t="shared" si="69"/>
        <v>1750</v>
      </c>
      <c r="O760" s="11">
        <v>4</v>
      </c>
      <c r="P760" s="8" t="str">
        <f>IFERROR(VLOOKUP(O760,Tabla6[],2,FALSE)," ")</f>
        <v>Abril</v>
      </c>
      <c r="Q760" s="10"/>
      <c r="R760" s="56" t="str">
        <f t="shared" si="70"/>
        <v>03.02.02 UDR AREQUIPAM1.04.01 ACCIONES DE PROMOCION Y PROTECCION DE DERECHOSM1.04.01.08 Evaluar el Indicador de Gratuidad (IG) de la atención al asegurado [UDR]AbrilAREQUIPA - CS COTAHUASI - CS CHUQUIBAMBA - HOSPITAL APLAO  - AREQUIPA</v>
      </c>
    </row>
    <row r="761" spans="1:18" ht="15" customHeight="1" x14ac:dyDescent="0.2">
      <c r="A761" s="8">
        <f>IFERROR(VLOOKUP(B761,Tabla1[],2,FALSE)," ")</f>
        <v>1903</v>
      </c>
      <c r="B761" s="30" t="s">
        <v>794</v>
      </c>
      <c r="C761" s="30" t="s">
        <v>2935</v>
      </c>
      <c r="D761" s="10" t="s">
        <v>3008</v>
      </c>
      <c r="E761" s="10" t="s">
        <v>2962</v>
      </c>
      <c r="F761" s="10" t="s">
        <v>795</v>
      </c>
      <c r="G761" s="11">
        <v>1</v>
      </c>
      <c r="H761" s="30" t="s">
        <v>802</v>
      </c>
      <c r="I761" s="10"/>
      <c r="J761" s="11">
        <v>1</v>
      </c>
      <c r="K761" s="8">
        <f t="shared" si="68"/>
        <v>1</v>
      </c>
      <c r="L761" s="16">
        <f t="shared" si="67"/>
        <v>320</v>
      </c>
      <c r="M761" s="25">
        <v>50</v>
      </c>
      <c r="N761" s="17">
        <f t="shared" si="69"/>
        <v>370</v>
      </c>
      <c r="O761" s="11">
        <v>5</v>
      </c>
      <c r="P761" s="8" t="str">
        <f>IFERROR(VLOOKUP(O761,Tabla6[],2,FALSE)," ")</f>
        <v>Mayo</v>
      </c>
      <c r="Q761" s="10"/>
      <c r="R761" s="56" t="str">
        <f t="shared" si="70"/>
        <v>03.02.02 UDR AREQUIPAM1.04.01 ACCIONES DE PROMOCION Y PROTECCION DE DERECHOSM1.04.01.08 Evaluar el Indicador de Gratuidad (IG) de la atención al asegurado [UDR]MayoAREQUIPA - H. CAMANA - AREQUIPA</v>
      </c>
    </row>
    <row r="762" spans="1:18" ht="15" customHeight="1" x14ac:dyDescent="0.2">
      <c r="A762" s="8">
        <f>IFERROR(VLOOKUP(B762,Tabla1[],2,FALSE)," ")</f>
        <v>1903</v>
      </c>
      <c r="B762" s="30" t="s">
        <v>794</v>
      </c>
      <c r="C762" s="30" t="s">
        <v>2935</v>
      </c>
      <c r="D762" s="10" t="s">
        <v>3008</v>
      </c>
      <c r="E762" s="10" t="s">
        <v>2962</v>
      </c>
      <c r="F762" s="10" t="s">
        <v>795</v>
      </c>
      <c r="G762" s="11">
        <v>1</v>
      </c>
      <c r="H762" s="30" t="s">
        <v>803</v>
      </c>
      <c r="I762" s="10"/>
      <c r="J762" s="11">
        <v>1</v>
      </c>
      <c r="K762" s="8">
        <f t="shared" si="68"/>
        <v>1</v>
      </c>
      <c r="L762" s="16">
        <f t="shared" si="67"/>
        <v>320</v>
      </c>
      <c r="M762" s="25">
        <v>30</v>
      </c>
      <c r="N762" s="17">
        <f t="shared" si="69"/>
        <v>350</v>
      </c>
      <c r="O762" s="11">
        <v>5</v>
      </c>
      <c r="P762" s="8" t="str">
        <f>IFERROR(VLOOKUP(O762,Tabla6[],2,FALSE)," ")</f>
        <v>Mayo</v>
      </c>
      <c r="Q762" s="10"/>
      <c r="R762" s="56" t="str">
        <f t="shared" si="70"/>
        <v>03.02.02 UDR AREQUIPAM1.04.01 ACCIONES DE PROMOCION Y PROTECCION DE DERECHOSM1.04.01.08 Evaluar el Indicador de Gratuidad (IG) de la atención al asegurado [UDR]MayoAREQUIPA - H. CENTRAL MAJES - AREQUIPA</v>
      </c>
    </row>
    <row r="763" spans="1:18" ht="15" customHeight="1" x14ac:dyDescent="0.2">
      <c r="A763" s="8">
        <f>IFERROR(VLOOKUP(B763,Tabla1[],2,FALSE)," ")</f>
        <v>1903</v>
      </c>
      <c r="B763" s="30" t="s">
        <v>794</v>
      </c>
      <c r="C763" s="30" t="s">
        <v>2940</v>
      </c>
      <c r="D763" s="10" t="s">
        <v>3004</v>
      </c>
      <c r="E763" s="10" t="s">
        <v>2967</v>
      </c>
      <c r="F763" s="10" t="s">
        <v>800</v>
      </c>
      <c r="G763" s="11">
        <v>1</v>
      </c>
      <c r="H763" s="30" t="s">
        <v>827</v>
      </c>
      <c r="I763" s="10"/>
      <c r="J763" s="11">
        <v>1</v>
      </c>
      <c r="K763" s="8">
        <f t="shared" si="68"/>
        <v>1</v>
      </c>
      <c r="L763" s="16">
        <f t="shared" si="67"/>
        <v>320</v>
      </c>
      <c r="M763" s="25">
        <v>50</v>
      </c>
      <c r="N763" s="17">
        <f t="shared" si="69"/>
        <v>370</v>
      </c>
      <c r="O763" s="11">
        <v>3</v>
      </c>
      <c r="P763" s="8" t="str">
        <f>IFERROR(VLOOKUP(O763,Tabla6[],2,FALSE)," ")</f>
        <v>Marzo</v>
      </c>
      <c r="Q763" s="10"/>
      <c r="R763" s="56" t="str">
        <f t="shared" si="70"/>
        <v>03.02.02 UDR AREQUIPAM1.05.05 EJECUCION DE ACCIONES DE AUDITORIAM1.05.05.02 Gestionar a los actores locales para fortalecer el acceso y calidad de servicios de salud [UDR]Marzo765- REGION AREQUIPA: SALUD AREQUIPA - RED ISLAY</v>
      </c>
    </row>
    <row r="764" spans="1:18" ht="15" customHeight="1" x14ac:dyDescent="0.2">
      <c r="A764" s="8">
        <f>IFERROR(VLOOKUP(B764,Tabla1[],2,FALSE)," ")</f>
        <v>1903</v>
      </c>
      <c r="B764" s="30" t="s">
        <v>794</v>
      </c>
      <c r="C764" s="30" t="s">
        <v>2940</v>
      </c>
      <c r="D764" s="10" t="s">
        <v>3004</v>
      </c>
      <c r="E764" s="10" t="s">
        <v>2967</v>
      </c>
      <c r="F764" s="10" t="s">
        <v>800</v>
      </c>
      <c r="G764" s="11">
        <v>1</v>
      </c>
      <c r="H764" s="30" t="s">
        <v>825</v>
      </c>
      <c r="I764" s="10"/>
      <c r="J764" s="11">
        <v>1</v>
      </c>
      <c r="K764" s="8">
        <f t="shared" si="68"/>
        <v>1</v>
      </c>
      <c r="L764" s="16">
        <f t="shared" si="67"/>
        <v>320</v>
      </c>
      <c r="M764" s="25">
        <v>50</v>
      </c>
      <c r="N764" s="17">
        <f t="shared" si="69"/>
        <v>370</v>
      </c>
      <c r="O764" s="11">
        <v>4</v>
      </c>
      <c r="P764" s="8" t="str">
        <f>IFERROR(VLOOKUP(O764,Tabla6[],2,FALSE)," ")</f>
        <v>Abril</v>
      </c>
      <c r="Q764" s="10"/>
      <c r="R764" s="56" t="str">
        <f t="shared" si="70"/>
        <v>03.02.02 UDR AREQUIPAM1.05.05 EJECUCION DE ACCIONES DE AUDITORIAM1.05.05.02 Gestionar a los actores locales para fortalecer el acceso y calidad de servicios de salud [UDR]Abril768: REGION AREQUIPA    -HOSPITAL CAMANA Y RED</v>
      </c>
    </row>
    <row r="765" spans="1:18" ht="15" customHeight="1" x14ac:dyDescent="0.2">
      <c r="A765" s="8">
        <f>IFERROR(VLOOKUP(B765,Tabla1[],2,FALSE)," ")</f>
        <v>1903</v>
      </c>
      <c r="B765" s="30" t="s">
        <v>794</v>
      </c>
      <c r="C765" s="30" t="s">
        <v>2940</v>
      </c>
      <c r="D765" s="10" t="s">
        <v>3004</v>
      </c>
      <c r="E765" s="10" t="s">
        <v>2967</v>
      </c>
      <c r="F765" s="10" t="s">
        <v>800</v>
      </c>
      <c r="G765" s="11">
        <v>1</v>
      </c>
      <c r="H765" s="30" t="s">
        <v>841</v>
      </c>
      <c r="I765" s="10"/>
      <c r="J765" s="11">
        <v>1</v>
      </c>
      <c r="K765" s="8">
        <f t="shared" si="68"/>
        <v>1</v>
      </c>
      <c r="L765" s="16">
        <f t="shared" si="67"/>
        <v>320</v>
      </c>
      <c r="M765" s="25">
        <v>50</v>
      </c>
      <c r="N765" s="17">
        <f t="shared" si="69"/>
        <v>370</v>
      </c>
      <c r="O765" s="11">
        <v>5</v>
      </c>
      <c r="P765" s="8" t="str">
        <f>IFERROR(VLOOKUP(O765,Tabla6[],2,FALSE)," ")</f>
        <v>Mayo</v>
      </c>
      <c r="Q765" s="10"/>
      <c r="R765" s="56" t="str">
        <f t="shared" si="70"/>
        <v xml:space="preserve">03.02.02 UDR AREQUIPAM1.05.05 EJECUCION DE ACCIONES DE AUDITORIAM1.05.05.02 Gestionar a los actores locales para fortalecer el acceso y calidad de servicios de salud [UDR]Mayo769 REGION AREQUIPA: RED Y  HOSPITAL APLAO  </v>
      </c>
    </row>
    <row r="766" spans="1:18" ht="15" customHeight="1" x14ac:dyDescent="0.2">
      <c r="A766" s="8">
        <f>IFERROR(VLOOKUP(B766,Tabla1[],2,FALSE)," ")</f>
        <v>1903</v>
      </c>
      <c r="B766" s="30" t="s">
        <v>794</v>
      </c>
      <c r="C766" s="30" t="s">
        <v>2940</v>
      </c>
      <c r="D766" s="10" t="s">
        <v>3004</v>
      </c>
      <c r="E766" s="10" t="s">
        <v>2967</v>
      </c>
      <c r="F766" s="10" t="s">
        <v>800</v>
      </c>
      <c r="G766" s="11">
        <v>1</v>
      </c>
      <c r="H766" s="30" t="s">
        <v>828</v>
      </c>
      <c r="I766" s="10"/>
      <c r="J766" s="11">
        <v>1</v>
      </c>
      <c r="K766" s="8">
        <f t="shared" si="68"/>
        <v>1</v>
      </c>
      <c r="L766" s="16">
        <f t="shared" si="67"/>
        <v>320</v>
      </c>
      <c r="M766" s="25">
        <v>30</v>
      </c>
      <c r="N766" s="17">
        <f t="shared" si="69"/>
        <v>350</v>
      </c>
      <c r="O766" s="11">
        <v>6</v>
      </c>
      <c r="P766" s="8" t="str">
        <f>IFERROR(VLOOKUP(O766,Tabla6[],2,FALSE)," ")</f>
        <v>Junio</v>
      </c>
      <c r="Q766" s="10"/>
      <c r="R766" s="56" t="str">
        <f t="shared" si="70"/>
        <v>03.02.02 UDR AREQUIPAM1.05.05 EJECUCION DE ACCIONES DE AUDITORIAM1.05.05.02 Gestionar a los actores locales para fortalecer el acceso y calidad de servicios de salud [UDR]Junio1657  : HOSPITAL CENTRAL MAJES</v>
      </c>
    </row>
    <row r="767" spans="1:18" ht="15" customHeight="1" x14ac:dyDescent="0.2">
      <c r="A767" s="8">
        <f>IFERROR(VLOOKUP(B767,Tabla1[],2,FALSE)," ")</f>
        <v>1903</v>
      </c>
      <c r="B767" s="30" t="s">
        <v>794</v>
      </c>
      <c r="C767" s="30" t="s">
        <v>2940</v>
      </c>
      <c r="D767" s="10" t="s">
        <v>3004</v>
      </c>
      <c r="E767" s="10" t="s">
        <v>2967</v>
      </c>
      <c r="F767" s="10" t="s">
        <v>800</v>
      </c>
      <c r="G767" s="11">
        <v>1</v>
      </c>
      <c r="H767" s="30" t="s">
        <v>827</v>
      </c>
      <c r="I767" s="10"/>
      <c r="J767" s="11">
        <v>1</v>
      </c>
      <c r="K767" s="8">
        <f t="shared" si="68"/>
        <v>1</v>
      </c>
      <c r="L767" s="16">
        <f t="shared" si="67"/>
        <v>320</v>
      </c>
      <c r="M767" s="25">
        <v>50</v>
      </c>
      <c r="N767" s="17">
        <f t="shared" si="69"/>
        <v>370</v>
      </c>
      <c r="O767" s="11">
        <v>7</v>
      </c>
      <c r="P767" s="8" t="str">
        <f>IFERROR(VLOOKUP(O767,Tabla6[],2,FALSE)," ")</f>
        <v>Julio</v>
      </c>
      <c r="Q767" s="10"/>
      <c r="R767" s="56" t="str">
        <f t="shared" si="70"/>
        <v>03.02.02 UDR AREQUIPAM1.05.05 EJECUCION DE ACCIONES DE AUDITORIAM1.05.05.02 Gestionar a los actores locales para fortalecer el acceso y calidad de servicios de salud [UDR]Julio765- REGION AREQUIPA: SALUD AREQUIPA - RED ISLAY</v>
      </c>
    </row>
    <row r="768" spans="1:18" ht="15" customHeight="1" x14ac:dyDescent="0.2">
      <c r="A768" s="8">
        <f>IFERROR(VLOOKUP(B768,Tabla1[],2,FALSE)," ")</f>
        <v>1903</v>
      </c>
      <c r="B768" s="30" t="s">
        <v>794</v>
      </c>
      <c r="C768" s="30" t="s">
        <v>2940</v>
      </c>
      <c r="D768" s="10" t="s">
        <v>3004</v>
      </c>
      <c r="E768" s="10" t="s">
        <v>2967</v>
      </c>
      <c r="F768" s="10" t="s">
        <v>800</v>
      </c>
      <c r="G768" s="11">
        <v>1</v>
      </c>
      <c r="H768" s="30" t="s">
        <v>825</v>
      </c>
      <c r="I768" s="10"/>
      <c r="J768" s="11">
        <v>1</v>
      </c>
      <c r="K768" s="8">
        <f t="shared" si="68"/>
        <v>1</v>
      </c>
      <c r="L768" s="16">
        <f t="shared" si="67"/>
        <v>320</v>
      </c>
      <c r="M768" s="25">
        <v>50</v>
      </c>
      <c r="N768" s="17">
        <f t="shared" si="69"/>
        <v>370</v>
      </c>
      <c r="O768" s="11">
        <v>8</v>
      </c>
      <c r="P768" s="8" t="str">
        <f>IFERROR(VLOOKUP(O768,Tabla6[],2,FALSE)," ")</f>
        <v>Agosto</v>
      </c>
      <c r="Q768" s="10"/>
      <c r="R768" s="56" t="str">
        <f t="shared" si="70"/>
        <v>03.02.02 UDR AREQUIPAM1.05.05 EJECUCION DE ACCIONES DE AUDITORIAM1.05.05.02 Gestionar a los actores locales para fortalecer el acceso y calidad de servicios de salud [UDR]Agosto768: REGION AREQUIPA    -HOSPITAL CAMANA Y RED</v>
      </c>
    </row>
    <row r="769" spans="1:18" ht="15" customHeight="1" x14ac:dyDescent="0.2">
      <c r="A769" s="8">
        <f>IFERROR(VLOOKUP(B769,Tabla1[],2,FALSE)," ")</f>
        <v>1903</v>
      </c>
      <c r="B769" s="30" t="s">
        <v>794</v>
      </c>
      <c r="C769" s="30" t="s">
        <v>2940</v>
      </c>
      <c r="D769" s="10" t="s">
        <v>3004</v>
      </c>
      <c r="E769" s="10" t="s">
        <v>2967</v>
      </c>
      <c r="F769" s="10" t="s">
        <v>800</v>
      </c>
      <c r="G769" s="11">
        <v>1</v>
      </c>
      <c r="H769" s="30" t="s">
        <v>841</v>
      </c>
      <c r="I769" s="10"/>
      <c r="J769" s="11">
        <v>1</v>
      </c>
      <c r="K769" s="8">
        <f t="shared" ref="K769:K800" si="71">J769</f>
        <v>1</v>
      </c>
      <c r="L769" s="16">
        <f t="shared" si="67"/>
        <v>320</v>
      </c>
      <c r="M769" s="25">
        <v>50</v>
      </c>
      <c r="N769" s="17">
        <f t="shared" si="69"/>
        <v>370</v>
      </c>
      <c r="O769" s="11">
        <v>9</v>
      </c>
      <c r="P769" s="8" t="str">
        <f>IFERROR(VLOOKUP(O769,Tabla6[],2,FALSE)," ")</f>
        <v>Setiembre</v>
      </c>
      <c r="Q769" s="10"/>
      <c r="R769" s="56" t="str">
        <f t="shared" si="70"/>
        <v xml:space="preserve">03.02.02 UDR AREQUIPAM1.05.05 EJECUCION DE ACCIONES DE AUDITORIAM1.05.05.02 Gestionar a los actores locales para fortalecer el acceso y calidad de servicios de salud [UDR]Setiembre769 REGION AREQUIPA: RED Y  HOSPITAL APLAO  </v>
      </c>
    </row>
    <row r="770" spans="1:18" ht="15" customHeight="1" x14ac:dyDescent="0.2">
      <c r="A770" s="8">
        <f>IFERROR(VLOOKUP(B770,Tabla1[],2,FALSE)," ")</f>
        <v>1903</v>
      </c>
      <c r="B770" s="30" t="s">
        <v>794</v>
      </c>
      <c r="C770" s="30" t="s">
        <v>2940</v>
      </c>
      <c r="D770" s="10" t="s">
        <v>3004</v>
      </c>
      <c r="E770" s="10" t="s">
        <v>2967</v>
      </c>
      <c r="F770" s="10" t="s">
        <v>800</v>
      </c>
      <c r="G770" s="11">
        <v>1</v>
      </c>
      <c r="H770" s="30" t="s">
        <v>828</v>
      </c>
      <c r="I770" s="10"/>
      <c r="J770" s="11">
        <v>1</v>
      </c>
      <c r="K770" s="8">
        <f t="shared" si="71"/>
        <v>1</v>
      </c>
      <c r="L770" s="16">
        <f t="shared" si="67"/>
        <v>320</v>
      </c>
      <c r="M770" s="25">
        <v>0</v>
      </c>
      <c r="N770" s="17">
        <f t="shared" si="69"/>
        <v>320</v>
      </c>
      <c r="O770" s="11">
        <v>10</v>
      </c>
      <c r="P770" s="8" t="str">
        <f>IFERROR(VLOOKUP(O770,Tabla6[],2,FALSE)," ")</f>
        <v>Octubre</v>
      </c>
      <c r="Q770" s="10"/>
      <c r="R770" s="56" t="str">
        <f t="shared" si="70"/>
        <v>03.02.02 UDR AREQUIPAM1.05.05 EJECUCION DE ACCIONES DE AUDITORIAM1.05.05.02 Gestionar a los actores locales para fortalecer el acceso y calidad de servicios de salud [UDR]Octubre1657  : HOSPITAL CENTRAL MAJES</v>
      </c>
    </row>
    <row r="771" spans="1:18" ht="15" customHeight="1" x14ac:dyDescent="0.2">
      <c r="A771" s="8">
        <f>IFERROR(VLOOKUP(B771,Tabla1[],2,FALSE)," ")</f>
        <v>1903</v>
      </c>
      <c r="B771" s="30" t="s">
        <v>794</v>
      </c>
      <c r="C771" s="30" t="s">
        <v>2940</v>
      </c>
      <c r="D771" s="10" t="s">
        <v>3004</v>
      </c>
      <c r="E771" s="10" t="s">
        <v>2967</v>
      </c>
      <c r="F771" s="10" t="s">
        <v>800</v>
      </c>
      <c r="G771" s="11">
        <v>1</v>
      </c>
      <c r="H771" s="30" t="s">
        <v>827</v>
      </c>
      <c r="I771" s="10"/>
      <c r="J771" s="11">
        <v>1</v>
      </c>
      <c r="K771" s="8">
        <f t="shared" si="71"/>
        <v>1</v>
      </c>
      <c r="L771" s="16">
        <f t="shared" si="67"/>
        <v>320</v>
      </c>
      <c r="M771" s="25">
        <v>0</v>
      </c>
      <c r="N771" s="17">
        <f t="shared" si="69"/>
        <v>320</v>
      </c>
      <c r="O771" s="11">
        <v>11</v>
      </c>
      <c r="P771" s="8" t="str">
        <f>IFERROR(VLOOKUP(O771,Tabla6[],2,FALSE)," ")</f>
        <v>Noviembre</v>
      </c>
      <c r="Q771" s="10"/>
      <c r="R771" s="56" t="str">
        <f t="shared" si="70"/>
        <v>03.02.02 UDR AREQUIPAM1.05.05 EJECUCION DE ACCIONES DE AUDITORIAM1.05.05.02 Gestionar a los actores locales para fortalecer el acceso y calidad de servicios de salud [UDR]Noviembre765- REGION AREQUIPA: SALUD AREQUIPA - RED ISLAY</v>
      </c>
    </row>
    <row r="772" spans="1:18" ht="15" customHeight="1" x14ac:dyDescent="0.2">
      <c r="A772" s="8">
        <f>IFERROR(VLOOKUP(B772,Tabla1[],2,FALSE)," ")</f>
        <v>1903</v>
      </c>
      <c r="B772" s="30" t="s">
        <v>794</v>
      </c>
      <c r="C772" s="30" t="s">
        <v>2940</v>
      </c>
      <c r="D772" s="10" t="s">
        <v>3002</v>
      </c>
      <c r="E772" s="10" t="s">
        <v>2970</v>
      </c>
      <c r="F772" s="10" t="s">
        <v>800</v>
      </c>
      <c r="G772" s="11">
        <v>1</v>
      </c>
      <c r="H772" s="30" t="s">
        <v>838</v>
      </c>
      <c r="I772" s="10"/>
      <c r="J772" s="11">
        <v>4</v>
      </c>
      <c r="K772" s="8">
        <v>0</v>
      </c>
      <c r="L772" s="16">
        <f t="shared" si="67"/>
        <v>0</v>
      </c>
      <c r="M772" s="25">
        <v>0</v>
      </c>
      <c r="N772" s="17">
        <f t="shared" si="69"/>
        <v>0</v>
      </c>
      <c r="O772" s="11">
        <v>1</v>
      </c>
      <c r="P772" s="8" t="str">
        <f>IFERROR(VLOOKUP(O772,Tabla6[],2,FALSE)," ")</f>
        <v>Enero</v>
      </c>
      <c r="Q772" s="10"/>
      <c r="R772" s="56" t="str">
        <f t="shared" si="70"/>
        <v>03.02.02 UDR AREQUIPAM1.05.05 EJECUCION DE ACCIONES DE AUDITORIAM1.05.05.08 Ejecutar acciones correspondientes a la Auditoria Asistida por Machine Learning [UDR]Enero767: REGION AREQUIPA- HOSPITAL REGIONAL HONORIO DELGADO ESPINOZA</v>
      </c>
    </row>
    <row r="773" spans="1:18" ht="15" customHeight="1" x14ac:dyDescent="0.2">
      <c r="A773" s="8">
        <f>IFERROR(VLOOKUP(B773,Tabla1[],2,FALSE)," ")</f>
        <v>1903</v>
      </c>
      <c r="B773" s="30" t="s">
        <v>794</v>
      </c>
      <c r="C773" s="30" t="s">
        <v>2940</v>
      </c>
      <c r="D773" s="10" t="s">
        <v>3002</v>
      </c>
      <c r="E773" s="10" t="s">
        <v>2970</v>
      </c>
      <c r="F773" s="10" t="s">
        <v>800</v>
      </c>
      <c r="G773" s="11">
        <v>1</v>
      </c>
      <c r="H773" s="30" t="s">
        <v>823</v>
      </c>
      <c r="I773" s="10"/>
      <c r="J773" s="11">
        <v>4</v>
      </c>
      <c r="K773" s="8">
        <v>0</v>
      </c>
      <c r="L773" s="16">
        <f t="shared" si="67"/>
        <v>0</v>
      </c>
      <c r="M773" s="25">
        <v>0</v>
      </c>
      <c r="N773" s="17">
        <f t="shared" si="69"/>
        <v>0</v>
      </c>
      <c r="O773" s="11">
        <v>1</v>
      </c>
      <c r="P773" s="8" t="str">
        <f>IFERROR(VLOOKUP(O773,Tabla6[],2,FALSE)," ")</f>
        <v>Enero</v>
      </c>
      <c r="Q773" s="10"/>
      <c r="R773" s="56" t="str">
        <f t="shared" si="70"/>
        <v>03.02.02 UDR AREQUIPAM1.05.05 EJECUCION DE ACCIONES DE AUDITORIAM1.05.05.08 Ejecutar acciones correspondientes a la Auditoria Asistida por Machine Learning [UDR]Enero766:REGION AREQUIPA - HOSPITAL GOYENECHE</v>
      </c>
    </row>
    <row r="774" spans="1:18" ht="15" customHeight="1" x14ac:dyDescent="0.2">
      <c r="A774" s="8">
        <f>IFERROR(VLOOKUP(B774,Tabla1[],2,FALSE)," ")</f>
        <v>1903</v>
      </c>
      <c r="B774" s="30" t="s">
        <v>794</v>
      </c>
      <c r="C774" s="30" t="s">
        <v>2940</v>
      </c>
      <c r="D774" s="10" t="s">
        <v>3002</v>
      </c>
      <c r="E774" s="10" t="s">
        <v>2970</v>
      </c>
      <c r="F774" s="10" t="s">
        <v>800</v>
      </c>
      <c r="G774" s="11">
        <v>1</v>
      </c>
      <c r="H774" s="30" t="s">
        <v>838</v>
      </c>
      <c r="I774" s="10"/>
      <c r="J774" s="11">
        <v>4</v>
      </c>
      <c r="K774" s="8">
        <v>0</v>
      </c>
      <c r="L774" s="16">
        <f t="shared" si="67"/>
        <v>0</v>
      </c>
      <c r="M774" s="25">
        <v>0</v>
      </c>
      <c r="N774" s="17">
        <f t="shared" si="69"/>
        <v>0</v>
      </c>
      <c r="O774" s="11">
        <v>2</v>
      </c>
      <c r="P774" s="8" t="str">
        <f>IFERROR(VLOOKUP(O774,Tabla6[],2,FALSE)," ")</f>
        <v>Febrero</v>
      </c>
      <c r="Q774" s="10"/>
      <c r="R774" s="56" t="str">
        <f t="shared" si="70"/>
        <v>03.02.02 UDR AREQUIPAM1.05.05 EJECUCION DE ACCIONES DE AUDITORIAM1.05.05.08 Ejecutar acciones correspondientes a la Auditoria Asistida por Machine Learning [UDR]Febrero767: REGION AREQUIPA- HOSPITAL REGIONAL HONORIO DELGADO ESPINOZA</v>
      </c>
    </row>
    <row r="775" spans="1:18" ht="15" customHeight="1" x14ac:dyDescent="0.2">
      <c r="A775" s="8">
        <f>IFERROR(VLOOKUP(B775,Tabla1[],2,FALSE)," ")</f>
        <v>1903</v>
      </c>
      <c r="B775" s="30" t="s">
        <v>794</v>
      </c>
      <c r="C775" s="30" t="s">
        <v>2940</v>
      </c>
      <c r="D775" s="10" t="s">
        <v>3002</v>
      </c>
      <c r="E775" s="10" t="s">
        <v>2970</v>
      </c>
      <c r="F775" s="10" t="s">
        <v>800</v>
      </c>
      <c r="G775" s="11">
        <v>1</v>
      </c>
      <c r="H775" s="30" t="s">
        <v>840</v>
      </c>
      <c r="I775" s="10"/>
      <c r="J775" s="11">
        <v>4</v>
      </c>
      <c r="K775" s="8">
        <v>0</v>
      </c>
      <c r="L775" s="16">
        <f t="shared" si="67"/>
        <v>0</v>
      </c>
      <c r="M775" s="25">
        <v>0</v>
      </c>
      <c r="N775" s="17">
        <f t="shared" si="69"/>
        <v>0</v>
      </c>
      <c r="O775" s="11">
        <v>2</v>
      </c>
      <c r="P775" s="8" t="str">
        <f>IFERROR(VLOOKUP(O775,Tabla6[],2,FALSE)," ")</f>
        <v>Febrero</v>
      </c>
      <c r="Q775" s="10"/>
      <c r="R775" s="56" t="str">
        <f t="shared" si="70"/>
        <v>03.02.02 UDR AREQUIPAM1.05.05 EJECUCION DE ACCIONES DE AUDITORIAM1.05.05.08 Ejecutar acciones correspondientes a la Auditoria Asistida por Machine Learning [UDR]Febrero1320: REG. AREQUIPA - INSTITUTO REGIONAL DE ENFERMEDADES NEOPLASICAS DEL SUR</v>
      </c>
    </row>
    <row r="776" spans="1:18" ht="15" customHeight="1" x14ac:dyDescent="0.2">
      <c r="A776" s="8">
        <f>IFERROR(VLOOKUP(B776,Tabla1[],2,FALSE)," ")</f>
        <v>1903</v>
      </c>
      <c r="B776" s="30" t="s">
        <v>794</v>
      </c>
      <c r="C776" s="30" t="s">
        <v>2940</v>
      </c>
      <c r="D776" s="10" t="s">
        <v>3002</v>
      </c>
      <c r="E776" s="10" t="s">
        <v>2970</v>
      </c>
      <c r="F776" s="10" t="s">
        <v>800</v>
      </c>
      <c r="G776" s="11">
        <v>1</v>
      </c>
      <c r="H776" s="30" t="s">
        <v>838</v>
      </c>
      <c r="I776" s="10"/>
      <c r="J776" s="11">
        <v>4</v>
      </c>
      <c r="K776" s="8">
        <v>0</v>
      </c>
      <c r="L776" s="16">
        <f t="shared" si="67"/>
        <v>0</v>
      </c>
      <c r="M776" s="25">
        <v>0</v>
      </c>
      <c r="N776" s="17">
        <f t="shared" si="69"/>
        <v>0</v>
      </c>
      <c r="O776" s="11">
        <v>3</v>
      </c>
      <c r="P776" s="8" t="str">
        <f>IFERROR(VLOOKUP(O776,Tabla6[],2,FALSE)," ")</f>
        <v>Marzo</v>
      </c>
      <c r="Q776" s="10"/>
      <c r="R776" s="56" t="str">
        <f t="shared" si="70"/>
        <v>03.02.02 UDR AREQUIPAM1.05.05 EJECUCION DE ACCIONES DE AUDITORIAM1.05.05.08 Ejecutar acciones correspondientes a la Auditoria Asistida por Machine Learning [UDR]Marzo767: REGION AREQUIPA- HOSPITAL REGIONAL HONORIO DELGADO ESPINOZA</v>
      </c>
    </row>
    <row r="777" spans="1:18" ht="15" customHeight="1" x14ac:dyDescent="0.2">
      <c r="A777" s="8">
        <f>IFERROR(VLOOKUP(B777,Tabla1[],2,FALSE)," ")</f>
        <v>1903</v>
      </c>
      <c r="B777" s="30" t="s">
        <v>794</v>
      </c>
      <c r="C777" s="30" t="s">
        <v>2940</v>
      </c>
      <c r="D777" s="10" t="s">
        <v>3002</v>
      </c>
      <c r="E777" s="10" t="s">
        <v>2970</v>
      </c>
      <c r="F777" s="10" t="s">
        <v>800</v>
      </c>
      <c r="G777" s="11">
        <v>1</v>
      </c>
      <c r="H777" s="30" t="s">
        <v>823</v>
      </c>
      <c r="I777" s="10"/>
      <c r="J777" s="11">
        <v>4</v>
      </c>
      <c r="K777" s="8">
        <v>0</v>
      </c>
      <c r="L777" s="16">
        <f t="shared" si="67"/>
        <v>0</v>
      </c>
      <c r="M777" s="25">
        <v>0</v>
      </c>
      <c r="N777" s="17">
        <f t="shared" si="69"/>
        <v>0</v>
      </c>
      <c r="O777" s="11">
        <v>3</v>
      </c>
      <c r="P777" s="8" t="str">
        <f>IFERROR(VLOOKUP(O777,Tabla6[],2,FALSE)," ")</f>
        <v>Marzo</v>
      </c>
      <c r="Q777" s="10"/>
      <c r="R777" s="56" t="str">
        <f t="shared" si="70"/>
        <v>03.02.02 UDR AREQUIPAM1.05.05 EJECUCION DE ACCIONES DE AUDITORIAM1.05.05.08 Ejecutar acciones correspondientes a la Auditoria Asistida por Machine Learning [UDR]Marzo766:REGION AREQUIPA - HOSPITAL GOYENECHE</v>
      </c>
    </row>
    <row r="778" spans="1:18" ht="15" customHeight="1" x14ac:dyDescent="0.2">
      <c r="A778" s="8">
        <f>IFERROR(VLOOKUP(B778,Tabla1[],2,FALSE)," ")</f>
        <v>1903</v>
      </c>
      <c r="B778" s="30" t="s">
        <v>794</v>
      </c>
      <c r="C778" s="30" t="s">
        <v>2940</v>
      </c>
      <c r="D778" s="10" t="s">
        <v>3002</v>
      </c>
      <c r="E778" s="10" t="s">
        <v>2970</v>
      </c>
      <c r="F778" s="10" t="s">
        <v>800</v>
      </c>
      <c r="G778" s="11">
        <v>1</v>
      </c>
      <c r="H778" s="30" t="s">
        <v>838</v>
      </c>
      <c r="I778" s="10"/>
      <c r="J778" s="11">
        <v>4</v>
      </c>
      <c r="K778" s="8">
        <v>0</v>
      </c>
      <c r="L778" s="16">
        <f t="shared" si="67"/>
        <v>0</v>
      </c>
      <c r="M778" s="25">
        <v>0</v>
      </c>
      <c r="N778" s="17">
        <f t="shared" si="69"/>
        <v>0</v>
      </c>
      <c r="O778" s="11">
        <v>4</v>
      </c>
      <c r="P778" s="8" t="str">
        <f>IFERROR(VLOOKUP(O778,Tabla6[],2,FALSE)," ")</f>
        <v>Abril</v>
      </c>
      <c r="Q778" s="10"/>
      <c r="R778" s="56" t="str">
        <f t="shared" si="70"/>
        <v>03.02.02 UDR AREQUIPAM1.05.05 EJECUCION DE ACCIONES DE AUDITORIAM1.05.05.08 Ejecutar acciones correspondientes a la Auditoria Asistida por Machine Learning [UDR]Abril767: REGION AREQUIPA- HOSPITAL REGIONAL HONORIO DELGADO ESPINOZA</v>
      </c>
    </row>
    <row r="779" spans="1:18" ht="15" customHeight="1" x14ac:dyDescent="0.2">
      <c r="A779" s="8">
        <f>IFERROR(VLOOKUP(B779,Tabla1[],2,FALSE)," ")</f>
        <v>1903</v>
      </c>
      <c r="B779" s="30" t="s">
        <v>794</v>
      </c>
      <c r="C779" s="30" t="s">
        <v>2940</v>
      </c>
      <c r="D779" s="10" t="s">
        <v>3002</v>
      </c>
      <c r="E779" s="10" t="s">
        <v>2970</v>
      </c>
      <c r="F779" s="10" t="s">
        <v>800</v>
      </c>
      <c r="G779" s="11">
        <v>1</v>
      </c>
      <c r="H779" s="30" t="s">
        <v>840</v>
      </c>
      <c r="I779" s="10"/>
      <c r="J779" s="11">
        <v>4</v>
      </c>
      <c r="K779" s="8">
        <v>0</v>
      </c>
      <c r="L779" s="16">
        <f t="shared" si="67"/>
        <v>0</v>
      </c>
      <c r="M779" s="25">
        <v>0</v>
      </c>
      <c r="N779" s="17">
        <f t="shared" si="69"/>
        <v>0</v>
      </c>
      <c r="O779" s="11">
        <v>4</v>
      </c>
      <c r="P779" s="8" t="str">
        <f>IFERROR(VLOOKUP(O779,Tabla6[],2,FALSE)," ")</f>
        <v>Abril</v>
      </c>
      <c r="Q779" s="10"/>
      <c r="R779" s="56" t="str">
        <f t="shared" si="70"/>
        <v>03.02.02 UDR AREQUIPAM1.05.05 EJECUCION DE ACCIONES DE AUDITORIAM1.05.05.08 Ejecutar acciones correspondientes a la Auditoria Asistida por Machine Learning [UDR]Abril1320: REG. AREQUIPA - INSTITUTO REGIONAL DE ENFERMEDADES NEOPLASICAS DEL SUR</v>
      </c>
    </row>
    <row r="780" spans="1:18" ht="15" customHeight="1" x14ac:dyDescent="0.2">
      <c r="A780" s="8">
        <f>IFERROR(VLOOKUP(B780,Tabla1[],2,FALSE)," ")</f>
        <v>1903</v>
      </c>
      <c r="B780" s="30" t="s">
        <v>794</v>
      </c>
      <c r="C780" s="30" t="s">
        <v>2940</v>
      </c>
      <c r="D780" s="10" t="s">
        <v>3002</v>
      </c>
      <c r="E780" s="10" t="s">
        <v>2970</v>
      </c>
      <c r="F780" s="10" t="s">
        <v>800</v>
      </c>
      <c r="G780" s="11">
        <v>1</v>
      </c>
      <c r="H780" s="30" t="s">
        <v>838</v>
      </c>
      <c r="I780" s="10"/>
      <c r="J780" s="11">
        <v>4</v>
      </c>
      <c r="K780" s="8">
        <v>0</v>
      </c>
      <c r="L780" s="16">
        <f t="shared" si="67"/>
        <v>0</v>
      </c>
      <c r="M780" s="25">
        <v>0</v>
      </c>
      <c r="N780" s="17">
        <f t="shared" si="69"/>
        <v>0</v>
      </c>
      <c r="O780" s="11">
        <v>5</v>
      </c>
      <c r="P780" s="8" t="str">
        <f>IFERROR(VLOOKUP(O780,Tabla6[],2,FALSE)," ")</f>
        <v>Mayo</v>
      </c>
      <c r="Q780" s="10"/>
      <c r="R780" s="56" t="str">
        <f t="shared" si="70"/>
        <v>03.02.02 UDR AREQUIPAM1.05.05 EJECUCION DE ACCIONES DE AUDITORIAM1.05.05.08 Ejecutar acciones correspondientes a la Auditoria Asistida por Machine Learning [UDR]Mayo767: REGION AREQUIPA- HOSPITAL REGIONAL HONORIO DELGADO ESPINOZA</v>
      </c>
    </row>
    <row r="781" spans="1:18" ht="15" customHeight="1" x14ac:dyDescent="0.2">
      <c r="A781" s="8">
        <f>IFERROR(VLOOKUP(B781,Tabla1[],2,FALSE)," ")</f>
        <v>1903</v>
      </c>
      <c r="B781" s="30" t="s">
        <v>794</v>
      </c>
      <c r="C781" s="30" t="s">
        <v>2940</v>
      </c>
      <c r="D781" s="10" t="s">
        <v>3002</v>
      </c>
      <c r="E781" s="10" t="s">
        <v>2970</v>
      </c>
      <c r="F781" s="10" t="s">
        <v>800</v>
      </c>
      <c r="G781" s="11">
        <v>1</v>
      </c>
      <c r="H781" s="30" t="s">
        <v>823</v>
      </c>
      <c r="I781" s="10"/>
      <c r="J781" s="11">
        <v>4</v>
      </c>
      <c r="K781" s="8">
        <v>0</v>
      </c>
      <c r="L781" s="16">
        <f t="shared" si="67"/>
        <v>0</v>
      </c>
      <c r="M781" s="25">
        <v>0</v>
      </c>
      <c r="N781" s="17">
        <f t="shared" si="69"/>
        <v>0</v>
      </c>
      <c r="O781" s="11">
        <v>5</v>
      </c>
      <c r="P781" s="8" t="str">
        <f>IFERROR(VLOOKUP(O781,Tabla6[],2,FALSE)," ")</f>
        <v>Mayo</v>
      </c>
      <c r="Q781" s="10"/>
      <c r="R781" s="56" t="str">
        <f t="shared" si="70"/>
        <v>03.02.02 UDR AREQUIPAM1.05.05 EJECUCION DE ACCIONES DE AUDITORIAM1.05.05.08 Ejecutar acciones correspondientes a la Auditoria Asistida por Machine Learning [UDR]Mayo766:REGION AREQUIPA - HOSPITAL GOYENECHE</v>
      </c>
    </row>
    <row r="782" spans="1:18" ht="15" customHeight="1" x14ac:dyDescent="0.2">
      <c r="A782" s="8">
        <f>IFERROR(VLOOKUP(B782,Tabla1[],2,FALSE)," ")</f>
        <v>1903</v>
      </c>
      <c r="B782" s="30" t="s">
        <v>794</v>
      </c>
      <c r="C782" s="30" t="s">
        <v>2940</v>
      </c>
      <c r="D782" s="10" t="s">
        <v>3002</v>
      </c>
      <c r="E782" s="10" t="s">
        <v>2970</v>
      </c>
      <c r="F782" s="10" t="s">
        <v>800</v>
      </c>
      <c r="G782" s="11">
        <v>1</v>
      </c>
      <c r="H782" s="30" t="s">
        <v>838</v>
      </c>
      <c r="I782" s="10"/>
      <c r="J782" s="11">
        <v>4</v>
      </c>
      <c r="K782" s="8">
        <v>0</v>
      </c>
      <c r="L782" s="16">
        <f t="shared" si="67"/>
        <v>0</v>
      </c>
      <c r="M782" s="25">
        <v>0</v>
      </c>
      <c r="N782" s="17">
        <f t="shared" si="69"/>
        <v>0</v>
      </c>
      <c r="O782" s="11">
        <v>6</v>
      </c>
      <c r="P782" s="8" t="str">
        <f>IFERROR(VLOOKUP(O782,Tabla6[],2,FALSE)," ")</f>
        <v>Junio</v>
      </c>
      <c r="Q782" s="10"/>
      <c r="R782" s="56" t="str">
        <f t="shared" si="70"/>
        <v>03.02.02 UDR AREQUIPAM1.05.05 EJECUCION DE ACCIONES DE AUDITORIAM1.05.05.08 Ejecutar acciones correspondientes a la Auditoria Asistida por Machine Learning [UDR]Junio767: REGION AREQUIPA- HOSPITAL REGIONAL HONORIO DELGADO ESPINOZA</v>
      </c>
    </row>
    <row r="783" spans="1:18" ht="15" customHeight="1" x14ac:dyDescent="0.2">
      <c r="A783" s="8">
        <f>IFERROR(VLOOKUP(B783,Tabla1[],2,FALSE)," ")</f>
        <v>1903</v>
      </c>
      <c r="B783" s="30" t="s">
        <v>794</v>
      </c>
      <c r="C783" s="30" t="s">
        <v>2940</v>
      </c>
      <c r="D783" s="10" t="s">
        <v>3002</v>
      </c>
      <c r="E783" s="10" t="s">
        <v>2970</v>
      </c>
      <c r="F783" s="10" t="s">
        <v>800</v>
      </c>
      <c r="G783" s="11">
        <v>1</v>
      </c>
      <c r="H783" s="30" t="s">
        <v>840</v>
      </c>
      <c r="I783" s="10"/>
      <c r="J783" s="11">
        <v>4</v>
      </c>
      <c r="K783" s="8">
        <v>0</v>
      </c>
      <c r="L783" s="16">
        <f t="shared" si="67"/>
        <v>0</v>
      </c>
      <c r="M783" s="25">
        <v>0</v>
      </c>
      <c r="N783" s="17">
        <f t="shared" si="69"/>
        <v>0</v>
      </c>
      <c r="O783" s="11">
        <v>6</v>
      </c>
      <c r="P783" s="8" t="str">
        <f>IFERROR(VLOOKUP(O783,Tabla6[],2,FALSE)," ")</f>
        <v>Junio</v>
      </c>
      <c r="Q783" s="10"/>
      <c r="R783" s="56" t="str">
        <f t="shared" si="70"/>
        <v>03.02.02 UDR AREQUIPAM1.05.05 EJECUCION DE ACCIONES DE AUDITORIAM1.05.05.08 Ejecutar acciones correspondientes a la Auditoria Asistida por Machine Learning [UDR]Junio1320: REG. AREQUIPA - INSTITUTO REGIONAL DE ENFERMEDADES NEOPLASICAS DEL SUR</v>
      </c>
    </row>
    <row r="784" spans="1:18" ht="15" customHeight="1" x14ac:dyDescent="0.2">
      <c r="A784" s="8">
        <f>IFERROR(VLOOKUP(B784,Tabla1[],2,FALSE)," ")</f>
        <v>1903</v>
      </c>
      <c r="B784" s="30" t="s">
        <v>794</v>
      </c>
      <c r="C784" s="30" t="s">
        <v>2940</v>
      </c>
      <c r="D784" s="10" t="s">
        <v>3002</v>
      </c>
      <c r="E784" s="10" t="s">
        <v>2970</v>
      </c>
      <c r="F784" s="10" t="s">
        <v>800</v>
      </c>
      <c r="G784" s="11">
        <v>1</v>
      </c>
      <c r="H784" s="30" t="s">
        <v>838</v>
      </c>
      <c r="I784" s="10"/>
      <c r="J784" s="11">
        <v>4</v>
      </c>
      <c r="K784" s="8">
        <v>0</v>
      </c>
      <c r="L784" s="16">
        <f t="shared" si="67"/>
        <v>0</v>
      </c>
      <c r="M784" s="25">
        <v>0</v>
      </c>
      <c r="N784" s="17">
        <f t="shared" si="69"/>
        <v>0</v>
      </c>
      <c r="O784" s="11">
        <v>7</v>
      </c>
      <c r="P784" s="8" t="str">
        <f>IFERROR(VLOOKUP(O784,Tabla6[],2,FALSE)," ")</f>
        <v>Julio</v>
      </c>
      <c r="Q784" s="10"/>
      <c r="R784" s="56" t="str">
        <f t="shared" si="70"/>
        <v>03.02.02 UDR AREQUIPAM1.05.05 EJECUCION DE ACCIONES DE AUDITORIAM1.05.05.08 Ejecutar acciones correspondientes a la Auditoria Asistida por Machine Learning [UDR]Julio767: REGION AREQUIPA- HOSPITAL REGIONAL HONORIO DELGADO ESPINOZA</v>
      </c>
    </row>
    <row r="785" spans="1:18" ht="15" customHeight="1" x14ac:dyDescent="0.2">
      <c r="A785" s="8">
        <f>IFERROR(VLOOKUP(B785,Tabla1[],2,FALSE)," ")</f>
        <v>1903</v>
      </c>
      <c r="B785" s="30" t="s">
        <v>794</v>
      </c>
      <c r="C785" s="30" t="s">
        <v>2940</v>
      </c>
      <c r="D785" s="10" t="s">
        <v>3002</v>
      </c>
      <c r="E785" s="10" t="s">
        <v>2970</v>
      </c>
      <c r="F785" s="10" t="s">
        <v>800</v>
      </c>
      <c r="G785" s="11">
        <v>1</v>
      </c>
      <c r="H785" s="30" t="s">
        <v>823</v>
      </c>
      <c r="I785" s="10"/>
      <c r="J785" s="11">
        <v>4</v>
      </c>
      <c r="K785" s="8">
        <v>0</v>
      </c>
      <c r="L785" s="16">
        <f t="shared" si="67"/>
        <v>0</v>
      </c>
      <c r="M785" s="25">
        <v>0</v>
      </c>
      <c r="N785" s="17">
        <f t="shared" si="69"/>
        <v>0</v>
      </c>
      <c r="O785" s="11">
        <v>7</v>
      </c>
      <c r="P785" s="8" t="str">
        <f>IFERROR(VLOOKUP(O785,Tabla6[],2,FALSE)," ")</f>
        <v>Julio</v>
      </c>
      <c r="Q785" s="10"/>
      <c r="R785" s="56" t="str">
        <f t="shared" si="70"/>
        <v>03.02.02 UDR AREQUIPAM1.05.05 EJECUCION DE ACCIONES DE AUDITORIAM1.05.05.08 Ejecutar acciones correspondientes a la Auditoria Asistida por Machine Learning [UDR]Julio766:REGION AREQUIPA - HOSPITAL GOYENECHE</v>
      </c>
    </row>
    <row r="786" spans="1:18" ht="15" customHeight="1" x14ac:dyDescent="0.2">
      <c r="A786" s="8">
        <f>IFERROR(VLOOKUP(B786,Tabla1[],2,FALSE)," ")</f>
        <v>1903</v>
      </c>
      <c r="B786" s="30" t="s">
        <v>794</v>
      </c>
      <c r="C786" s="30" t="s">
        <v>2940</v>
      </c>
      <c r="D786" s="10" t="s">
        <v>3002</v>
      </c>
      <c r="E786" s="10" t="s">
        <v>2970</v>
      </c>
      <c r="F786" s="10" t="s">
        <v>800</v>
      </c>
      <c r="G786" s="11">
        <v>1</v>
      </c>
      <c r="H786" s="30" t="s">
        <v>838</v>
      </c>
      <c r="I786" s="10"/>
      <c r="J786" s="11">
        <v>4</v>
      </c>
      <c r="K786" s="8">
        <v>0</v>
      </c>
      <c r="L786" s="16">
        <f t="shared" si="67"/>
        <v>0</v>
      </c>
      <c r="M786" s="25">
        <v>0</v>
      </c>
      <c r="N786" s="17">
        <f t="shared" si="69"/>
        <v>0</v>
      </c>
      <c r="O786" s="11">
        <v>8</v>
      </c>
      <c r="P786" s="8" t="str">
        <f>IFERROR(VLOOKUP(O786,Tabla6[],2,FALSE)," ")</f>
        <v>Agosto</v>
      </c>
      <c r="Q786" s="10"/>
      <c r="R786" s="56" t="str">
        <f t="shared" si="70"/>
        <v>03.02.02 UDR AREQUIPAM1.05.05 EJECUCION DE ACCIONES DE AUDITORIAM1.05.05.08 Ejecutar acciones correspondientes a la Auditoria Asistida por Machine Learning [UDR]Agosto767: REGION AREQUIPA- HOSPITAL REGIONAL HONORIO DELGADO ESPINOZA</v>
      </c>
    </row>
    <row r="787" spans="1:18" ht="15" customHeight="1" x14ac:dyDescent="0.2">
      <c r="A787" s="8">
        <f>IFERROR(VLOOKUP(B787,Tabla1[],2,FALSE)," ")</f>
        <v>1903</v>
      </c>
      <c r="B787" s="30" t="s">
        <v>794</v>
      </c>
      <c r="C787" s="30" t="s">
        <v>2940</v>
      </c>
      <c r="D787" s="10" t="s">
        <v>3002</v>
      </c>
      <c r="E787" s="10" t="s">
        <v>2970</v>
      </c>
      <c r="F787" s="10" t="s">
        <v>800</v>
      </c>
      <c r="G787" s="11">
        <v>1</v>
      </c>
      <c r="H787" s="30" t="s">
        <v>840</v>
      </c>
      <c r="I787" s="10"/>
      <c r="J787" s="11">
        <v>4</v>
      </c>
      <c r="K787" s="8">
        <v>0</v>
      </c>
      <c r="L787" s="16">
        <f t="shared" si="67"/>
        <v>0</v>
      </c>
      <c r="M787" s="25">
        <v>0</v>
      </c>
      <c r="N787" s="17">
        <f t="shared" si="69"/>
        <v>0</v>
      </c>
      <c r="O787" s="11">
        <v>8</v>
      </c>
      <c r="P787" s="8" t="str">
        <f>IFERROR(VLOOKUP(O787,Tabla6[],2,FALSE)," ")</f>
        <v>Agosto</v>
      </c>
      <c r="Q787" s="10"/>
      <c r="R787" s="56" t="str">
        <f t="shared" si="70"/>
        <v>03.02.02 UDR AREQUIPAM1.05.05 EJECUCION DE ACCIONES DE AUDITORIAM1.05.05.08 Ejecutar acciones correspondientes a la Auditoria Asistida por Machine Learning [UDR]Agosto1320: REG. AREQUIPA - INSTITUTO REGIONAL DE ENFERMEDADES NEOPLASICAS DEL SUR</v>
      </c>
    </row>
    <row r="788" spans="1:18" ht="15" customHeight="1" x14ac:dyDescent="0.2">
      <c r="A788" s="8">
        <f>IFERROR(VLOOKUP(B788,Tabla1[],2,FALSE)," ")</f>
        <v>1903</v>
      </c>
      <c r="B788" s="30" t="s">
        <v>794</v>
      </c>
      <c r="C788" s="30" t="s">
        <v>2940</v>
      </c>
      <c r="D788" s="10" t="s">
        <v>3002</v>
      </c>
      <c r="E788" s="10" t="s">
        <v>2970</v>
      </c>
      <c r="F788" s="10" t="s">
        <v>800</v>
      </c>
      <c r="G788" s="11">
        <v>1</v>
      </c>
      <c r="H788" s="30" t="s">
        <v>838</v>
      </c>
      <c r="I788" s="10"/>
      <c r="J788" s="11">
        <v>4</v>
      </c>
      <c r="K788" s="8">
        <v>0</v>
      </c>
      <c r="L788" s="16">
        <f t="shared" si="67"/>
        <v>0</v>
      </c>
      <c r="M788" s="25">
        <v>0</v>
      </c>
      <c r="N788" s="17">
        <f t="shared" si="69"/>
        <v>0</v>
      </c>
      <c r="O788" s="11">
        <v>9</v>
      </c>
      <c r="P788" s="8" t="str">
        <f>IFERROR(VLOOKUP(O788,Tabla6[],2,FALSE)," ")</f>
        <v>Setiembre</v>
      </c>
      <c r="Q788" s="10"/>
      <c r="R788" s="56" t="str">
        <f t="shared" si="70"/>
        <v>03.02.02 UDR AREQUIPAM1.05.05 EJECUCION DE ACCIONES DE AUDITORIAM1.05.05.08 Ejecutar acciones correspondientes a la Auditoria Asistida por Machine Learning [UDR]Setiembre767: REGION AREQUIPA- HOSPITAL REGIONAL HONORIO DELGADO ESPINOZA</v>
      </c>
    </row>
    <row r="789" spans="1:18" ht="15" customHeight="1" x14ac:dyDescent="0.2">
      <c r="A789" s="8">
        <f>IFERROR(VLOOKUP(B789,Tabla1[],2,FALSE)," ")</f>
        <v>1903</v>
      </c>
      <c r="B789" s="30" t="s">
        <v>794</v>
      </c>
      <c r="C789" s="30" t="s">
        <v>2940</v>
      </c>
      <c r="D789" s="10" t="s">
        <v>3002</v>
      </c>
      <c r="E789" s="10" t="s">
        <v>2970</v>
      </c>
      <c r="F789" s="10" t="s">
        <v>800</v>
      </c>
      <c r="G789" s="11">
        <v>1</v>
      </c>
      <c r="H789" s="30" t="s">
        <v>823</v>
      </c>
      <c r="I789" s="10"/>
      <c r="J789" s="11">
        <v>4</v>
      </c>
      <c r="K789" s="8">
        <v>0</v>
      </c>
      <c r="L789" s="16">
        <f t="shared" si="67"/>
        <v>0</v>
      </c>
      <c r="M789" s="25">
        <v>0</v>
      </c>
      <c r="N789" s="17">
        <f t="shared" si="69"/>
        <v>0</v>
      </c>
      <c r="O789" s="11">
        <v>9</v>
      </c>
      <c r="P789" s="8" t="str">
        <f>IFERROR(VLOOKUP(O789,Tabla6[],2,FALSE)," ")</f>
        <v>Setiembre</v>
      </c>
      <c r="Q789" s="10"/>
      <c r="R789" s="56" t="str">
        <f t="shared" si="70"/>
        <v>03.02.02 UDR AREQUIPAM1.05.05 EJECUCION DE ACCIONES DE AUDITORIAM1.05.05.08 Ejecutar acciones correspondientes a la Auditoria Asistida por Machine Learning [UDR]Setiembre766:REGION AREQUIPA - HOSPITAL GOYENECHE</v>
      </c>
    </row>
    <row r="790" spans="1:18" ht="15" customHeight="1" x14ac:dyDescent="0.2">
      <c r="A790" s="8">
        <f>IFERROR(VLOOKUP(B790,Tabla1[],2,FALSE)," ")</f>
        <v>1903</v>
      </c>
      <c r="B790" s="30" t="s">
        <v>794</v>
      </c>
      <c r="C790" s="30" t="s">
        <v>2940</v>
      </c>
      <c r="D790" s="10" t="s">
        <v>3002</v>
      </c>
      <c r="E790" s="10" t="s">
        <v>2970</v>
      </c>
      <c r="F790" s="10" t="s">
        <v>800</v>
      </c>
      <c r="G790" s="11">
        <v>1</v>
      </c>
      <c r="H790" s="30" t="s">
        <v>838</v>
      </c>
      <c r="I790" s="10"/>
      <c r="J790" s="11">
        <v>4</v>
      </c>
      <c r="K790" s="8">
        <v>0</v>
      </c>
      <c r="L790" s="16">
        <f t="shared" si="67"/>
        <v>0</v>
      </c>
      <c r="M790" s="25">
        <v>0</v>
      </c>
      <c r="N790" s="17">
        <f t="shared" si="69"/>
        <v>0</v>
      </c>
      <c r="O790" s="11">
        <v>10</v>
      </c>
      <c r="P790" s="8" t="str">
        <f>IFERROR(VLOOKUP(O790,Tabla6[],2,FALSE)," ")</f>
        <v>Octubre</v>
      </c>
      <c r="Q790" s="10"/>
      <c r="R790" s="56" t="str">
        <f t="shared" si="70"/>
        <v>03.02.02 UDR AREQUIPAM1.05.05 EJECUCION DE ACCIONES DE AUDITORIAM1.05.05.08 Ejecutar acciones correspondientes a la Auditoria Asistida por Machine Learning [UDR]Octubre767: REGION AREQUIPA- HOSPITAL REGIONAL HONORIO DELGADO ESPINOZA</v>
      </c>
    </row>
    <row r="791" spans="1:18" ht="15" customHeight="1" x14ac:dyDescent="0.2">
      <c r="A791" s="8">
        <f>IFERROR(VLOOKUP(B791,Tabla1[],2,FALSE)," ")</f>
        <v>1903</v>
      </c>
      <c r="B791" s="30" t="s">
        <v>794</v>
      </c>
      <c r="C791" s="30" t="s">
        <v>2940</v>
      </c>
      <c r="D791" s="10" t="s">
        <v>3002</v>
      </c>
      <c r="E791" s="10" t="s">
        <v>2970</v>
      </c>
      <c r="F791" s="10" t="s">
        <v>800</v>
      </c>
      <c r="G791" s="11">
        <v>1</v>
      </c>
      <c r="H791" s="30" t="s">
        <v>840</v>
      </c>
      <c r="I791" s="10"/>
      <c r="J791" s="11">
        <v>4</v>
      </c>
      <c r="K791" s="8">
        <v>0</v>
      </c>
      <c r="L791" s="16">
        <f t="shared" ref="L791:L854" si="72">320*K791*G791</f>
        <v>0</v>
      </c>
      <c r="M791" s="25">
        <v>0</v>
      </c>
      <c r="N791" s="17">
        <f t="shared" si="69"/>
        <v>0</v>
      </c>
      <c r="O791" s="11">
        <v>10</v>
      </c>
      <c r="P791" s="8" t="str">
        <f>IFERROR(VLOOKUP(O791,Tabla6[],2,FALSE)," ")</f>
        <v>Octubre</v>
      </c>
      <c r="Q791" s="10"/>
      <c r="R791" s="56" t="str">
        <f t="shared" si="70"/>
        <v>03.02.02 UDR AREQUIPAM1.05.05 EJECUCION DE ACCIONES DE AUDITORIAM1.05.05.08 Ejecutar acciones correspondientes a la Auditoria Asistida por Machine Learning [UDR]Octubre1320: REG. AREQUIPA - INSTITUTO REGIONAL DE ENFERMEDADES NEOPLASICAS DEL SUR</v>
      </c>
    </row>
    <row r="792" spans="1:18" ht="15" customHeight="1" x14ac:dyDescent="0.2">
      <c r="A792" s="8">
        <f>IFERROR(VLOOKUP(B792,Tabla1[],2,FALSE)," ")</f>
        <v>1903</v>
      </c>
      <c r="B792" s="30" t="s">
        <v>794</v>
      </c>
      <c r="C792" s="30" t="s">
        <v>2940</v>
      </c>
      <c r="D792" s="10" t="s">
        <v>3002</v>
      </c>
      <c r="E792" s="10" t="s">
        <v>2970</v>
      </c>
      <c r="F792" s="10" t="s">
        <v>800</v>
      </c>
      <c r="G792" s="11">
        <v>1</v>
      </c>
      <c r="H792" s="30" t="s">
        <v>838</v>
      </c>
      <c r="I792" s="10"/>
      <c r="J792" s="11">
        <v>4</v>
      </c>
      <c r="K792" s="8">
        <v>0</v>
      </c>
      <c r="L792" s="16">
        <f t="shared" si="72"/>
        <v>0</v>
      </c>
      <c r="M792" s="25">
        <v>0</v>
      </c>
      <c r="N792" s="17">
        <f t="shared" si="69"/>
        <v>0</v>
      </c>
      <c r="O792" s="11">
        <v>11</v>
      </c>
      <c r="P792" s="8" t="str">
        <f>IFERROR(VLOOKUP(O792,Tabla6[],2,FALSE)," ")</f>
        <v>Noviembre</v>
      </c>
      <c r="Q792" s="10"/>
      <c r="R792" s="56" t="str">
        <f t="shared" si="70"/>
        <v>03.02.02 UDR AREQUIPAM1.05.05 EJECUCION DE ACCIONES DE AUDITORIAM1.05.05.08 Ejecutar acciones correspondientes a la Auditoria Asistida por Machine Learning [UDR]Noviembre767: REGION AREQUIPA- HOSPITAL REGIONAL HONORIO DELGADO ESPINOZA</v>
      </c>
    </row>
    <row r="793" spans="1:18" ht="15" customHeight="1" x14ac:dyDescent="0.2">
      <c r="A793" s="8">
        <f>IFERROR(VLOOKUP(B793,Tabla1[],2,FALSE)," ")</f>
        <v>1903</v>
      </c>
      <c r="B793" s="30" t="s">
        <v>794</v>
      </c>
      <c r="C793" s="30" t="s">
        <v>2940</v>
      </c>
      <c r="D793" s="10" t="s">
        <v>3002</v>
      </c>
      <c r="E793" s="10" t="s">
        <v>2970</v>
      </c>
      <c r="F793" s="10" t="s">
        <v>800</v>
      </c>
      <c r="G793" s="11">
        <v>1</v>
      </c>
      <c r="H793" s="30" t="s">
        <v>823</v>
      </c>
      <c r="I793" s="10"/>
      <c r="J793" s="11">
        <v>4</v>
      </c>
      <c r="K793" s="8">
        <v>0</v>
      </c>
      <c r="L793" s="16">
        <f t="shared" si="72"/>
        <v>0</v>
      </c>
      <c r="M793" s="25">
        <v>0</v>
      </c>
      <c r="N793" s="17">
        <f t="shared" si="69"/>
        <v>0</v>
      </c>
      <c r="O793" s="11">
        <v>11</v>
      </c>
      <c r="P793" s="8" t="str">
        <f>IFERROR(VLOOKUP(O793,Tabla6[],2,FALSE)," ")</f>
        <v>Noviembre</v>
      </c>
      <c r="Q793" s="10"/>
      <c r="R793" s="56" t="str">
        <f t="shared" si="70"/>
        <v>03.02.02 UDR AREQUIPAM1.05.05 EJECUCION DE ACCIONES DE AUDITORIAM1.05.05.08 Ejecutar acciones correspondientes a la Auditoria Asistida por Machine Learning [UDR]Noviembre766:REGION AREQUIPA - HOSPITAL GOYENECHE</v>
      </c>
    </row>
    <row r="794" spans="1:18" ht="15" customHeight="1" x14ac:dyDescent="0.2">
      <c r="A794" s="8">
        <f>IFERROR(VLOOKUP(B794,Tabla1[],2,FALSE)," ")</f>
        <v>1903</v>
      </c>
      <c r="B794" s="30" t="s">
        <v>794</v>
      </c>
      <c r="C794" s="30" t="s">
        <v>2940</v>
      </c>
      <c r="D794" s="10" t="s">
        <v>3002</v>
      </c>
      <c r="E794" s="10" t="s">
        <v>2970</v>
      </c>
      <c r="F794" s="10" t="s">
        <v>800</v>
      </c>
      <c r="G794" s="11">
        <v>1</v>
      </c>
      <c r="H794" s="30" t="s">
        <v>838</v>
      </c>
      <c r="I794" s="10"/>
      <c r="J794" s="11">
        <v>4</v>
      </c>
      <c r="K794" s="8">
        <v>0</v>
      </c>
      <c r="L794" s="16">
        <f t="shared" si="72"/>
        <v>0</v>
      </c>
      <c r="M794" s="25">
        <v>0</v>
      </c>
      <c r="N794" s="17">
        <f t="shared" si="69"/>
        <v>0</v>
      </c>
      <c r="O794" s="11">
        <v>12</v>
      </c>
      <c r="P794" s="8" t="str">
        <f>IFERROR(VLOOKUP(O794,Tabla6[],2,FALSE)," ")</f>
        <v>Diciembre</v>
      </c>
      <c r="Q794" s="10"/>
      <c r="R794" s="56" t="str">
        <f t="shared" si="70"/>
        <v>03.02.02 UDR AREQUIPAM1.05.05 EJECUCION DE ACCIONES DE AUDITORIAM1.05.05.08 Ejecutar acciones correspondientes a la Auditoria Asistida por Machine Learning [UDR]Diciembre767: REGION AREQUIPA- HOSPITAL REGIONAL HONORIO DELGADO ESPINOZA</v>
      </c>
    </row>
    <row r="795" spans="1:18" ht="15" customHeight="1" x14ac:dyDescent="0.2">
      <c r="A795" s="8">
        <f>IFERROR(VLOOKUP(B795,Tabla1[],2,FALSE)," ")</f>
        <v>1903</v>
      </c>
      <c r="B795" s="30" t="s">
        <v>794</v>
      </c>
      <c r="C795" s="30" t="s">
        <v>2940</v>
      </c>
      <c r="D795" s="10" t="s">
        <v>3002</v>
      </c>
      <c r="E795" s="10" t="s">
        <v>2970</v>
      </c>
      <c r="F795" s="10" t="s">
        <v>800</v>
      </c>
      <c r="G795" s="11">
        <v>1</v>
      </c>
      <c r="H795" s="30" t="s">
        <v>840</v>
      </c>
      <c r="I795" s="10"/>
      <c r="J795" s="11">
        <v>4</v>
      </c>
      <c r="K795" s="8">
        <v>0</v>
      </c>
      <c r="L795" s="16">
        <f t="shared" si="72"/>
        <v>0</v>
      </c>
      <c r="M795" s="25">
        <v>0</v>
      </c>
      <c r="N795" s="17">
        <f t="shared" si="69"/>
        <v>0</v>
      </c>
      <c r="O795" s="11">
        <v>12</v>
      </c>
      <c r="P795" s="8" t="str">
        <f>IFERROR(VLOOKUP(O795,Tabla6[],2,FALSE)," ")</f>
        <v>Diciembre</v>
      </c>
      <c r="Q795" s="10"/>
      <c r="R795" s="56" t="str">
        <f t="shared" si="70"/>
        <v>03.02.02 UDR AREQUIPAM1.05.05 EJECUCION DE ACCIONES DE AUDITORIAM1.05.05.08 Ejecutar acciones correspondientes a la Auditoria Asistida por Machine Learning [UDR]Diciembre1320: REG. AREQUIPA - INSTITUTO REGIONAL DE ENFERMEDADES NEOPLASICAS DEL SUR</v>
      </c>
    </row>
    <row r="796" spans="1:18" ht="15" customHeight="1" x14ac:dyDescent="0.2">
      <c r="A796" s="8">
        <f>IFERROR(VLOOKUP(B796,Tabla1[],2,FALSE)," ")</f>
        <v>1903</v>
      </c>
      <c r="B796" s="30" t="s">
        <v>794</v>
      </c>
      <c r="C796" s="30" t="s">
        <v>2940</v>
      </c>
      <c r="D796" s="10" t="s">
        <v>3005</v>
      </c>
      <c r="E796" s="10" t="s">
        <v>2971</v>
      </c>
      <c r="F796" s="10" t="s">
        <v>800</v>
      </c>
      <c r="G796" s="11">
        <v>1</v>
      </c>
      <c r="H796" s="30" t="s">
        <v>839</v>
      </c>
      <c r="I796" s="10"/>
      <c r="J796" s="11">
        <v>2</v>
      </c>
      <c r="K796" s="8">
        <v>0</v>
      </c>
      <c r="L796" s="16">
        <f t="shared" si="72"/>
        <v>0</v>
      </c>
      <c r="M796" s="25">
        <v>0</v>
      </c>
      <c r="N796" s="17">
        <f t="shared" si="69"/>
        <v>0</v>
      </c>
      <c r="O796" s="11">
        <v>2</v>
      </c>
      <c r="P796" s="8" t="str">
        <f>IFERROR(VLOOKUP(O796,Tabla6[],2,FALSE)," ")</f>
        <v>Febrero</v>
      </c>
      <c r="Q796" s="10"/>
      <c r="R796" s="56" t="str">
        <f t="shared" si="70"/>
        <v>03.02.02 UDR AREQUIPAM1.05.05 EJECUCION DE ACCIONES DE AUDITORIAM1.05.05.09 Ejecutar acciones correspondientes a la Auditoria Concurrente [UDR]Febrero767: REGION AREQUIPA - HOSPITAL REGIONAL HONORIO DELGADO ESPINOZA</v>
      </c>
    </row>
    <row r="797" spans="1:18" ht="15" customHeight="1" x14ac:dyDescent="0.2">
      <c r="A797" s="8">
        <f>IFERROR(VLOOKUP(B797,Tabla1[],2,FALSE)," ")</f>
        <v>1903</v>
      </c>
      <c r="B797" s="30" t="s">
        <v>794</v>
      </c>
      <c r="C797" s="30" t="s">
        <v>2940</v>
      </c>
      <c r="D797" s="10" t="s">
        <v>3005</v>
      </c>
      <c r="E797" s="10" t="s">
        <v>2971</v>
      </c>
      <c r="F797" s="10" t="s">
        <v>800</v>
      </c>
      <c r="G797" s="11">
        <v>1</v>
      </c>
      <c r="H797" s="30" t="s">
        <v>823</v>
      </c>
      <c r="I797" s="10"/>
      <c r="J797" s="11">
        <v>2</v>
      </c>
      <c r="K797" s="8">
        <v>0</v>
      </c>
      <c r="L797" s="16">
        <f t="shared" si="72"/>
        <v>0</v>
      </c>
      <c r="M797" s="25">
        <v>0</v>
      </c>
      <c r="N797" s="17">
        <f t="shared" si="69"/>
        <v>0</v>
      </c>
      <c r="O797" s="11">
        <v>5</v>
      </c>
      <c r="P797" s="8" t="str">
        <f>IFERROR(VLOOKUP(O797,Tabla6[],2,FALSE)," ")</f>
        <v>Mayo</v>
      </c>
      <c r="Q797" s="10"/>
      <c r="R797" s="56" t="str">
        <f t="shared" si="70"/>
        <v>03.02.02 UDR AREQUIPAM1.05.05 EJECUCION DE ACCIONES DE AUDITORIAM1.05.05.09 Ejecutar acciones correspondientes a la Auditoria Concurrente [UDR]Mayo766:REGION AREQUIPA - HOSPITAL GOYENECHE</v>
      </c>
    </row>
    <row r="798" spans="1:18" ht="15" customHeight="1" x14ac:dyDescent="0.2">
      <c r="A798" s="8">
        <f>IFERROR(VLOOKUP(B798,Tabla1[],2,FALSE)," ")</f>
        <v>1903</v>
      </c>
      <c r="B798" s="30" t="s">
        <v>794</v>
      </c>
      <c r="C798" s="30" t="s">
        <v>2940</v>
      </c>
      <c r="D798" s="10" t="s">
        <v>3005</v>
      </c>
      <c r="E798" s="10" t="s">
        <v>2971</v>
      </c>
      <c r="F798" s="10" t="s">
        <v>800</v>
      </c>
      <c r="G798" s="11">
        <v>1</v>
      </c>
      <c r="H798" s="30" t="s">
        <v>842</v>
      </c>
      <c r="I798" s="10"/>
      <c r="J798" s="11">
        <v>2</v>
      </c>
      <c r="K798" s="8">
        <v>0</v>
      </c>
      <c r="L798" s="16">
        <f t="shared" si="72"/>
        <v>0</v>
      </c>
      <c r="M798" s="25">
        <v>0</v>
      </c>
      <c r="N798" s="17">
        <f t="shared" si="69"/>
        <v>0</v>
      </c>
      <c r="O798" s="11">
        <v>8</v>
      </c>
      <c r="P798" s="8" t="str">
        <f>IFERROR(VLOOKUP(O798,Tabla6[],2,FALSE)," ")</f>
        <v>Agosto</v>
      </c>
      <c r="Q798" s="10"/>
      <c r="R798" s="56" t="str">
        <f t="shared" si="70"/>
        <v>03.02.02 UDR AREQUIPAM1.05.05 EJECUCION DE ACCIONES DE AUDITORIAM1.05.05.09 Ejecutar acciones correspondientes a la Auditoria Concurrente [UDR]Agosto1320: REG. AREQUIPA -  INSTITUTO REGIONAL DE ENFERMEDADES NEOPLASICAS DEL SUR</v>
      </c>
    </row>
    <row r="799" spans="1:18" ht="15" customHeight="1" x14ac:dyDescent="0.2">
      <c r="A799" s="8">
        <f>IFERROR(VLOOKUP(B799,Tabla1[],2,FALSE)," ")</f>
        <v>1903</v>
      </c>
      <c r="B799" s="30" t="s">
        <v>794</v>
      </c>
      <c r="C799" s="30" t="s">
        <v>2940</v>
      </c>
      <c r="D799" s="10" t="s">
        <v>3005</v>
      </c>
      <c r="E799" s="10" t="s">
        <v>2971</v>
      </c>
      <c r="F799" s="10" t="s">
        <v>800</v>
      </c>
      <c r="G799" s="11">
        <v>1</v>
      </c>
      <c r="H799" s="30" t="s">
        <v>839</v>
      </c>
      <c r="I799" s="10"/>
      <c r="J799" s="11">
        <v>2</v>
      </c>
      <c r="K799" s="8">
        <v>0</v>
      </c>
      <c r="L799" s="16">
        <f t="shared" si="72"/>
        <v>0</v>
      </c>
      <c r="M799" s="25">
        <v>0</v>
      </c>
      <c r="N799" s="17">
        <f t="shared" si="69"/>
        <v>0</v>
      </c>
      <c r="O799" s="11">
        <v>11</v>
      </c>
      <c r="P799" s="8" t="str">
        <f>IFERROR(VLOOKUP(O799,Tabla6[],2,FALSE)," ")</f>
        <v>Noviembre</v>
      </c>
      <c r="Q799" s="10"/>
      <c r="R799" s="56" t="str">
        <f t="shared" si="70"/>
        <v>03.02.02 UDR AREQUIPAM1.05.05 EJECUCION DE ACCIONES DE AUDITORIAM1.05.05.09 Ejecutar acciones correspondientes a la Auditoria Concurrente [UDR]Noviembre767: REGION AREQUIPA - HOSPITAL REGIONAL HONORIO DELGADO ESPINOZA</v>
      </c>
    </row>
    <row r="800" spans="1:18" ht="15" customHeight="1" x14ac:dyDescent="0.2">
      <c r="A800" s="8">
        <f>IFERROR(VLOOKUP(B800,Tabla1[],2,FALSE)," ")</f>
        <v>1903</v>
      </c>
      <c r="B800" s="30" t="s">
        <v>794</v>
      </c>
      <c r="C800" s="30" t="s">
        <v>2940</v>
      </c>
      <c r="D800" s="10" t="s">
        <v>3011</v>
      </c>
      <c r="E800" s="10" t="s">
        <v>2972</v>
      </c>
      <c r="F800" s="10" t="s">
        <v>800</v>
      </c>
      <c r="G800" s="11">
        <v>1</v>
      </c>
      <c r="H800" s="30" t="s">
        <v>821</v>
      </c>
      <c r="I800" s="10"/>
      <c r="J800" s="11">
        <v>1</v>
      </c>
      <c r="K800" s="8">
        <v>0</v>
      </c>
      <c r="L800" s="16">
        <f t="shared" si="72"/>
        <v>0</v>
      </c>
      <c r="M800" s="25">
        <v>0</v>
      </c>
      <c r="N800" s="17">
        <f t="shared" si="69"/>
        <v>0</v>
      </c>
      <c r="O800" s="11">
        <v>1</v>
      </c>
      <c r="P800" s="8" t="str">
        <f>IFERROR(VLOOKUP(O800,Tabla6[],2,FALSE)," ")</f>
        <v>Enero</v>
      </c>
      <c r="Q800" s="10"/>
      <c r="R800" s="56" t="str">
        <f t="shared" si="70"/>
        <v>03.02.02 UDR AREQUIPAM1.05.05 EJECUCION DE ACCIONES DE AUDITORIAM1.05.05.11 Supervisión y asistencia técnica a IPRESS [UDR]Enero1222 AREQUIPA RED PERIFERICA AREQUIPA CAYLLOMA- RED DE SALUD SEDE</v>
      </c>
    </row>
    <row r="801" spans="1:18" ht="15" customHeight="1" x14ac:dyDescent="0.2">
      <c r="A801" s="8">
        <f>IFERROR(VLOOKUP(B801,Tabla1[],2,FALSE)," ")</f>
        <v>1903</v>
      </c>
      <c r="B801" s="30" t="s">
        <v>794</v>
      </c>
      <c r="C801" s="30" t="s">
        <v>2940</v>
      </c>
      <c r="D801" s="10" t="s">
        <v>3011</v>
      </c>
      <c r="E801" s="10" t="s">
        <v>2972</v>
      </c>
      <c r="F801" s="10" t="s">
        <v>800</v>
      </c>
      <c r="G801" s="11">
        <v>1</v>
      </c>
      <c r="H801" s="30" t="s">
        <v>825</v>
      </c>
      <c r="I801" s="10"/>
      <c r="J801" s="11">
        <v>1</v>
      </c>
      <c r="K801" s="8">
        <f t="shared" ref="K801:K816" si="73">J801</f>
        <v>1</v>
      </c>
      <c r="L801" s="16">
        <f t="shared" si="72"/>
        <v>320</v>
      </c>
      <c r="M801" s="25">
        <v>50</v>
      </c>
      <c r="N801" s="17">
        <f t="shared" si="69"/>
        <v>370</v>
      </c>
      <c r="O801" s="11">
        <v>3</v>
      </c>
      <c r="P801" s="8" t="str">
        <f>IFERROR(VLOOKUP(O801,Tabla6[],2,FALSE)," ")</f>
        <v>Marzo</v>
      </c>
      <c r="Q801" s="10"/>
      <c r="R801" s="56" t="str">
        <f t="shared" si="70"/>
        <v>03.02.02 UDR AREQUIPAM1.05.05 EJECUCION DE ACCIONES DE AUDITORIAM1.05.05.11 Supervisión y asistencia técnica a IPRESS [UDR]Marzo768: REGION AREQUIPA    -HOSPITAL CAMANA Y RED</v>
      </c>
    </row>
    <row r="802" spans="1:18" ht="15" customHeight="1" x14ac:dyDescent="0.2">
      <c r="A802" s="8">
        <f>IFERROR(VLOOKUP(B802,Tabla1[],2,FALSE)," ")</f>
        <v>1903</v>
      </c>
      <c r="B802" s="30" t="s">
        <v>794</v>
      </c>
      <c r="C802" s="30" t="s">
        <v>2940</v>
      </c>
      <c r="D802" s="10" t="s">
        <v>3011</v>
      </c>
      <c r="E802" s="10" t="s">
        <v>2972</v>
      </c>
      <c r="F802" s="10" t="s">
        <v>800</v>
      </c>
      <c r="G802" s="11">
        <v>1</v>
      </c>
      <c r="H802" s="30" t="s">
        <v>841</v>
      </c>
      <c r="I802" s="10"/>
      <c r="J802" s="11">
        <v>1</v>
      </c>
      <c r="K802" s="8">
        <f t="shared" si="73"/>
        <v>1</v>
      </c>
      <c r="L802" s="16">
        <f t="shared" si="72"/>
        <v>320</v>
      </c>
      <c r="M802" s="25">
        <v>50</v>
      </c>
      <c r="N802" s="17">
        <f t="shared" si="69"/>
        <v>370</v>
      </c>
      <c r="O802" s="11">
        <v>3</v>
      </c>
      <c r="P802" s="8" t="str">
        <f>IFERROR(VLOOKUP(O802,Tabla6[],2,FALSE)," ")</f>
        <v>Marzo</v>
      </c>
      <c r="Q802" s="10"/>
      <c r="R802" s="56" t="str">
        <f t="shared" si="70"/>
        <v xml:space="preserve">03.02.02 UDR AREQUIPAM1.05.05 EJECUCION DE ACCIONES DE AUDITORIAM1.05.05.11 Supervisión y asistencia técnica a IPRESS [UDR]Marzo769 REGION AREQUIPA: RED Y  HOSPITAL APLAO  </v>
      </c>
    </row>
    <row r="803" spans="1:18" ht="15" customHeight="1" x14ac:dyDescent="0.2">
      <c r="A803" s="8">
        <f>IFERROR(VLOOKUP(B803,Tabla1[],2,FALSE)," ")</f>
        <v>1903</v>
      </c>
      <c r="B803" s="30" t="s">
        <v>794</v>
      </c>
      <c r="C803" s="30" t="s">
        <v>2940</v>
      </c>
      <c r="D803" s="10" t="s">
        <v>3011</v>
      </c>
      <c r="E803" s="10" t="s">
        <v>2972</v>
      </c>
      <c r="F803" s="10" t="s">
        <v>800</v>
      </c>
      <c r="G803" s="11">
        <v>1</v>
      </c>
      <c r="H803" s="30" t="s">
        <v>827</v>
      </c>
      <c r="I803" s="10"/>
      <c r="J803" s="11">
        <v>1</v>
      </c>
      <c r="K803" s="8">
        <f t="shared" si="73"/>
        <v>1</v>
      </c>
      <c r="L803" s="16">
        <f t="shared" si="72"/>
        <v>320</v>
      </c>
      <c r="M803" s="25">
        <v>50</v>
      </c>
      <c r="N803" s="17">
        <f t="shared" si="69"/>
        <v>370</v>
      </c>
      <c r="O803" s="11">
        <v>3</v>
      </c>
      <c r="P803" s="8" t="str">
        <f>IFERROR(VLOOKUP(O803,Tabla6[],2,FALSE)," ")</f>
        <v>Marzo</v>
      </c>
      <c r="Q803" s="10"/>
      <c r="R803" s="56" t="str">
        <f t="shared" si="70"/>
        <v>03.02.02 UDR AREQUIPAM1.05.05 EJECUCION DE ACCIONES DE AUDITORIAM1.05.05.11 Supervisión y asistencia técnica a IPRESS [UDR]Marzo765- REGION AREQUIPA: SALUD AREQUIPA - RED ISLAY</v>
      </c>
    </row>
    <row r="804" spans="1:18" ht="15" customHeight="1" x14ac:dyDescent="0.2">
      <c r="A804" s="8">
        <f>IFERROR(VLOOKUP(B804,Tabla1[],2,FALSE)," ")</f>
        <v>1903</v>
      </c>
      <c r="B804" s="30" t="s">
        <v>794</v>
      </c>
      <c r="C804" s="30" t="s">
        <v>2940</v>
      </c>
      <c r="D804" s="10" t="s">
        <v>3011</v>
      </c>
      <c r="E804" s="10" t="s">
        <v>2972</v>
      </c>
      <c r="F804" s="10" t="s">
        <v>800</v>
      </c>
      <c r="G804" s="11">
        <v>1</v>
      </c>
      <c r="H804" s="30" t="s">
        <v>828</v>
      </c>
      <c r="I804" s="10"/>
      <c r="J804" s="11">
        <v>1</v>
      </c>
      <c r="K804" s="8">
        <f t="shared" si="73"/>
        <v>1</v>
      </c>
      <c r="L804" s="16">
        <f t="shared" si="72"/>
        <v>320</v>
      </c>
      <c r="M804" s="25">
        <v>30</v>
      </c>
      <c r="N804" s="17">
        <f t="shared" ref="N804:N867" si="74">L804+M804</f>
        <v>350</v>
      </c>
      <c r="O804" s="11">
        <v>3</v>
      </c>
      <c r="P804" s="8" t="str">
        <f>IFERROR(VLOOKUP(O804,Tabla6[],2,FALSE)," ")</f>
        <v>Marzo</v>
      </c>
      <c r="Q804" s="10"/>
      <c r="R804" s="56" t="str">
        <f t="shared" si="70"/>
        <v>03.02.02 UDR AREQUIPAM1.05.05 EJECUCION DE ACCIONES DE AUDITORIAM1.05.05.11 Supervisión y asistencia técnica a IPRESS [UDR]Marzo1657  : HOSPITAL CENTRAL MAJES</v>
      </c>
    </row>
    <row r="805" spans="1:18" ht="15" customHeight="1" x14ac:dyDescent="0.2">
      <c r="A805" s="8">
        <f>IFERROR(VLOOKUP(B805,Tabla1[],2,FALSE)," ")</f>
        <v>1903</v>
      </c>
      <c r="B805" s="30" t="s">
        <v>794</v>
      </c>
      <c r="C805" s="30" t="s">
        <v>2940</v>
      </c>
      <c r="D805" s="10" t="s">
        <v>3011</v>
      </c>
      <c r="E805" s="10" t="s">
        <v>2972</v>
      </c>
      <c r="F805" s="10" t="s">
        <v>800</v>
      </c>
      <c r="G805" s="11">
        <v>1</v>
      </c>
      <c r="H805" s="30" t="s">
        <v>825</v>
      </c>
      <c r="I805" s="10"/>
      <c r="J805" s="11">
        <v>1</v>
      </c>
      <c r="K805" s="8">
        <f t="shared" si="73"/>
        <v>1</v>
      </c>
      <c r="L805" s="16">
        <f t="shared" si="72"/>
        <v>320</v>
      </c>
      <c r="M805" s="25">
        <v>50</v>
      </c>
      <c r="N805" s="17">
        <f t="shared" si="74"/>
        <v>370</v>
      </c>
      <c r="O805" s="11">
        <v>5</v>
      </c>
      <c r="P805" s="8" t="str">
        <f>IFERROR(VLOOKUP(O805,Tabla6[],2,FALSE)," ")</f>
        <v>Mayo</v>
      </c>
      <c r="Q805" s="10"/>
      <c r="R805" s="56" t="str">
        <f t="shared" si="70"/>
        <v>03.02.02 UDR AREQUIPAM1.05.05 EJECUCION DE ACCIONES DE AUDITORIAM1.05.05.11 Supervisión y asistencia técnica a IPRESS [UDR]Mayo768: REGION AREQUIPA    -HOSPITAL CAMANA Y RED</v>
      </c>
    </row>
    <row r="806" spans="1:18" ht="15" customHeight="1" x14ac:dyDescent="0.2">
      <c r="A806" s="8">
        <f>IFERROR(VLOOKUP(B806,Tabla1[],2,FALSE)," ")</f>
        <v>1903</v>
      </c>
      <c r="B806" s="30" t="s">
        <v>794</v>
      </c>
      <c r="C806" s="30" t="s">
        <v>2940</v>
      </c>
      <c r="D806" s="10" t="s">
        <v>3011</v>
      </c>
      <c r="E806" s="10" t="s">
        <v>2972</v>
      </c>
      <c r="F806" s="10" t="s">
        <v>800</v>
      </c>
      <c r="G806" s="11">
        <v>1</v>
      </c>
      <c r="H806" s="30" t="s">
        <v>841</v>
      </c>
      <c r="I806" s="10"/>
      <c r="J806" s="11">
        <v>1</v>
      </c>
      <c r="K806" s="8">
        <f t="shared" si="73"/>
        <v>1</v>
      </c>
      <c r="L806" s="16">
        <f t="shared" si="72"/>
        <v>320</v>
      </c>
      <c r="M806" s="25">
        <v>50</v>
      </c>
      <c r="N806" s="17">
        <f t="shared" si="74"/>
        <v>370</v>
      </c>
      <c r="O806" s="11">
        <v>5</v>
      </c>
      <c r="P806" s="8" t="str">
        <f>IFERROR(VLOOKUP(O806,Tabla6[],2,FALSE)," ")</f>
        <v>Mayo</v>
      </c>
      <c r="Q806" s="10"/>
      <c r="R806" s="56" t="str">
        <f t="shared" si="70"/>
        <v xml:space="preserve">03.02.02 UDR AREQUIPAM1.05.05 EJECUCION DE ACCIONES DE AUDITORIAM1.05.05.11 Supervisión y asistencia técnica a IPRESS [UDR]Mayo769 REGION AREQUIPA: RED Y  HOSPITAL APLAO  </v>
      </c>
    </row>
    <row r="807" spans="1:18" ht="15" customHeight="1" x14ac:dyDescent="0.2">
      <c r="A807" s="8">
        <f>IFERROR(VLOOKUP(B807,Tabla1[],2,FALSE)," ")</f>
        <v>1903</v>
      </c>
      <c r="B807" s="30" t="s">
        <v>794</v>
      </c>
      <c r="C807" s="30" t="s">
        <v>2940</v>
      </c>
      <c r="D807" s="10" t="s">
        <v>3011</v>
      </c>
      <c r="E807" s="10" t="s">
        <v>2972</v>
      </c>
      <c r="F807" s="10" t="s">
        <v>800</v>
      </c>
      <c r="G807" s="11">
        <v>1</v>
      </c>
      <c r="H807" s="30" t="s">
        <v>827</v>
      </c>
      <c r="I807" s="10"/>
      <c r="J807" s="11">
        <v>1</v>
      </c>
      <c r="K807" s="8">
        <f t="shared" si="73"/>
        <v>1</v>
      </c>
      <c r="L807" s="16">
        <f t="shared" si="72"/>
        <v>320</v>
      </c>
      <c r="M807" s="25">
        <v>50</v>
      </c>
      <c r="N807" s="17">
        <f t="shared" si="74"/>
        <v>370</v>
      </c>
      <c r="O807" s="11">
        <v>5</v>
      </c>
      <c r="P807" s="8" t="str">
        <f>IFERROR(VLOOKUP(O807,Tabla6[],2,FALSE)," ")</f>
        <v>Mayo</v>
      </c>
      <c r="Q807" s="10"/>
      <c r="R807" s="56" t="str">
        <f t="shared" si="70"/>
        <v>03.02.02 UDR AREQUIPAM1.05.05 EJECUCION DE ACCIONES DE AUDITORIAM1.05.05.11 Supervisión y asistencia técnica a IPRESS [UDR]Mayo765- REGION AREQUIPA: SALUD AREQUIPA - RED ISLAY</v>
      </c>
    </row>
    <row r="808" spans="1:18" ht="15" customHeight="1" x14ac:dyDescent="0.2">
      <c r="A808" s="8">
        <f>IFERROR(VLOOKUP(B808,Tabla1[],2,FALSE)," ")</f>
        <v>1903</v>
      </c>
      <c r="B808" s="30" t="s">
        <v>794</v>
      </c>
      <c r="C808" s="30" t="s">
        <v>2940</v>
      </c>
      <c r="D808" s="10" t="s">
        <v>3011</v>
      </c>
      <c r="E808" s="10" t="s">
        <v>2972</v>
      </c>
      <c r="F808" s="10" t="s">
        <v>800</v>
      </c>
      <c r="G808" s="11">
        <v>1</v>
      </c>
      <c r="H808" s="30" t="s">
        <v>828</v>
      </c>
      <c r="I808" s="10"/>
      <c r="J808" s="11">
        <v>1</v>
      </c>
      <c r="K808" s="8">
        <f t="shared" si="73"/>
        <v>1</v>
      </c>
      <c r="L808" s="16">
        <f t="shared" si="72"/>
        <v>320</v>
      </c>
      <c r="M808" s="25">
        <v>30</v>
      </c>
      <c r="N808" s="17">
        <f t="shared" si="74"/>
        <v>350</v>
      </c>
      <c r="O808" s="11">
        <v>5</v>
      </c>
      <c r="P808" s="8" t="str">
        <f>IFERROR(VLOOKUP(O808,Tabla6[],2,FALSE)," ")</f>
        <v>Mayo</v>
      </c>
      <c r="Q808" s="10"/>
      <c r="R808" s="56" t="str">
        <f t="shared" si="70"/>
        <v>03.02.02 UDR AREQUIPAM1.05.05 EJECUCION DE ACCIONES DE AUDITORIAM1.05.05.11 Supervisión y asistencia técnica a IPRESS [UDR]Mayo1657  : HOSPITAL CENTRAL MAJES</v>
      </c>
    </row>
    <row r="809" spans="1:18" ht="15" customHeight="1" x14ac:dyDescent="0.2">
      <c r="A809" s="8">
        <f>IFERROR(VLOOKUP(B809,Tabla1[],2,FALSE)," ")</f>
        <v>1903</v>
      </c>
      <c r="B809" s="30" t="s">
        <v>794</v>
      </c>
      <c r="C809" s="30" t="s">
        <v>2940</v>
      </c>
      <c r="D809" s="10" t="s">
        <v>3011</v>
      </c>
      <c r="E809" s="10" t="s">
        <v>2972</v>
      </c>
      <c r="F809" s="10" t="s">
        <v>800</v>
      </c>
      <c r="G809" s="11">
        <v>1</v>
      </c>
      <c r="H809" s="30" t="s">
        <v>825</v>
      </c>
      <c r="I809" s="10"/>
      <c r="J809" s="11">
        <v>1</v>
      </c>
      <c r="K809" s="8">
        <f t="shared" si="73"/>
        <v>1</v>
      </c>
      <c r="L809" s="16">
        <f t="shared" si="72"/>
        <v>320</v>
      </c>
      <c r="M809" s="25">
        <v>50</v>
      </c>
      <c r="N809" s="17">
        <f t="shared" si="74"/>
        <v>370</v>
      </c>
      <c r="O809" s="11">
        <v>8</v>
      </c>
      <c r="P809" s="8" t="str">
        <f>IFERROR(VLOOKUP(O809,Tabla6[],2,FALSE)," ")</f>
        <v>Agosto</v>
      </c>
      <c r="Q809" s="10"/>
      <c r="R809" s="56" t="str">
        <f t="shared" si="70"/>
        <v>03.02.02 UDR AREQUIPAM1.05.05 EJECUCION DE ACCIONES DE AUDITORIAM1.05.05.11 Supervisión y asistencia técnica a IPRESS [UDR]Agosto768: REGION AREQUIPA    -HOSPITAL CAMANA Y RED</v>
      </c>
    </row>
    <row r="810" spans="1:18" ht="15" customHeight="1" x14ac:dyDescent="0.2">
      <c r="A810" s="8">
        <f>IFERROR(VLOOKUP(B810,Tabla1[],2,FALSE)," ")</f>
        <v>1903</v>
      </c>
      <c r="B810" s="30" t="s">
        <v>794</v>
      </c>
      <c r="C810" s="30" t="s">
        <v>2940</v>
      </c>
      <c r="D810" s="10" t="s">
        <v>3011</v>
      </c>
      <c r="E810" s="10" t="s">
        <v>2972</v>
      </c>
      <c r="F810" s="10" t="s">
        <v>800</v>
      </c>
      <c r="G810" s="11">
        <v>1</v>
      </c>
      <c r="H810" s="30" t="s">
        <v>841</v>
      </c>
      <c r="I810" s="10"/>
      <c r="J810" s="11">
        <v>1</v>
      </c>
      <c r="K810" s="8">
        <f t="shared" si="73"/>
        <v>1</v>
      </c>
      <c r="L810" s="16">
        <f t="shared" si="72"/>
        <v>320</v>
      </c>
      <c r="M810" s="25">
        <v>50</v>
      </c>
      <c r="N810" s="17">
        <f t="shared" si="74"/>
        <v>370</v>
      </c>
      <c r="O810" s="11">
        <v>8</v>
      </c>
      <c r="P810" s="8" t="str">
        <f>IFERROR(VLOOKUP(O810,Tabla6[],2,FALSE)," ")</f>
        <v>Agosto</v>
      </c>
      <c r="Q810" s="10"/>
      <c r="R810" s="56" t="str">
        <f t="shared" si="70"/>
        <v xml:space="preserve">03.02.02 UDR AREQUIPAM1.05.05 EJECUCION DE ACCIONES DE AUDITORIAM1.05.05.11 Supervisión y asistencia técnica a IPRESS [UDR]Agosto769 REGION AREQUIPA: RED Y  HOSPITAL APLAO  </v>
      </c>
    </row>
    <row r="811" spans="1:18" ht="15" customHeight="1" x14ac:dyDescent="0.2">
      <c r="A811" s="8">
        <f>IFERROR(VLOOKUP(B811,Tabla1[],2,FALSE)," ")</f>
        <v>1903</v>
      </c>
      <c r="B811" s="30" t="s">
        <v>794</v>
      </c>
      <c r="C811" s="30" t="s">
        <v>2940</v>
      </c>
      <c r="D811" s="10" t="s">
        <v>3011</v>
      </c>
      <c r="E811" s="10" t="s">
        <v>2972</v>
      </c>
      <c r="F811" s="10" t="s">
        <v>800</v>
      </c>
      <c r="G811" s="11">
        <v>1</v>
      </c>
      <c r="H811" s="30" t="s">
        <v>827</v>
      </c>
      <c r="I811" s="10"/>
      <c r="J811" s="11">
        <v>1</v>
      </c>
      <c r="K811" s="8">
        <f t="shared" si="73"/>
        <v>1</v>
      </c>
      <c r="L811" s="16">
        <f t="shared" si="72"/>
        <v>320</v>
      </c>
      <c r="M811" s="25">
        <v>50</v>
      </c>
      <c r="N811" s="17">
        <f t="shared" si="74"/>
        <v>370</v>
      </c>
      <c r="O811" s="11">
        <v>8</v>
      </c>
      <c r="P811" s="8" t="str">
        <f>IFERROR(VLOOKUP(O811,Tabla6[],2,FALSE)," ")</f>
        <v>Agosto</v>
      </c>
      <c r="Q811" s="10"/>
      <c r="R811" s="56" t="str">
        <f t="shared" si="70"/>
        <v>03.02.02 UDR AREQUIPAM1.05.05 EJECUCION DE ACCIONES DE AUDITORIAM1.05.05.11 Supervisión y asistencia técnica a IPRESS [UDR]Agosto765- REGION AREQUIPA: SALUD AREQUIPA - RED ISLAY</v>
      </c>
    </row>
    <row r="812" spans="1:18" ht="15" customHeight="1" x14ac:dyDescent="0.2">
      <c r="A812" s="8">
        <f>IFERROR(VLOOKUP(B812,Tabla1[],2,FALSE)," ")</f>
        <v>1903</v>
      </c>
      <c r="B812" s="30" t="s">
        <v>794</v>
      </c>
      <c r="C812" s="30" t="s">
        <v>2940</v>
      </c>
      <c r="D812" s="10" t="s">
        <v>3011</v>
      </c>
      <c r="E812" s="10" t="s">
        <v>2972</v>
      </c>
      <c r="F812" s="10" t="s">
        <v>800</v>
      </c>
      <c r="G812" s="11">
        <v>1</v>
      </c>
      <c r="H812" s="30" t="s">
        <v>828</v>
      </c>
      <c r="I812" s="10"/>
      <c r="J812" s="11">
        <v>1</v>
      </c>
      <c r="K812" s="8">
        <f t="shared" si="73"/>
        <v>1</v>
      </c>
      <c r="L812" s="16">
        <f t="shared" si="72"/>
        <v>320</v>
      </c>
      <c r="M812" s="25">
        <v>30</v>
      </c>
      <c r="N812" s="17">
        <f t="shared" si="74"/>
        <v>350</v>
      </c>
      <c r="O812" s="11">
        <v>8</v>
      </c>
      <c r="P812" s="8" t="str">
        <f>IFERROR(VLOOKUP(O812,Tabla6[],2,FALSE)," ")</f>
        <v>Agosto</v>
      </c>
      <c r="Q812" s="10"/>
      <c r="R812" s="56" t="str">
        <f t="shared" si="70"/>
        <v>03.02.02 UDR AREQUIPAM1.05.05 EJECUCION DE ACCIONES DE AUDITORIAM1.05.05.11 Supervisión y asistencia técnica a IPRESS [UDR]Agosto1657  : HOSPITAL CENTRAL MAJES</v>
      </c>
    </row>
    <row r="813" spans="1:18" ht="15" customHeight="1" x14ac:dyDescent="0.2">
      <c r="A813" s="8">
        <f>IFERROR(VLOOKUP(B813,Tabla1[],2,FALSE)," ")</f>
        <v>1903</v>
      </c>
      <c r="B813" s="30" t="s">
        <v>794</v>
      </c>
      <c r="C813" s="30" t="s">
        <v>2940</v>
      </c>
      <c r="D813" s="10" t="s">
        <v>3011</v>
      </c>
      <c r="E813" s="10" t="s">
        <v>2972</v>
      </c>
      <c r="F813" s="10" t="s">
        <v>800</v>
      </c>
      <c r="G813" s="11">
        <v>1</v>
      </c>
      <c r="H813" s="30" t="s">
        <v>825</v>
      </c>
      <c r="I813" s="10"/>
      <c r="J813" s="11">
        <v>1</v>
      </c>
      <c r="K813" s="8">
        <f t="shared" si="73"/>
        <v>1</v>
      </c>
      <c r="L813" s="16">
        <f t="shared" si="72"/>
        <v>320</v>
      </c>
      <c r="M813" s="25">
        <v>50</v>
      </c>
      <c r="N813" s="17">
        <f t="shared" si="74"/>
        <v>370</v>
      </c>
      <c r="O813" s="11">
        <v>11</v>
      </c>
      <c r="P813" s="8" t="str">
        <f>IFERROR(VLOOKUP(O813,Tabla6[],2,FALSE)," ")</f>
        <v>Noviembre</v>
      </c>
      <c r="Q813" s="10"/>
      <c r="R813" s="56" t="str">
        <f t="shared" si="70"/>
        <v>03.02.02 UDR AREQUIPAM1.05.05 EJECUCION DE ACCIONES DE AUDITORIAM1.05.05.11 Supervisión y asistencia técnica a IPRESS [UDR]Noviembre768: REGION AREQUIPA    -HOSPITAL CAMANA Y RED</v>
      </c>
    </row>
    <row r="814" spans="1:18" ht="15" customHeight="1" x14ac:dyDescent="0.2">
      <c r="A814" s="8">
        <f>IFERROR(VLOOKUP(B814,Tabla1[],2,FALSE)," ")</f>
        <v>1903</v>
      </c>
      <c r="B814" s="30" t="s">
        <v>794</v>
      </c>
      <c r="C814" s="30" t="s">
        <v>2940</v>
      </c>
      <c r="D814" s="10" t="s">
        <v>3011</v>
      </c>
      <c r="E814" s="10" t="s">
        <v>2972</v>
      </c>
      <c r="F814" s="10" t="s">
        <v>800</v>
      </c>
      <c r="G814" s="11">
        <v>1</v>
      </c>
      <c r="H814" s="30" t="s">
        <v>841</v>
      </c>
      <c r="I814" s="10"/>
      <c r="J814" s="11">
        <v>1</v>
      </c>
      <c r="K814" s="8">
        <f t="shared" si="73"/>
        <v>1</v>
      </c>
      <c r="L814" s="16">
        <f t="shared" si="72"/>
        <v>320</v>
      </c>
      <c r="M814" s="25">
        <v>50</v>
      </c>
      <c r="N814" s="17">
        <f t="shared" si="74"/>
        <v>370</v>
      </c>
      <c r="O814" s="11">
        <v>11</v>
      </c>
      <c r="P814" s="8" t="str">
        <f>IFERROR(VLOOKUP(O814,Tabla6[],2,FALSE)," ")</f>
        <v>Noviembre</v>
      </c>
      <c r="Q814" s="10"/>
      <c r="R814" s="56" t="str">
        <f t="shared" si="70"/>
        <v xml:space="preserve">03.02.02 UDR AREQUIPAM1.05.05 EJECUCION DE ACCIONES DE AUDITORIAM1.05.05.11 Supervisión y asistencia técnica a IPRESS [UDR]Noviembre769 REGION AREQUIPA: RED Y  HOSPITAL APLAO  </v>
      </c>
    </row>
    <row r="815" spans="1:18" ht="15" customHeight="1" x14ac:dyDescent="0.2">
      <c r="A815" s="8">
        <f>IFERROR(VLOOKUP(B815,Tabla1[],2,FALSE)," ")</f>
        <v>1903</v>
      </c>
      <c r="B815" s="30" t="s">
        <v>794</v>
      </c>
      <c r="C815" s="30" t="s">
        <v>2940</v>
      </c>
      <c r="D815" s="10" t="s">
        <v>3011</v>
      </c>
      <c r="E815" s="10" t="s">
        <v>2972</v>
      </c>
      <c r="F815" s="10" t="s">
        <v>800</v>
      </c>
      <c r="G815" s="11">
        <v>1</v>
      </c>
      <c r="H815" s="30" t="s">
        <v>827</v>
      </c>
      <c r="I815" s="10"/>
      <c r="J815" s="11">
        <v>1</v>
      </c>
      <c r="K815" s="8">
        <f t="shared" si="73"/>
        <v>1</v>
      </c>
      <c r="L815" s="16">
        <f t="shared" si="72"/>
        <v>320</v>
      </c>
      <c r="M815" s="25">
        <v>50</v>
      </c>
      <c r="N815" s="17">
        <f t="shared" si="74"/>
        <v>370</v>
      </c>
      <c r="O815" s="11">
        <v>11</v>
      </c>
      <c r="P815" s="8" t="str">
        <f>IFERROR(VLOOKUP(O815,Tabla6[],2,FALSE)," ")</f>
        <v>Noviembre</v>
      </c>
      <c r="Q815" s="10"/>
      <c r="R815" s="56" t="str">
        <f t="shared" si="70"/>
        <v>03.02.02 UDR AREQUIPAM1.05.05 EJECUCION DE ACCIONES DE AUDITORIAM1.05.05.11 Supervisión y asistencia técnica a IPRESS [UDR]Noviembre765- REGION AREQUIPA: SALUD AREQUIPA - RED ISLAY</v>
      </c>
    </row>
    <row r="816" spans="1:18" ht="15" customHeight="1" x14ac:dyDescent="0.2">
      <c r="A816" s="8">
        <f>IFERROR(VLOOKUP(B816,Tabla1[],2,FALSE)," ")</f>
        <v>1903</v>
      </c>
      <c r="B816" s="30" t="s">
        <v>794</v>
      </c>
      <c r="C816" s="30" t="s">
        <v>2940</v>
      </c>
      <c r="D816" s="10" t="s">
        <v>3011</v>
      </c>
      <c r="E816" s="10" t="s">
        <v>2972</v>
      </c>
      <c r="F816" s="10" t="s">
        <v>800</v>
      </c>
      <c r="G816" s="11">
        <v>1</v>
      </c>
      <c r="H816" s="30" t="s">
        <v>828</v>
      </c>
      <c r="I816" s="10"/>
      <c r="J816" s="11">
        <v>1</v>
      </c>
      <c r="K816" s="8">
        <f t="shared" si="73"/>
        <v>1</v>
      </c>
      <c r="L816" s="16">
        <f t="shared" si="72"/>
        <v>320</v>
      </c>
      <c r="M816" s="25">
        <v>30</v>
      </c>
      <c r="N816" s="17">
        <f t="shared" si="74"/>
        <v>350</v>
      </c>
      <c r="O816" s="11">
        <v>11</v>
      </c>
      <c r="P816" s="8" t="str">
        <f>IFERROR(VLOOKUP(O816,Tabla6[],2,FALSE)," ")</f>
        <v>Noviembre</v>
      </c>
      <c r="Q816" s="10"/>
      <c r="R816" s="56" t="str">
        <f t="shared" si="70"/>
        <v>03.02.02 UDR AREQUIPAM1.05.05 EJECUCION DE ACCIONES DE AUDITORIAM1.05.05.11 Supervisión y asistencia técnica a IPRESS [UDR]Noviembre1657  : HOSPITAL CENTRAL MAJES</v>
      </c>
    </row>
    <row r="817" spans="1:18" ht="15" customHeight="1" x14ac:dyDescent="0.2">
      <c r="A817" s="8">
        <f>IFERROR(VLOOKUP(B817,Tabla1[],2,FALSE)," ")</f>
        <v>1903</v>
      </c>
      <c r="B817" s="30" t="s">
        <v>794</v>
      </c>
      <c r="C817" s="30" t="s">
        <v>2942</v>
      </c>
      <c r="D817" s="10" t="s">
        <v>773</v>
      </c>
      <c r="E817" s="10" t="s">
        <v>2975</v>
      </c>
      <c r="F817" s="10" t="s">
        <v>799</v>
      </c>
      <c r="G817" s="11">
        <v>1</v>
      </c>
      <c r="H817" s="30" t="s">
        <v>812</v>
      </c>
      <c r="I817" s="10"/>
      <c r="J817" s="11">
        <v>5</v>
      </c>
      <c r="K817" s="8">
        <v>0</v>
      </c>
      <c r="L817" s="16">
        <f t="shared" si="72"/>
        <v>0</v>
      </c>
      <c r="M817" s="25">
        <v>0</v>
      </c>
      <c r="N817" s="17">
        <f t="shared" si="74"/>
        <v>0</v>
      </c>
      <c r="O817" s="11">
        <v>2</v>
      </c>
      <c r="P817" s="8" t="str">
        <f>IFERROR(VLOOKUP(O817,Tabla6[],2,FALSE)," ")</f>
        <v>Febrero</v>
      </c>
      <c r="Q817" s="10"/>
      <c r="R817" s="56" t="str">
        <f t="shared" si="70"/>
        <v>03.02.02 UDR AREQUIPAM1.06.04 SUPERVISION FINANCIERA A UNIDADES EJECUTORASM1.06.04.02 Supervisión Financiera Presencial a las Unidades Ejecutoras-UE [UDR]Febrero1222 AREQUIPA RED PERIFERICA AREQUIPA CAYLLOMA- CLAS EDIFICADORES MISTI Y CLAS CHIVAY</v>
      </c>
    </row>
    <row r="818" spans="1:18" ht="15" customHeight="1" x14ac:dyDescent="0.2">
      <c r="A818" s="8">
        <f>IFERROR(VLOOKUP(B818,Tabla1[],2,FALSE)," ")</f>
        <v>1903</v>
      </c>
      <c r="B818" s="30" t="s">
        <v>794</v>
      </c>
      <c r="C818" s="30" t="s">
        <v>2942</v>
      </c>
      <c r="D818" s="10" t="s">
        <v>773</v>
      </c>
      <c r="E818" s="10" t="s">
        <v>2975</v>
      </c>
      <c r="F818" s="10" t="s">
        <v>799</v>
      </c>
      <c r="G818" s="11">
        <v>1</v>
      </c>
      <c r="H818" s="30" t="s">
        <v>813</v>
      </c>
      <c r="I818" s="10"/>
      <c r="J818" s="11">
        <v>5</v>
      </c>
      <c r="K818" s="8">
        <v>0</v>
      </c>
      <c r="L818" s="16">
        <f t="shared" si="72"/>
        <v>0</v>
      </c>
      <c r="M818" s="25">
        <v>0</v>
      </c>
      <c r="N818" s="17">
        <f t="shared" si="74"/>
        <v>0</v>
      </c>
      <c r="O818" s="11">
        <v>2</v>
      </c>
      <c r="P818" s="8" t="str">
        <f>IFERROR(VLOOKUP(O818,Tabla6[],2,FALSE)," ")</f>
        <v>Febrero</v>
      </c>
      <c r="Q818" s="10"/>
      <c r="R818" s="56" t="str">
        <f t="shared" ref="R818:R881" si="75">+CONCATENATE(B818,C818,E818,P818,H818)</f>
        <v>03.02.02 UDR AREQUIPAM1.06.04 SUPERVISION FINANCIERA A UNIDADES EJECUTORASM1.06.04.02 Supervisión Financiera Presencial a las Unidades Ejecutoras-UE [UDR]Febrero1222 AREQUIPA RED PERIFERICA AREQUIPA CAYLLOMA-  CLAS CIUDAD BLANCA Y CLAS HUNTER</v>
      </c>
    </row>
    <row r="819" spans="1:18" ht="15" customHeight="1" x14ac:dyDescent="0.2">
      <c r="A819" s="8">
        <f>IFERROR(VLOOKUP(B819,Tabla1[],2,FALSE)," ")</f>
        <v>1903</v>
      </c>
      <c r="B819" s="30" t="s">
        <v>794</v>
      </c>
      <c r="C819" s="30" t="s">
        <v>2942</v>
      </c>
      <c r="D819" s="10" t="s">
        <v>773</v>
      </c>
      <c r="E819" s="10" t="s">
        <v>2975</v>
      </c>
      <c r="F819" s="10" t="s">
        <v>799</v>
      </c>
      <c r="G819" s="11">
        <v>1</v>
      </c>
      <c r="H819" s="30" t="s">
        <v>814</v>
      </c>
      <c r="I819" s="10"/>
      <c r="J819" s="11">
        <v>5</v>
      </c>
      <c r="K819" s="8">
        <v>0</v>
      </c>
      <c r="L819" s="16">
        <f t="shared" si="72"/>
        <v>0</v>
      </c>
      <c r="M819" s="25">
        <v>0</v>
      </c>
      <c r="N819" s="17">
        <f t="shared" si="74"/>
        <v>0</v>
      </c>
      <c r="O819" s="11">
        <v>3</v>
      </c>
      <c r="P819" s="8" t="str">
        <f>IFERROR(VLOOKUP(O819,Tabla6[],2,FALSE)," ")</f>
        <v>Marzo</v>
      </c>
      <c r="Q819" s="10"/>
      <c r="R819" s="56" t="str">
        <f t="shared" si="75"/>
        <v xml:space="preserve">03.02.02 UDR AREQUIPAM1.06.04 SUPERVISION FINANCIERA A UNIDADES EJECUTORASM1.06.04.02 Supervisión Financiera Presencial a las Unidades Ejecutoras-UE [UDR]Marzo765- REGION AREQUIPA: SALUD AREQUIPA </v>
      </c>
    </row>
    <row r="820" spans="1:18" ht="15" customHeight="1" x14ac:dyDescent="0.2">
      <c r="A820" s="8">
        <f>IFERROR(VLOOKUP(B820,Tabla1[],2,FALSE)," ")</f>
        <v>1903</v>
      </c>
      <c r="B820" s="30" t="s">
        <v>794</v>
      </c>
      <c r="C820" s="30" t="s">
        <v>2942</v>
      </c>
      <c r="D820" s="10" t="s">
        <v>773</v>
      </c>
      <c r="E820" s="10" t="s">
        <v>2975</v>
      </c>
      <c r="F820" s="10" t="s">
        <v>799</v>
      </c>
      <c r="G820" s="11">
        <v>1</v>
      </c>
      <c r="H820" s="30" t="s">
        <v>815</v>
      </c>
      <c r="I820" s="10"/>
      <c r="J820" s="11" t="s">
        <v>2201</v>
      </c>
      <c r="K820" s="8">
        <v>0.375</v>
      </c>
      <c r="L820" s="16">
        <f t="shared" si="72"/>
        <v>120</v>
      </c>
      <c r="M820" s="25">
        <v>50</v>
      </c>
      <c r="N820" s="17">
        <f t="shared" si="74"/>
        <v>170</v>
      </c>
      <c r="O820" s="11">
        <v>3</v>
      </c>
      <c r="P820" s="8" t="str">
        <f>IFERROR(VLOOKUP(O820,Tabla6[],2,FALSE)," ")</f>
        <v>Marzo</v>
      </c>
      <c r="Q820" s="10"/>
      <c r="R820" s="56" t="str">
        <f t="shared" si="75"/>
        <v>03.02.02 UDR AREQUIPAM1.06.04 SUPERVISION FINANCIERA A UNIDADES EJECUTORASM1.06.04.02 Supervisión Financiera Presencial a las Unidades Ejecutoras-UE [UDR]Marzo765- REGION AREQUIPA: SALUD AREQUIPA : RED DE ISLAY (CLAS LA PUNTA, CLAS COCACHACRA, CLAS DEAN VALDIVIA, CLAS ALTO INCLAN (HOSPITAL ALTO INCLAN)).</v>
      </c>
    </row>
    <row r="821" spans="1:18" ht="15" customHeight="1" x14ac:dyDescent="0.2">
      <c r="A821" s="8">
        <f>IFERROR(VLOOKUP(B821,Tabla1[],2,FALSE)," ")</f>
        <v>1903</v>
      </c>
      <c r="B821" s="30" t="s">
        <v>794</v>
      </c>
      <c r="C821" s="30" t="s">
        <v>2942</v>
      </c>
      <c r="D821" s="10" t="s">
        <v>773</v>
      </c>
      <c r="E821" s="10" t="s">
        <v>2975</v>
      </c>
      <c r="F821" s="10" t="s">
        <v>799</v>
      </c>
      <c r="G821" s="11">
        <v>1</v>
      </c>
      <c r="H821" s="30" t="s">
        <v>816</v>
      </c>
      <c r="I821" s="10"/>
      <c r="J821" s="11">
        <v>5</v>
      </c>
      <c r="K821" s="8">
        <f>J821</f>
        <v>5</v>
      </c>
      <c r="L821" s="16">
        <f t="shared" si="72"/>
        <v>1600</v>
      </c>
      <c r="M821" s="25">
        <v>30</v>
      </c>
      <c r="N821" s="17">
        <f t="shared" si="74"/>
        <v>1630</v>
      </c>
      <c r="O821" s="11">
        <v>4</v>
      </c>
      <c r="P821" s="8" t="str">
        <f>IFERROR(VLOOKUP(O821,Tabla6[],2,FALSE)," ")</f>
        <v>Abril</v>
      </c>
      <c r="Q821" s="10"/>
      <c r="R821" s="56" t="str">
        <f t="shared" si="75"/>
        <v>03.02.02 UDR AREQUIPAM1.06.04 SUPERVISION FINANCIERA A UNIDADES EJECUTORASM1.06.04.02 Supervisión Financiera Presencial a las Unidades Ejecutoras-UE [UDR]Abril 1657  : HOSPITAL CENTRAL MAJES</v>
      </c>
    </row>
    <row r="822" spans="1:18" ht="15" customHeight="1" x14ac:dyDescent="0.2">
      <c r="A822" s="8">
        <f>IFERROR(VLOOKUP(B822,Tabla1[],2,FALSE)," ")</f>
        <v>1903</v>
      </c>
      <c r="B822" s="30" t="s">
        <v>794</v>
      </c>
      <c r="C822" s="30" t="s">
        <v>2942</v>
      </c>
      <c r="D822" s="10" t="s">
        <v>773</v>
      </c>
      <c r="E822" s="10" t="s">
        <v>2975</v>
      </c>
      <c r="F822" s="10" t="s">
        <v>2298</v>
      </c>
      <c r="G822" s="11">
        <v>2</v>
      </c>
      <c r="H822" s="30" t="s">
        <v>817</v>
      </c>
      <c r="I822" s="10"/>
      <c r="J822" s="11">
        <v>4</v>
      </c>
      <c r="K822" s="8">
        <f>J822</f>
        <v>4</v>
      </c>
      <c r="L822" s="16">
        <f t="shared" si="72"/>
        <v>2560</v>
      </c>
      <c r="M822" s="25">
        <v>80</v>
      </c>
      <c r="N822" s="17">
        <f t="shared" si="74"/>
        <v>2640</v>
      </c>
      <c r="O822" s="11">
        <v>5</v>
      </c>
      <c r="P822" s="8" t="str">
        <f>IFERROR(VLOOKUP(O822,Tabla6[],2,FALSE)," ")</f>
        <v>Mayo</v>
      </c>
      <c r="Q822" s="10"/>
      <c r="R822" s="56" t="str">
        <f t="shared" si="75"/>
        <v>03.02.02 UDR AREQUIPAM1.06.04 SUPERVISION FINANCIERA A UNIDADES EJECUTORASM1.06.04.02 Supervisión Financiera Presencial a las Unidades Ejecutoras-UE [UDR]Mayo769 REGION AREQUIPA - SALUD APLAO: RED CLAS PAMPACOLCA,  CLAS VIRACO Y CLAS HUANCARQUI</v>
      </c>
    </row>
    <row r="823" spans="1:18" ht="15" customHeight="1" x14ac:dyDescent="0.2">
      <c r="A823" s="8">
        <f>IFERROR(VLOOKUP(B823,Tabla1[],2,FALSE)," ")</f>
        <v>1903</v>
      </c>
      <c r="B823" s="30" t="s">
        <v>794</v>
      </c>
      <c r="C823" s="30" t="s">
        <v>2942</v>
      </c>
      <c r="D823" s="10" t="s">
        <v>773</v>
      </c>
      <c r="E823" s="10" t="s">
        <v>2975</v>
      </c>
      <c r="F823" s="10" t="s">
        <v>2298</v>
      </c>
      <c r="G823" s="11">
        <v>2</v>
      </c>
      <c r="H823" s="30" t="s">
        <v>818</v>
      </c>
      <c r="I823" s="10"/>
      <c r="J823" s="11">
        <v>5</v>
      </c>
      <c r="K823" s="8">
        <f>J823</f>
        <v>5</v>
      </c>
      <c r="L823" s="16">
        <f t="shared" si="72"/>
        <v>3200</v>
      </c>
      <c r="M823" s="25">
        <v>50</v>
      </c>
      <c r="N823" s="17">
        <f t="shared" si="74"/>
        <v>3250</v>
      </c>
      <c r="O823" s="11">
        <v>5</v>
      </c>
      <c r="P823" s="8" t="str">
        <f>IFERROR(VLOOKUP(O823,Tabla6[],2,FALSE)," ")</f>
        <v>Mayo</v>
      </c>
      <c r="Q823" s="10"/>
      <c r="R823" s="56" t="str">
        <f t="shared" si="75"/>
        <v>03.02.02 UDR AREQUIPAM1.06.04 SUPERVISION FINANCIERA A UNIDADES EJECUTORASM1.06.04.02 Supervisión Financiera Presencial a las Unidades Ejecutoras-UE [UDR]Mayo768: REGION AREQUIPA - SALUD CAMANÁ: HOSPITAL DE CAMANA</v>
      </c>
    </row>
    <row r="824" spans="1:18" ht="15" customHeight="1" x14ac:dyDescent="0.2">
      <c r="A824" s="8">
        <f>IFERROR(VLOOKUP(B824,Tabla1[],2,FALSE)," ")</f>
        <v>1903</v>
      </c>
      <c r="B824" s="30" t="s">
        <v>794</v>
      </c>
      <c r="C824" s="30" t="s">
        <v>2942</v>
      </c>
      <c r="D824" s="10" t="s">
        <v>773</v>
      </c>
      <c r="E824" s="10" t="s">
        <v>2975</v>
      </c>
      <c r="F824" s="10" t="s">
        <v>799</v>
      </c>
      <c r="G824" s="11">
        <v>1</v>
      </c>
      <c r="H824" s="30" t="s">
        <v>819</v>
      </c>
      <c r="I824" s="10"/>
      <c r="J824" s="11">
        <v>8</v>
      </c>
      <c r="K824" s="8">
        <v>0</v>
      </c>
      <c r="L824" s="16">
        <f t="shared" si="72"/>
        <v>0</v>
      </c>
      <c r="M824" s="25">
        <v>0</v>
      </c>
      <c r="N824" s="17">
        <f t="shared" si="74"/>
        <v>0</v>
      </c>
      <c r="O824" s="11">
        <v>6</v>
      </c>
      <c r="P824" s="8" t="str">
        <f>IFERROR(VLOOKUP(O824,Tabla6[],2,FALSE)," ")</f>
        <v>Junio</v>
      </c>
      <c r="Q824" s="10"/>
      <c r="R824" s="56" t="str">
        <f t="shared" si="75"/>
        <v>03.02.02 UDR AREQUIPAM1.06.04 SUPERVISION FINANCIERA A UNIDADES EJECUTORASM1.06.04.02 Supervisión Financiera Presencial a las Unidades Ejecutoras-UE [UDR]Junio767: REGION AREQUIPA-HOSPITAL REGIONAL HONORIO DELGADO</v>
      </c>
    </row>
    <row r="825" spans="1:18" ht="15" customHeight="1" x14ac:dyDescent="0.2">
      <c r="A825" s="8">
        <f>IFERROR(VLOOKUP(B825,Tabla1[],2,FALSE)," ")</f>
        <v>1903</v>
      </c>
      <c r="B825" s="30" t="s">
        <v>794</v>
      </c>
      <c r="C825" s="30" t="s">
        <v>2942</v>
      </c>
      <c r="D825" s="10" t="s">
        <v>773</v>
      </c>
      <c r="E825" s="10" t="s">
        <v>2975</v>
      </c>
      <c r="F825" s="10" t="s">
        <v>799</v>
      </c>
      <c r="G825" s="11">
        <v>1</v>
      </c>
      <c r="H825" s="30" t="s">
        <v>820</v>
      </c>
      <c r="I825" s="10"/>
      <c r="J825" s="11">
        <v>8</v>
      </c>
      <c r="K825" s="8">
        <v>0</v>
      </c>
      <c r="L825" s="16">
        <f t="shared" si="72"/>
        <v>0</v>
      </c>
      <c r="M825" s="25">
        <v>0</v>
      </c>
      <c r="N825" s="17">
        <f t="shared" si="74"/>
        <v>0</v>
      </c>
      <c r="O825" s="11">
        <v>7</v>
      </c>
      <c r="P825" s="8" t="str">
        <f>IFERROR(VLOOKUP(O825,Tabla6[],2,FALSE)," ")</f>
        <v>Julio</v>
      </c>
      <c r="Q825" s="10"/>
      <c r="R825" s="56" t="str">
        <f t="shared" si="75"/>
        <v>03.02.02 UDR AREQUIPAM1.06.04 SUPERVISION FINANCIERA A UNIDADES EJECUTORASM1.06.04.02 Supervisión Financiera Presencial a las Unidades Ejecutoras-UE [UDR]Julio1320: REG. AREQUIPA - INST. REG. DE ENFERMEDADES NEOPLASICAS DEL SUR (IREN SUR)</v>
      </c>
    </row>
    <row r="826" spans="1:18" ht="15" customHeight="1" x14ac:dyDescent="0.2">
      <c r="A826" s="8">
        <f>IFERROR(VLOOKUP(B826,Tabla1[],2,FALSE)," ")</f>
        <v>1903</v>
      </c>
      <c r="B826" s="30" t="s">
        <v>794</v>
      </c>
      <c r="C826" s="30" t="s">
        <v>2942</v>
      </c>
      <c r="D826" s="10" t="s">
        <v>773</v>
      </c>
      <c r="E826" s="10" t="s">
        <v>2975</v>
      </c>
      <c r="F826" s="10" t="s">
        <v>799</v>
      </c>
      <c r="G826" s="11">
        <v>1</v>
      </c>
      <c r="H826" s="30" t="s">
        <v>821</v>
      </c>
      <c r="I826" s="10"/>
      <c r="J826" s="11">
        <v>8</v>
      </c>
      <c r="K826" s="8">
        <v>0</v>
      </c>
      <c r="L826" s="16">
        <f t="shared" si="72"/>
        <v>0</v>
      </c>
      <c r="M826" s="25">
        <v>0</v>
      </c>
      <c r="N826" s="17">
        <f t="shared" si="74"/>
        <v>0</v>
      </c>
      <c r="O826" s="11">
        <v>8</v>
      </c>
      <c r="P826" s="8" t="str">
        <f>IFERROR(VLOOKUP(O826,Tabla6[],2,FALSE)," ")</f>
        <v>Agosto</v>
      </c>
      <c r="Q826" s="10"/>
      <c r="R826" s="56" t="str">
        <f t="shared" si="75"/>
        <v>03.02.02 UDR AREQUIPAM1.06.04 SUPERVISION FINANCIERA A UNIDADES EJECUTORASM1.06.04.02 Supervisión Financiera Presencial a las Unidades Ejecutoras-UE [UDR]Agosto1222 AREQUIPA RED PERIFERICA AREQUIPA CAYLLOMA- RED DE SALUD SEDE</v>
      </c>
    </row>
    <row r="827" spans="1:18" ht="15" customHeight="1" x14ac:dyDescent="0.2">
      <c r="A827" s="8">
        <f>IFERROR(VLOOKUP(B827,Tabla1[],2,FALSE)," ")</f>
        <v>1903</v>
      </c>
      <c r="B827" s="30" t="s">
        <v>794</v>
      </c>
      <c r="C827" s="30" t="s">
        <v>2942</v>
      </c>
      <c r="D827" s="10" t="s">
        <v>773</v>
      </c>
      <c r="E827" s="10" t="s">
        <v>2975</v>
      </c>
      <c r="F827" s="10" t="s">
        <v>2298</v>
      </c>
      <c r="G827" s="11">
        <v>2</v>
      </c>
      <c r="H827" s="30" t="s">
        <v>822</v>
      </c>
      <c r="I827" s="10"/>
      <c r="J827" s="11">
        <v>5</v>
      </c>
      <c r="K827" s="8">
        <f>J827</f>
        <v>5</v>
      </c>
      <c r="L827" s="16">
        <f t="shared" si="72"/>
        <v>3200</v>
      </c>
      <c r="M827" s="25">
        <v>100</v>
      </c>
      <c r="N827" s="17">
        <f t="shared" si="74"/>
        <v>3300</v>
      </c>
      <c r="O827" s="11">
        <v>3</v>
      </c>
      <c r="P827" s="8" t="str">
        <f>IFERROR(VLOOKUP(O827,Tabla6[],2,FALSE)," ")</f>
        <v>Marzo</v>
      </c>
      <c r="Q827" s="10"/>
      <c r="R827" s="56" t="str">
        <f t="shared" si="75"/>
        <v xml:space="preserve">03.02.02 UDR AREQUIPAM1.06.04 SUPERVISION FINANCIERA A UNIDADES EJECUTORASM1.06.04.02 Supervisión Financiera Presencial a las Unidades Ejecutoras-UE [UDR]Marzo768: REGION AREQUIPA SALUD CAMANA : RED (CLAS LA PAMPA, CLAS CHALA, CLAS SAN GREGORIO Y CLAS CARAVELI)      </v>
      </c>
    </row>
    <row r="828" spans="1:18" ht="15" customHeight="1" x14ac:dyDescent="0.2">
      <c r="A828" s="8">
        <f>IFERROR(VLOOKUP(B828,Tabla1[],2,FALSE)," ")</f>
        <v>1903</v>
      </c>
      <c r="B828" s="30" t="s">
        <v>794</v>
      </c>
      <c r="C828" s="30" t="s">
        <v>2942</v>
      </c>
      <c r="D828" s="10" t="s">
        <v>773</v>
      </c>
      <c r="E828" s="10" t="s">
        <v>2975</v>
      </c>
      <c r="F828" s="10" t="s">
        <v>799</v>
      </c>
      <c r="G828" s="11">
        <v>1</v>
      </c>
      <c r="H828" s="30" t="s">
        <v>823</v>
      </c>
      <c r="I828" s="10"/>
      <c r="J828" s="11">
        <v>8</v>
      </c>
      <c r="K828" s="8">
        <v>0</v>
      </c>
      <c r="L828" s="16">
        <f t="shared" si="72"/>
        <v>0</v>
      </c>
      <c r="M828" s="25">
        <v>0</v>
      </c>
      <c r="N828" s="17">
        <f t="shared" si="74"/>
        <v>0</v>
      </c>
      <c r="O828" s="11">
        <v>10</v>
      </c>
      <c r="P828" s="8" t="str">
        <f>IFERROR(VLOOKUP(O828,Tabla6[],2,FALSE)," ")</f>
        <v>Octubre</v>
      </c>
      <c r="Q828" s="10"/>
      <c r="R828" s="56" t="str">
        <f t="shared" si="75"/>
        <v>03.02.02 UDR AREQUIPAM1.06.04 SUPERVISION FINANCIERA A UNIDADES EJECUTORASM1.06.04.02 Supervisión Financiera Presencial a las Unidades Ejecutoras-UE [UDR]Octubre766:REGION AREQUIPA - HOSPITAL GOYENECHE</v>
      </c>
    </row>
    <row r="829" spans="1:18" ht="15" customHeight="1" x14ac:dyDescent="0.2">
      <c r="A829" s="8">
        <f>IFERROR(VLOOKUP(B829,Tabla1[],2,FALSE)," ")</f>
        <v>1903</v>
      </c>
      <c r="B829" s="30" t="s">
        <v>794</v>
      </c>
      <c r="C829" s="30" t="s">
        <v>2942</v>
      </c>
      <c r="D829" s="10" t="s">
        <v>773</v>
      </c>
      <c r="E829" s="10" t="s">
        <v>2975</v>
      </c>
      <c r="F829" s="10" t="s">
        <v>2298</v>
      </c>
      <c r="G829" s="11">
        <v>2</v>
      </c>
      <c r="H829" s="30" t="s">
        <v>824</v>
      </c>
      <c r="I829" s="10"/>
      <c r="J829" s="11">
        <v>5</v>
      </c>
      <c r="K829" s="8">
        <f>J829</f>
        <v>5</v>
      </c>
      <c r="L829" s="16">
        <f t="shared" si="72"/>
        <v>3200</v>
      </c>
      <c r="M829" s="25">
        <v>50</v>
      </c>
      <c r="N829" s="17">
        <f t="shared" si="74"/>
        <v>3250</v>
      </c>
      <c r="O829" s="11">
        <v>11</v>
      </c>
      <c r="P829" s="8" t="str">
        <f>IFERROR(VLOOKUP(O829,Tabla6[],2,FALSE)," ")</f>
        <v>Noviembre</v>
      </c>
      <c r="Q829" s="10"/>
      <c r="R829" s="56" t="str">
        <f t="shared" si="75"/>
        <v xml:space="preserve">03.02.02 UDR AREQUIPAM1.06.04 SUPERVISION FINANCIERA A UNIDADES EJECUTORASM1.06.04.02 Supervisión Financiera Presencial a las Unidades Ejecutoras-UE [UDR]Noviembre769 REGION AREQUIPA - SALUD APLAO: HOSPITAL DE APLAO  </v>
      </c>
    </row>
    <row r="830" spans="1:18" ht="15" customHeight="1" x14ac:dyDescent="0.2">
      <c r="A830" s="8">
        <f>IFERROR(VLOOKUP(B830,Tabla1[],2,FALSE)," ")</f>
        <v>1903</v>
      </c>
      <c r="B830" s="30" t="s">
        <v>794</v>
      </c>
      <c r="C830" s="30" t="s">
        <v>2942</v>
      </c>
      <c r="D830" s="10" t="s">
        <v>773</v>
      </c>
      <c r="E830" s="10" t="s">
        <v>2975</v>
      </c>
      <c r="F830" s="10" t="s">
        <v>799</v>
      </c>
      <c r="G830" s="11">
        <v>1</v>
      </c>
      <c r="H830" s="30" t="s">
        <v>825</v>
      </c>
      <c r="I830" s="10"/>
      <c r="J830" s="11">
        <v>1</v>
      </c>
      <c r="K830" s="8">
        <v>0</v>
      </c>
      <c r="L830" s="16">
        <f t="shared" si="72"/>
        <v>0</v>
      </c>
      <c r="M830" s="25">
        <v>0</v>
      </c>
      <c r="N830" s="17">
        <f t="shared" si="74"/>
        <v>0</v>
      </c>
      <c r="O830" s="11">
        <v>6</v>
      </c>
      <c r="P830" s="8" t="str">
        <f>IFERROR(VLOOKUP(O830,Tabla6[],2,FALSE)," ")</f>
        <v>Junio</v>
      </c>
      <c r="Q830" s="10"/>
      <c r="R830" s="56" t="str">
        <f t="shared" si="75"/>
        <v>03.02.02 UDR AREQUIPAM1.06.04 SUPERVISION FINANCIERA A UNIDADES EJECUTORASM1.06.04.02 Supervisión Financiera Presencial a las Unidades Ejecutoras-UE [UDR]Junio768: REGION AREQUIPA    -HOSPITAL CAMANA Y RED</v>
      </c>
    </row>
    <row r="831" spans="1:18" ht="15" customHeight="1" x14ac:dyDescent="0.2">
      <c r="A831" s="8">
        <f>IFERROR(VLOOKUP(B831,Tabla1[],2,FALSE)," ")</f>
        <v>1903</v>
      </c>
      <c r="B831" s="30" t="s">
        <v>794</v>
      </c>
      <c r="C831" s="30" t="s">
        <v>2942</v>
      </c>
      <c r="D831" s="10" t="s">
        <v>773</v>
      </c>
      <c r="E831" s="10" t="s">
        <v>2975</v>
      </c>
      <c r="F831" s="10" t="s">
        <v>799</v>
      </c>
      <c r="G831" s="11">
        <v>1</v>
      </c>
      <c r="H831" s="30" t="s">
        <v>826</v>
      </c>
      <c r="I831" s="10"/>
      <c r="J831" s="11">
        <v>1</v>
      </c>
      <c r="K831" s="8">
        <v>0</v>
      </c>
      <c r="L831" s="16">
        <f t="shared" si="72"/>
        <v>0</v>
      </c>
      <c r="M831" s="25">
        <v>0</v>
      </c>
      <c r="N831" s="17">
        <f t="shared" si="74"/>
        <v>0</v>
      </c>
      <c r="O831" s="11">
        <v>8</v>
      </c>
      <c r="P831" s="8" t="str">
        <f>IFERROR(VLOOKUP(O831,Tabla6[],2,FALSE)," ")</f>
        <v>Agosto</v>
      </c>
      <c r="Q831" s="10"/>
      <c r="R831" s="56" t="str">
        <f t="shared" si="75"/>
        <v>03.02.02 UDR AREQUIPAM1.06.04 SUPERVISION FINANCIERA A UNIDADES EJECUTORASM1.06.04.02 Supervisión Financiera Presencial a las Unidades Ejecutoras-UE [UDR]Agosto769:REGION AREQUIPA - SALUD APLAO Y RED DE SALUD</v>
      </c>
    </row>
    <row r="832" spans="1:18" ht="15" customHeight="1" x14ac:dyDescent="0.2">
      <c r="A832" s="8">
        <f>IFERROR(VLOOKUP(B832,Tabla1[],2,FALSE)," ")</f>
        <v>1903</v>
      </c>
      <c r="B832" s="30" t="s">
        <v>794</v>
      </c>
      <c r="C832" s="30" t="s">
        <v>2942</v>
      </c>
      <c r="D832" s="10" t="s">
        <v>773</v>
      </c>
      <c r="E832" s="10" t="s">
        <v>2975</v>
      </c>
      <c r="F832" s="10" t="s">
        <v>799</v>
      </c>
      <c r="G832" s="11">
        <v>1</v>
      </c>
      <c r="H832" s="30" t="s">
        <v>827</v>
      </c>
      <c r="I832" s="10"/>
      <c r="J832" s="11">
        <v>1</v>
      </c>
      <c r="K832" s="8">
        <v>0</v>
      </c>
      <c r="L832" s="16">
        <f t="shared" si="72"/>
        <v>0</v>
      </c>
      <c r="M832" s="25">
        <v>0</v>
      </c>
      <c r="N832" s="17">
        <f t="shared" si="74"/>
        <v>0</v>
      </c>
      <c r="O832" s="11">
        <v>10</v>
      </c>
      <c r="P832" s="8" t="str">
        <f>IFERROR(VLOOKUP(O832,Tabla6[],2,FALSE)," ")</f>
        <v>Octubre</v>
      </c>
      <c r="Q832" s="10"/>
      <c r="R832" s="56" t="str">
        <f t="shared" si="75"/>
        <v>03.02.02 UDR AREQUIPAM1.06.04 SUPERVISION FINANCIERA A UNIDADES EJECUTORASM1.06.04.02 Supervisión Financiera Presencial a las Unidades Ejecutoras-UE [UDR]Octubre765- REGION AREQUIPA: SALUD AREQUIPA - RED ISLAY</v>
      </c>
    </row>
    <row r="833" spans="1:18" ht="15" customHeight="1" x14ac:dyDescent="0.2">
      <c r="A833" s="8">
        <f>IFERROR(VLOOKUP(B833,Tabla1[],2,FALSE)," ")</f>
        <v>1903</v>
      </c>
      <c r="B833" s="30" t="s">
        <v>794</v>
      </c>
      <c r="C833" s="30" t="s">
        <v>2942</v>
      </c>
      <c r="D833" s="10" t="s">
        <v>773</v>
      </c>
      <c r="E833" s="10" t="s">
        <v>2975</v>
      </c>
      <c r="F833" s="10" t="s">
        <v>799</v>
      </c>
      <c r="G833" s="11">
        <v>1</v>
      </c>
      <c r="H833" s="30" t="s">
        <v>828</v>
      </c>
      <c r="I833" s="10"/>
      <c r="J833" s="11">
        <v>1</v>
      </c>
      <c r="K833" s="8">
        <v>0</v>
      </c>
      <c r="L833" s="16">
        <f t="shared" si="72"/>
        <v>0</v>
      </c>
      <c r="M833" s="25">
        <v>0</v>
      </c>
      <c r="N833" s="17">
        <f t="shared" si="74"/>
        <v>0</v>
      </c>
      <c r="O833" s="11">
        <v>11</v>
      </c>
      <c r="P833" s="8" t="str">
        <f>IFERROR(VLOOKUP(O833,Tabla6[],2,FALSE)," ")</f>
        <v>Noviembre</v>
      </c>
      <c r="Q833" s="10"/>
      <c r="R833" s="56" t="str">
        <f t="shared" si="75"/>
        <v>03.02.02 UDR AREQUIPAM1.06.04 SUPERVISION FINANCIERA A UNIDADES EJECUTORASM1.06.04.02 Supervisión Financiera Presencial a las Unidades Ejecutoras-UE [UDR]Noviembre1657  : HOSPITAL CENTRAL MAJES</v>
      </c>
    </row>
    <row r="834" spans="1:18" ht="15" customHeight="1" x14ac:dyDescent="0.2">
      <c r="A834" s="8">
        <f>IFERROR(VLOOKUP(B834,Tabla1[],2,FALSE)," ")</f>
        <v>1903</v>
      </c>
      <c r="B834" s="30" t="s">
        <v>794</v>
      </c>
      <c r="C834" s="30" t="s">
        <v>2944</v>
      </c>
      <c r="D834" s="10" t="s">
        <v>3006</v>
      </c>
      <c r="E834" s="10" t="s">
        <v>2983</v>
      </c>
      <c r="F834" s="10" t="s">
        <v>760</v>
      </c>
      <c r="G834" s="11">
        <v>1</v>
      </c>
      <c r="H834" s="30" t="s">
        <v>829</v>
      </c>
      <c r="I834" s="10"/>
      <c r="J834" s="11">
        <v>1</v>
      </c>
      <c r="K834" s="8">
        <v>0</v>
      </c>
      <c r="L834" s="16">
        <f t="shared" si="72"/>
        <v>0</v>
      </c>
      <c r="M834" s="25">
        <v>0</v>
      </c>
      <c r="N834" s="17">
        <f t="shared" si="74"/>
        <v>0</v>
      </c>
      <c r="O834" s="11">
        <v>1</v>
      </c>
      <c r="P834" s="8" t="str">
        <f>IFERROR(VLOOKUP(O834,Tabla6[],2,FALSE)," ")</f>
        <v>Enero</v>
      </c>
      <c r="Q834" s="10"/>
      <c r="R834" s="56" t="str">
        <f t="shared" si="75"/>
        <v>03.02.02 UDR AREQUIPAS1.01.07 ACCIONES DE SOPORTE A LA GESTION A NIVEL DE UDRS1.01.07.02 Supervisión y asistencia técnica en acciones de soporte a IPRESS [UDR]Enero1222 AREQUIPA RED PERIFERICA AREQUIPA CAYLLOMA - CS. EDIFICADORES MISTI</v>
      </c>
    </row>
    <row r="835" spans="1:18" ht="15" customHeight="1" x14ac:dyDescent="0.2">
      <c r="A835" s="8">
        <f>IFERROR(VLOOKUP(B835,Tabla1[],2,FALSE)," ")</f>
        <v>1903</v>
      </c>
      <c r="B835" s="30" t="s">
        <v>794</v>
      </c>
      <c r="C835" s="30" t="s">
        <v>2944</v>
      </c>
      <c r="D835" s="10" t="s">
        <v>3006</v>
      </c>
      <c r="E835" s="10" t="s">
        <v>2983</v>
      </c>
      <c r="F835" s="10" t="s">
        <v>760</v>
      </c>
      <c r="G835" s="11">
        <v>1</v>
      </c>
      <c r="H835" s="30" t="s">
        <v>830</v>
      </c>
      <c r="I835" s="10"/>
      <c r="J835" s="11">
        <v>1</v>
      </c>
      <c r="K835" s="8">
        <v>0</v>
      </c>
      <c r="L835" s="16">
        <f t="shared" si="72"/>
        <v>0</v>
      </c>
      <c r="M835" s="25">
        <v>0</v>
      </c>
      <c r="N835" s="17">
        <f t="shared" si="74"/>
        <v>0</v>
      </c>
      <c r="O835" s="11">
        <v>2</v>
      </c>
      <c r="P835" s="8" t="str">
        <f>IFERROR(VLOOKUP(O835,Tabla6[],2,FALSE)," ")</f>
        <v>Febrero</v>
      </c>
      <c r="Q835" s="10"/>
      <c r="R835" s="56" t="str">
        <f t="shared" si="75"/>
        <v>03.02.02 UDR AREQUIPAS1.01.07 ACCIONES DE SOPORTE A LA GESTION A NIVEL DE UDRS1.01.07.02 Supervisión y asistencia técnica en acciones de soporte a IPRESS [UDR]Febrero1222 AREQUIPA RED PERIFERICA AREQUIPA CAYLLOMA - CS. CS CAHARACATO</v>
      </c>
    </row>
    <row r="836" spans="1:18" ht="15" customHeight="1" x14ac:dyDescent="0.2">
      <c r="A836" s="8">
        <f>IFERROR(VLOOKUP(B836,Tabla1[],2,FALSE)," ")</f>
        <v>1903</v>
      </c>
      <c r="B836" s="30" t="s">
        <v>794</v>
      </c>
      <c r="C836" s="30" t="s">
        <v>2944</v>
      </c>
      <c r="D836" s="10" t="s">
        <v>3006</v>
      </c>
      <c r="E836" s="10" t="s">
        <v>2983</v>
      </c>
      <c r="F836" s="10" t="s">
        <v>760</v>
      </c>
      <c r="G836" s="11">
        <v>1</v>
      </c>
      <c r="H836" s="30" t="s">
        <v>831</v>
      </c>
      <c r="I836" s="10"/>
      <c r="J836" s="11">
        <v>1</v>
      </c>
      <c r="K836" s="8">
        <f>J836</f>
        <v>1</v>
      </c>
      <c r="L836" s="16">
        <f t="shared" si="72"/>
        <v>320</v>
      </c>
      <c r="M836" s="25">
        <v>40</v>
      </c>
      <c r="N836" s="17">
        <f t="shared" si="74"/>
        <v>360</v>
      </c>
      <c r="O836" s="11">
        <v>3</v>
      </c>
      <c r="P836" s="8" t="str">
        <f>IFERROR(VLOOKUP(O836,Tabla6[],2,FALSE)," ")</f>
        <v>Marzo</v>
      </c>
      <c r="Q836" s="10"/>
      <c r="R836" s="56" t="str">
        <f t="shared" si="75"/>
        <v>03.02.02 UDR AREQUIPAS1.01.07 ACCIONES DE SOPORTE A LA GESTION A NIVEL DE UDRS1.01.07.02 Supervisión y asistencia técnica en acciones de soporte a IPRESS [UDR]Marzo765- REGION AREQUIPA: SALUD AREQUIPA - H ALTO INCLAN</v>
      </c>
    </row>
    <row r="837" spans="1:18" ht="15" customHeight="1" x14ac:dyDescent="0.2">
      <c r="A837" s="8">
        <f>IFERROR(VLOOKUP(B837,Tabla1[],2,FALSE)," ")</f>
        <v>1903</v>
      </c>
      <c r="B837" s="30" t="s">
        <v>794</v>
      </c>
      <c r="C837" s="30" t="s">
        <v>2944</v>
      </c>
      <c r="D837" s="10" t="s">
        <v>3006</v>
      </c>
      <c r="E837" s="10" t="s">
        <v>2983</v>
      </c>
      <c r="F837" s="10" t="s">
        <v>760</v>
      </c>
      <c r="G837" s="11">
        <v>1</v>
      </c>
      <c r="H837" s="30" t="s">
        <v>823</v>
      </c>
      <c r="I837" s="10"/>
      <c r="J837" s="11">
        <v>1</v>
      </c>
      <c r="K837" s="8">
        <v>0</v>
      </c>
      <c r="L837" s="16">
        <f t="shared" si="72"/>
        <v>0</v>
      </c>
      <c r="M837" s="25">
        <v>0</v>
      </c>
      <c r="N837" s="17">
        <f t="shared" si="74"/>
        <v>0</v>
      </c>
      <c r="O837" s="11">
        <v>4</v>
      </c>
      <c r="P837" s="8" t="str">
        <f>IFERROR(VLOOKUP(O837,Tabla6[],2,FALSE)," ")</f>
        <v>Abril</v>
      </c>
      <c r="Q837" s="10"/>
      <c r="R837" s="56" t="str">
        <f t="shared" si="75"/>
        <v>03.02.02 UDR AREQUIPAS1.01.07 ACCIONES DE SOPORTE A LA GESTION A NIVEL DE UDRS1.01.07.02 Supervisión y asistencia técnica en acciones de soporte a IPRESS [UDR]Abril766:REGION AREQUIPA - HOSPITAL GOYENECHE</v>
      </c>
    </row>
    <row r="838" spans="1:18" ht="15" customHeight="1" x14ac:dyDescent="0.2">
      <c r="A838" s="8">
        <f>IFERROR(VLOOKUP(B838,Tabla1[],2,FALSE)," ")</f>
        <v>1903</v>
      </c>
      <c r="B838" s="30" t="s">
        <v>794</v>
      </c>
      <c r="C838" s="30" t="s">
        <v>2944</v>
      </c>
      <c r="D838" s="10" t="s">
        <v>3006</v>
      </c>
      <c r="E838" s="10" t="s">
        <v>2983</v>
      </c>
      <c r="F838" s="10" t="s">
        <v>760</v>
      </c>
      <c r="G838" s="11">
        <v>1</v>
      </c>
      <c r="H838" s="30" t="s">
        <v>832</v>
      </c>
      <c r="I838" s="10"/>
      <c r="J838" s="11">
        <v>2</v>
      </c>
      <c r="K838" s="8">
        <f>J838</f>
        <v>2</v>
      </c>
      <c r="L838" s="16">
        <f t="shared" si="72"/>
        <v>640</v>
      </c>
      <c r="M838" s="25">
        <v>50</v>
      </c>
      <c r="N838" s="17">
        <f t="shared" si="74"/>
        <v>690</v>
      </c>
      <c r="O838" s="11">
        <v>5</v>
      </c>
      <c r="P838" s="8" t="str">
        <f>IFERROR(VLOOKUP(O838,Tabla6[],2,FALSE)," ")</f>
        <v>Mayo</v>
      </c>
      <c r="Q838" s="10"/>
      <c r="R838" s="56" t="str">
        <f t="shared" si="75"/>
        <v>03.02.02 UDR AREQUIPAS1.01.07 ACCIONES DE SOPORTE A LA GESTION A NIVEL DE UDRS1.01.07.02 Supervisión y asistencia técnica en acciones de soporte a IPRESS [UDR]Mayo768: HOSPITAL DE CAMANA y CS SAN GREGORIO</v>
      </c>
    </row>
    <row r="839" spans="1:18" ht="15" customHeight="1" x14ac:dyDescent="0.2">
      <c r="A839" s="8">
        <f>IFERROR(VLOOKUP(B839,Tabla1[],2,FALSE)," ")</f>
        <v>1903</v>
      </c>
      <c r="B839" s="30" t="s">
        <v>794</v>
      </c>
      <c r="C839" s="30" t="s">
        <v>2944</v>
      </c>
      <c r="D839" s="10" t="s">
        <v>3006</v>
      </c>
      <c r="E839" s="10" t="s">
        <v>2983</v>
      </c>
      <c r="F839" s="10" t="s">
        <v>760</v>
      </c>
      <c r="G839" s="11">
        <v>1</v>
      </c>
      <c r="H839" s="30" t="s">
        <v>833</v>
      </c>
      <c r="I839" s="10"/>
      <c r="J839" s="11">
        <v>1</v>
      </c>
      <c r="K839" s="8">
        <f>J839</f>
        <v>1</v>
      </c>
      <c r="L839" s="16">
        <f t="shared" si="72"/>
        <v>320</v>
      </c>
      <c r="M839" s="25">
        <v>30</v>
      </c>
      <c r="N839" s="17">
        <f t="shared" si="74"/>
        <v>350</v>
      </c>
      <c r="O839" s="11">
        <v>6</v>
      </c>
      <c r="P839" s="8" t="str">
        <f>IFERROR(VLOOKUP(O839,Tabla6[],2,FALSE)," ")</f>
        <v>Junio</v>
      </c>
      <c r="Q839" s="10"/>
      <c r="R839" s="56" t="str">
        <f t="shared" si="75"/>
        <v>03.02.02 UDR AREQUIPAS1.01.07 ACCIONES DE SOPORTE A LA GESTION A NIVEL DE UDRS1.01.07.02 Supervisión y asistencia técnica en acciones de soporte a IPRESS [UDR]Junio1657  - HOSP. CENTRAL DE MAJES</v>
      </c>
    </row>
    <row r="840" spans="1:18" ht="15" customHeight="1" x14ac:dyDescent="0.2">
      <c r="A840" s="8">
        <f>IFERROR(VLOOKUP(B840,Tabla1[],2,FALSE)," ")</f>
        <v>1903</v>
      </c>
      <c r="B840" s="30" t="s">
        <v>794</v>
      </c>
      <c r="C840" s="30" t="s">
        <v>2944</v>
      </c>
      <c r="D840" s="10" t="s">
        <v>3006</v>
      </c>
      <c r="E840" s="10" t="s">
        <v>2983</v>
      </c>
      <c r="F840" s="10" t="s">
        <v>760</v>
      </c>
      <c r="G840" s="11">
        <v>1</v>
      </c>
      <c r="H840" s="30" t="s">
        <v>834</v>
      </c>
      <c r="I840" s="10"/>
      <c r="J840" s="11">
        <v>2</v>
      </c>
      <c r="K840" s="8">
        <f>J840</f>
        <v>2</v>
      </c>
      <c r="L840" s="16">
        <f t="shared" si="72"/>
        <v>640</v>
      </c>
      <c r="M840" s="25">
        <v>50</v>
      </c>
      <c r="N840" s="17">
        <f t="shared" si="74"/>
        <v>690</v>
      </c>
      <c r="O840" s="11">
        <v>7</v>
      </c>
      <c r="P840" s="8" t="str">
        <f>IFERROR(VLOOKUP(O840,Tabla6[],2,FALSE)," ")</f>
        <v>Julio</v>
      </c>
      <c r="Q840" s="10"/>
      <c r="R840" s="56" t="str">
        <f t="shared" si="75"/>
        <v>03.02.02 UDR AREQUIPAS1.01.07 ACCIONES DE SOPORTE A LA GESTION A NIVEL DE UDRS1.01.07.02 Supervisión y asistencia técnica en acciones de soporte a IPRESS [UDR]Julio769 REGION AREQUIPA - H. APLAO  CS CORIRE</v>
      </c>
    </row>
    <row r="841" spans="1:18" ht="15" customHeight="1" x14ac:dyDescent="0.2">
      <c r="A841" s="8">
        <f>IFERROR(VLOOKUP(B841,Tabla1[],2,FALSE)," ")</f>
        <v>1903</v>
      </c>
      <c r="B841" s="30" t="s">
        <v>794</v>
      </c>
      <c r="C841" s="30" t="s">
        <v>2944</v>
      </c>
      <c r="D841" s="10" t="s">
        <v>3006</v>
      </c>
      <c r="E841" s="10" t="s">
        <v>2983</v>
      </c>
      <c r="F841" s="10" t="s">
        <v>760</v>
      </c>
      <c r="G841" s="11">
        <v>1</v>
      </c>
      <c r="H841" s="30" t="s">
        <v>820</v>
      </c>
      <c r="I841" s="10"/>
      <c r="J841" s="11">
        <v>1</v>
      </c>
      <c r="K841" s="8">
        <v>0</v>
      </c>
      <c r="L841" s="16">
        <f t="shared" si="72"/>
        <v>0</v>
      </c>
      <c r="M841" s="25">
        <v>0</v>
      </c>
      <c r="N841" s="17">
        <f t="shared" si="74"/>
        <v>0</v>
      </c>
      <c r="O841" s="11">
        <v>8</v>
      </c>
      <c r="P841" s="8" t="str">
        <f>IFERROR(VLOOKUP(O841,Tabla6[],2,FALSE)," ")</f>
        <v>Agosto</v>
      </c>
      <c r="Q841" s="10"/>
      <c r="R841" s="56" t="str">
        <f t="shared" si="75"/>
        <v>03.02.02 UDR AREQUIPAS1.01.07 ACCIONES DE SOPORTE A LA GESTION A NIVEL DE UDRS1.01.07.02 Supervisión y asistencia técnica en acciones de soporte a IPRESS [UDR]Agosto1320: REG. AREQUIPA - INST. REG. DE ENFERMEDADES NEOPLASICAS DEL SUR (IREN SUR)</v>
      </c>
    </row>
    <row r="842" spans="1:18" ht="15" customHeight="1" x14ac:dyDescent="0.2">
      <c r="A842" s="8">
        <f>IFERROR(VLOOKUP(B842,Tabla1[],2,FALSE)," ")</f>
        <v>1903</v>
      </c>
      <c r="B842" s="30" t="s">
        <v>794</v>
      </c>
      <c r="C842" s="30" t="s">
        <v>2944</v>
      </c>
      <c r="D842" s="10" t="s">
        <v>3006</v>
      </c>
      <c r="E842" s="10" t="s">
        <v>2983</v>
      </c>
      <c r="F842" s="10" t="s">
        <v>760</v>
      </c>
      <c r="G842" s="11">
        <v>1</v>
      </c>
      <c r="H842" s="30" t="s">
        <v>835</v>
      </c>
      <c r="I842" s="10"/>
      <c r="J842" s="11">
        <v>1</v>
      </c>
      <c r="K842" s="8">
        <v>0</v>
      </c>
      <c r="L842" s="16">
        <f t="shared" si="72"/>
        <v>0</v>
      </c>
      <c r="M842" s="25">
        <v>0</v>
      </c>
      <c r="N842" s="17">
        <f t="shared" si="74"/>
        <v>0</v>
      </c>
      <c r="O842" s="11">
        <v>9</v>
      </c>
      <c r="P842" s="8" t="str">
        <f>IFERROR(VLOOKUP(O842,Tabla6[],2,FALSE)," ")</f>
        <v>Setiembre</v>
      </c>
      <c r="Q842" s="10"/>
      <c r="R842" s="56" t="str">
        <f t="shared" si="75"/>
        <v>03.02.02 UDR AREQUIPAS1.01.07 ACCIONES DE SOPORTE A LA GESTION A NIVEL DE UDRS1.01.07.02 Supervisión y asistencia técnica en acciones de soporte a IPRESS [UDR]Setiembre1222 AREQUIPA RED PERIFERICA AREQUIPA CAYLLOMA - C.S. CIUDAD DE DIOS</v>
      </c>
    </row>
    <row r="843" spans="1:18" ht="15" customHeight="1" x14ac:dyDescent="0.2">
      <c r="A843" s="8">
        <f>IFERROR(VLOOKUP(B843,Tabla1[],2,FALSE)," ")</f>
        <v>1903</v>
      </c>
      <c r="B843" s="30" t="s">
        <v>794</v>
      </c>
      <c r="C843" s="30" t="s">
        <v>2944</v>
      </c>
      <c r="D843" s="10" t="s">
        <v>3006</v>
      </c>
      <c r="E843" s="10" t="s">
        <v>2983</v>
      </c>
      <c r="F843" s="10" t="s">
        <v>760</v>
      </c>
      <c r="G843" s="11">
        <v>1</v>
      </c>
      <c r="H843" s="30" t="s">
        <v>836</v>
      </c>
      <c r="I843" s="10"/>
      <c r="J843" s="11">
        <v>1</v>
      </c>
      <c r="K843" s="8">
        <f>J843</f>
        <v>1</v>
      </c>
      <c r="L843" s="16">
        <f t="shared" si="72"/>
        <v>320</v>
      </c>
      <c r="M843" s="25">
        <v>40</v>
      </c>
      <c r="N843" s="17">
        <f t="shared" si="74"/>
        <v>360</v>
      </c>
      <c r="O843" s="11">
        <v>10</v>
      </c>
      <c r="P843" s="8" t="str">
        <f>IFERROR(VLOOKUP(O843,Tabla6[],2,FALSE)," ")</f>
        <v>Octubre</v>
      </c>
      <c r="Q843" s="10"/>
      <c r="R843" s="56" t="str">
        <f t="shared" si="75"/>
        <v>03.02.02 UDR AREQUIPAS1.01.07 ACCIONES DE SOPORTE A LA GESTION A NIVEL DE UDRS1.01.07.02 Supervisión y asistencia técnica en acciones de soporte a IPRESS [UDR]Octubre1222 AREQUIPA RED PERIFERICA AREQUIPA CAYLLOMA - C.S. CHIVAY</v>
      </c>
    </row>
    <row r="844" spans="1:18" ht="15" customHeight="1" x14ac:dyDescent="0.2">
      <c r="A844" s="8">
        <f>IFERROR(VLOOKUP(B844,Tabla1[],2,FALSE)," ")</f>
        <v>1903</v>
      </c>
      <c r="B844" s="30" t="s">
        <v>794</v>
      </c>
      <c r="C844" s="30" t="s">
        <v>2944</v>
      </c>
      <c r="D844" s="10" t="s">
        <v>3006</v>
      </c>
      <c r="E844" s="10" t="s">
        <v>2983</v>
      </c>
      <c r="F844" s="10" t="s">
        <v>760</v>
      </c>
      <c r="G844" s="11">
        <v>1</v>
      </c>
      <c r="H844" s="30" t="s">
        <v>837</v>
      </c>
      <c r="I844" s="10"/>
      <c r="J844" s="25" t="s">
        <v>2200</v>
      </c>
      <c r="K844" s="34">
        <v>0.625</v>
      </c>
      <c r="L844" s="26">
        <f t="shared" si="72"/>
        <v>200</v>
      </c>
      <c r="M844" s="25">
        <v>0</v>
      </c>
      <c r="N844" s="17">
        <f t="shared" si="74"/>
        <v>200</v>
      </c>
      <c r="O844" s="11">
        <v>11</v>
      </c>
      <c r="P844" s="8" t="str">
        <f>IFERROR(VLOOKUP(O844,Tabla6[],2,FALSE)," ")</f>
        <v>Noviembre</v>
      </c>
      <c r="Q844" s="10"/>
      <c r="R844" s="56" t="str">
        <f t="shared" si="75"/>
        <v>03.02.02 UDR AREQUIPAS1.01.07 ACCIONES DE SOPORTE A LA GESTION A NIVEL DE UDRS1.01.07.02 Supervisión y asistencia técnica en acciones de soporte a IPRESS [UDR]Noviembre1222 AREQUIPA RED PERIFERICA AREQUIPA CAYLLOMA - CS SANDRITA PÉREZ EL PEDREGAL</v>
      </c>
    </row>
    <row r="845" spans="1:18" ht="15" customHeight="1" x14ac:dyDescent="0.2">
      <c r="A845" s="8">
        <f>IFERROR(VLOOKUP(B845,Tabla1[],2,FALSE)," ")</f>
        <v>1903</v>
      </c>
      <c r="B845" s="30" t="s">
        <v>794</v>
      </c>
      <c r="C845" s="30" t="s">
        <v>2944</v>
      </c>
      <c r="D845" s="10" t="s">
        <v>3006</v>
      </c>
      <c r="E845" s="10" t="s">
        <v>2983</v>
      </c>
      <c r="F845" s="10" t="s">
        <v>760</v>
      </c>
      <c r="G845" s="11">
        <v>1</v>
      </c>
      <c r="H845" s="30" t="s">
        <v>819</v>
      </c>
      <c r="I845" s="10"/>
      <c r="J845" s="25">
        <v>1</v>
      </c>
      <c r="K845" s="34">
        <v>0</v>
      </c>
      <c r="L845" s="26">
        <f t="shared" si="72"/>
        <v>0</v>
      </c>
      <c r="M845" s="25">
        <v>0</v>
      </c>
      <c r="N845" s="17">
        <f t="shared" si="74"/>
        <v>0</v>
      </c>
      <c r="O845" s="11">
        <v>12</v>
      </c>
      <c r="P845" s="8" t="str">
        <f>IFERROR(VLOOKUP(O845,Tabla6[],2,FALSE)," ")</f>
        <v>Diciembre</v>
      </c>
      <c r="Q845" s="10"/>
      <c r="R845" s="56" t="str">
        <f t="shared" si="75"/>
        <v>03.02.02 UDR AREQUIPAS1.01.07 ACCIONES DE SOPORTE A LA GESTION A NIVEL DE UDRS1.01.07.02 Supervisión y asistencia técnica en acciones de soporte a IPRESS [UDR]Diciembre767: REGION AREQUIPA-HOSPITAL REGIONAL HONORIO DELGADO</v>
      </c>
    </row>
    <row r="846" spans="1:18" ht="15" customHeight="1" x14ac:dyDescent="0.2">
      <c r="A846" s="8">
        <f>IFERROR(VLOOKUP(B846,Tabla1[],2,FALSE)," ")</f>
        <v>1911</v>
      </c>
      <c r="B846" s="30" t="s">
        <v>843</v>
      </c>
      <c r="C846" s="30" t="s">
        <v>2933</v>
      </c>
      <c r="D846" s="10" t="s">
        <v>3007</v>
      </c>
      <c r="E846" s="10" t="s">
        <v>2958</v>
      </c>
      <c r="F846" s="10" t="s">
        <v>844</v>
      </c>
      <c r="G846" s="11">
        <v>1</v>
      </c>
      <c r="H846" s="30" t="s">
        <v>856</v>
      </c>
      <c r="I846" s="10"/>
      <c r="J846" s="25">
        <v>4</v>
      </c>
      <c r="K846" s="34">
        <f>J846</f>
        <v>4</v>
      </c>
      <c r="L846" s="26">
        <f t="shared" si="72"/>
        <v>1280</v>
      </c>
      <c r="M846" s="25">
        <v>250</v>
      </c>
      <c r="N846" s="17">
        <f t="shared" si="74"/>
        <v>1530</v>
      </c>
      <c r="O846" s="11">
        <v>5</v>
      </c>
      <c r="P846" s="8" t="str">
        <f>IFERROR(VLOOKUP(O846,Tabla6[],2,FALSE)," ")</f>
        <v>Mayo</v>
      </c>
      <c r="Q846" s="10"/>
      <c r="R846" s="56" t="str">
        <f t="shared" si="75"/>
        <v>03.02.03 UDR CUSCOM1.02.02 ACCIONES DE AFILIACIONM1.02.02.05 Supervisión y asistencia técnica en materia de afiliaciones [UDR]MayoCUSCO -CANCHIS (HOSP. SICUANI/CS. TECHO OBRERO/CS PAMPAPHALLA)-CUSCO</v>
      </c>
    </row>
    <row r="847" spans="1:18" ht="15" customHeight="1" x14ac:dyDescent="0.2">
      <c r="A847" s="8">
        <f>IFERROR(VLOOKUP(B847,Tabla1[],2,FALSE)," ")</f>
        <v>1911</v>
      </c>
      <c r="B847" s="30" t="s">
        <v>843</v>
      </c>
      <c r="C847" s="30" t="s">
        <v>2933</v>
      </c>
      <c r="D847" s="10" t="s">
        <v>3007</v>
      </c>
      <c r="E847" s="10" t="s">
        <v>2958</v>
      </c>
      <c r="F847" s="10" t="s">
        <v>844</v>
      </c>
      <c r="G847" s="11">
        <v>1</v>
      </c>
      <c r="H847" s="30" t="s">
        <v>857</v>
      </c>
      <c r="I847" s="10"/>
      <c r="J847" s="25">
        <v>4</v>
      </c>
      <c r="K847" s="34">
        <f>J847</f>
        <v>4</v>
      </c>
      <c r="L847" s="26">
        <f t="shared" si="72"/>
        <v>1280</v>
      </c>
      <c r="M847" s="25">
        <v>200</v>
      </c>
      <c r="N847" s="17">
        <f t="shared" si="74"/>
        <v>1480</v>
      </c>
      <c r="O847" s="11">
        <v>6</v>
      </c>
      <c r="P847" s="8" t="str">
        <f>IFERROR(VLOOKUP(O847,Tabla6[],2,FALSE)," ")</f>
        <v>Junio</v>
      </c>
      <c r="Q847" s="10"/>
      <c r="R847" s="56" t="str">
        <f t="shared" si="75"/>
        <v>03.02.03 UDR CUSCOM1.02.02 ACCIONES DE AFILIACIONM1.02.02.05 Supervisión y asistencia técnica en materia de afiliaciones [UDR]JunioCUSCO- ESPINAR (HOSP.ESPINAR/CS YAURI/CS PALLPATA) -CUSCO</v>
      </c>
    </row>
    <row r="848" spans="1:18" ht="15" customHeight="1" x14ac:dyDescent="0.2">
      <c r="A848" s="8">
        <f>IFERROR(VLOOKUP(B848,Tabla1[],2,FALSE)," ")</f>
        <v>1911</v>
      </c>
      <c r="B848" s="30" t="s">
        <v>843</v>
      </c>
      <c r="C848" s="30" t="s">
        <v>2933</v>
      </c>
      <c r="D848" s="10" t="s">
        <v>3007</v>
      </c>
      <c r="E848" s="10" t="s">
        <v>2958</v>
      </c>
      <c r="F848" s="10" t="s">
        <v>844</v>
      </c>
      <c r="G848" s="11">
        <v>1</v>
      </c>
      <c r="H848" s="30" t="s">
        <v>858</v>
      </c>
      <c r="I848" s="10"/>
      <c r="J848" s="25">
        <v>4</v>
      </c>
      <c r="K848" s="34">
        <f>J848</f>
        <v>4</v>
      </c>
      <c r="L848" s="26">
        <f t="shared" si="72"/>
        <v>1280</v>
      </c>
      <c r="M848" s="25">
        <v>250</v>
      </c>
      <c r="N848" s="17">
        <f t="shared" si="74"/>
        <v>1530</v>
      </c>
      <c r="O848" s="11">
        <v>7</v>
      </c>
      <c r="P848" s="8" t="str">
        <f>IFERROR(VLOOKUP(O848,Tabla6[],2,FALSE)," ")</f>
        <v>Julio</v>
      </c>
      <c r="Q848" s="10"/>
      <c r="R848" s="56" t="str">
        <f t="shared" si="75"/>
        <v>03.02.03 UDR CUSCOM1.02.02 ACCIONES DE AFILIACIONM1.02.02.05 Supervisión y asistencia técnica en materia de afiliaciones [UDR]JulioCUSCO- LA CONVENCION (HOSP. QUILLABAMBA, CS SANTA ANA, CS PALMA REAL)-CUSCO</v>
      </c>
    </row>
    <row r="849" spans="1:18" ht="15" customHeight="1" x14ac:dyDescent="0.2">
      <c r="A849" s="8">
        <f>IFERROR(VLOOKUP(B849,Tabla1[],2,FALSE)," ")</f>
        <v>1911</v>
      </c>
      <c r="B849" s="30" t="s">
        <v>843</v>
      </c>
      <c r="C849" s="30" t="s">
        <v>2933</v>
      </c>
      <c r="D849" s="10" t="s">
        <v>3007</v>
      </c>
      <c r="E849" s="10" t="s">
        <v>2958</v>
      </c>
      <c r="F849" s="10" t="s">
        <v>844</v>
      </c>
      <c r="G849" s="11">
        <v>1</v>
      </c>
      <c r="H849" s="30" t="s">
        <v>859</v>
      </c>
      <c r="I849" s="10"/>
      <c r="J849" s="25">
        <v>3</v>
      </c>
      <c r="K849" s="34">
        <f>J849</f>
        <v>3</v>
      </c>
      <c r="L849" s="26">
        <f t="shared" si="72"/>
        <v>960</v>
      </c>
      <c r="M849" s="25">
        <v>300</v>
      </c>
      <c r="N849" s="17">
        <f t="shared" si="74"/>
        <v>1260</v>
      </c>
      <c r="O849" s="11">
        <v>8</v>
      </c>
      <c r="P849" s="8" t="str">
        <f>IFERROR(VLOOKUP(O849,Tabla6[],2,FALSE)," ")</f>
        <v>Agosto</v>
      </c>
      <c r="Q849" s="10"/>
      <c r="R849" s="56" t="str">
        <f t="shared" si="75"/>
        <v>03.02.03 UDR CUSCOM1.02.02 ACCIONES DE AFILIACIONM1.02.02.05 Supervisión y asistencia técnica en materia de afiliaciones [UDR]AgostoCUSCO- CHUMBIVILCAS(HOSP. SANTO TOMAS-CS COLQUEMARCA)-CUSCO</v>
      </c>
    </row>
    <row r="850" spans="1:18" ht="15" customHeight="1" x14ac:dyDescent="0.2">
      <c r="A850" s="8">
        <f>IFERROR(VLOOKUP(B850,Tabla1[],2,FALSE)," ")</f>
        <v>1911</v>
      </c>
      <c r="B850" s="30" t="s">
        <v>843</v>
      </c>
      <c r="C850" s="30" t="s">
        <v>2933</v>
      </c>
      <c r="D850" s="10" t="s">
        <v>3007</v>
      </c>
      <c r="E850" s="10" t="s">
        <v>2958</v>
      </c>
      <c r="F850" s="10" t="s">
        <v>844</v>
      </c>
      <c r="G850" s="11">
        <v>1</v>
      </c>
      <c r="H850" s="30" t="s">
        <v>860</v>
      </c>
      <c r="I850" s="10"/>
      <c r="J850" s="25">
        <v>7</v>
      </c>
      <c r="K850" s="34">
        <f>J850</f>
        <v>7</v>
      </c>
      <c r="L850" s="26">
        <f t="shared" si="72"/>
        <v>2240</v>
      </c>
      <c r="M850" s="25">
        <v>500</v>
      </c>
      <c r="N850" s="17">
        <f t="shared" si="74"/>
        <v>2740</v>
      </c>
      <c r="O850" s="11">
        <v>9</v>
      </c>
      <c r="P850" s="8" t="str">
        <f>IFERROR(VLOOKUP(O850,Tabla6[],2,FALSE)," ")</f>
        <v>Setiembre</v>
      </c>
      <c r="Q850" s="10"/>
      <c r="R850" s="56" t="str">
        <f t="shared" si="75"/>
        <v>03.02.03 UDR CUSCOM1.02.02 ACCIONES DE AFILIACIONM1.02.02.05 Supervisión y asistencia técnica en materia de afiliaciones [UDR]SetiembreCUSCO- LA CONVENCION (HOSP. SAN JUAN KIMBIRI VRAEM, CS PICHARI, CS LOBO TAHUANTINSUYO)-CUSCO</v>
      </c>
    </row>
    <row r="851" spans="1:18" ht="15" customHeight="1" x14ac:dyDescent="0.2">
      <c r="A851" s="8">
        <f>IFERROR(VLOOKUP(B851,Tabla1[],2,FALSE)," ")</f>
        <v>1911</v>
      </c>
      <c r="B851" s="30" t="s">
        <v>843</v>
      </c>
      <c r="C851" s="30" t="s">
        <v>2933</v>
      </c>
      <c r="D851" s="10" t="s">
        <v>3007</v>
      </c>
      <c r="E851" s="10" t="s">
        <v>2958</v>
      </c>
      <c r="F851" s="10" t="s">
        <v>844</v>
      </c>
      <c r="G851" s="11">
        <v>1</v>
      </c>
      <c r="H851" s="30" t="s">
        <v>854</v>
      </c>
      <c r="I851" s="10"/>
      <c r="J851" s="25">
        <v>1</v>
      </c>
      <c r="K851" s="34">
        <v>0</v>
      </c>
      <c r="L851" s="26">
        <f t="shared" si="72"/>
        <v>0</v>
      </c>
      <c r="M851" s="25">
        <v>0</v>
      </c>
      <c r="N851" s="17">
        <f t="shared" si="74"/>
        <v>0</v>
      </c>
      <c r="O851" s="11">
        <v>2</v>
      </c>
      <c r="P851" s="8" t="str">
        <f>IFERROR(VLOOKUP(O851,Tabla6[],2,FALSE)," ")</f>
        <v>Febrero</v>
      </c>
      <c r="Q851" s="10"/>
      <c r="R851" s="56" t="str">
        <f t="shared" si="75"/>
        <v>03.02.03 UDR CUSCOM1.02.02 ACCIONES DE AFILIACIONM1.02.02.05 Supervisión y asistencia técnica en materia de afiliaciones [UDR]FebreroCUSCO - HOSP. ANTONIO LORENA -  CUSCO</v>
      </c>
    </row>
    <row r="852" spans="1:18" ht="15" customHeight="1" x14ac:dyDescent="0.2">
      <c r="A852" s="8">
        <f>IFERROR(VLOOKUP(B852,Tabla1[],2,FALSE)," ")</f>
        <v>1911</v>
      </c>
      <c r="B852" s="30" t="s">
        <v>843</v>
      </c>
      <c r="C852" s="30" t="s">
        <v>2933</v>
      </c>
      <c r="D852" s="10" t="s">
        <v>3007</v>
      </c>
      <c r="E852" s="10" t="s">
        <v>2958</v>
      </c>
      <c r="F852" s="10" t="s">
        <v>844</v>
      </c>
      <c r="G852" s="11">
        <v>1</v>
      </c>
      <c r="H852" s="30" t="s">
        <v>855</v>
      </c>
      <c r="I852" s="10"/>
      <c r="J852" s="25">
        <v>1</v>
      </c>
      <c r="K852" s="34">
        <v>0</v>
      </c>
      <c r="L852" s="26">
        <f t="shared" si="72"/>
        <v>0</v>
      </c>
      <c r="M852" s="25">
        <v>0</v>
      </c>
      <c r="N852" s="17">
        <f t="shared" si="74"/>
        <v>0</v>
      </c>
      <c r="O852" s="11">
        <v>4</v>
      </c>
      <c r="P852" s="8" t="str">
        <f>IFERROR(VLOOKUP(O852,Tabla6[],2,FALSE)," ")</f>
        <v>Abril</v>
      </c>
      <c r="Q852" s="10"/>
      <c r="R852" s="56" t="str">
        <f t="shared" si="75"/>
        <v>03.02.03 UDR CUSCOM1.02.02 ACCIONES DE AFILIACIONM1.02.02.05 Supervisión y asistencia técnica en materia de afiliaciones [UDR]AbrilCUSCO - HOSP.TUPAC AMARU-CUSCO</v>
      </c>
    </row>
    <row r="853" spans="1:18" ht="15" customHeight="1" x14ac:dyDescent="0.2">
      <c r="A853" s="8">
        <f>IFERROR(VLOOKUP(B853,Tabla1[],2,FALSE)," ")</f>
        <v>1911</v>
      </c>
      <c r="B853" s="30" t="s">
        <v>843</v>
      </c>
      <c r="C853" s="30" t="s">
        <v>2933</v>
      </c>
      <c r="D853" s="10" t="s">
        <v>3007</v>
      </c>
      <c r="E853" s="10" t="s">
        <v>2958</v>
      </c>
      <c r="F853" s="10" t="s">
        <v>844</v>
      </c>
      <c r="G853" s="11">
        <v>1</v>
      </c>
      <c r="H853" s="30" t="s">
        <v>861</v>
      </c>
      <c r="I853" s="10"/>
      <c r="J853" s="25">
        <v>1</v>
      </c>
      <c r="K853" s="34">
        <v>0</v>
      </c>
      <c r="L853" s="26">
        <f t="shared" si="72"/>
        <v>0</v>
      </c>
      <c r="M853" s="25">
        <v>0</v>
      </c>
      <c r="N853" s="17">
        <f t="shared" si="74"/>
        <v>0</v>
      </c>
      <c r="O853" s="11">
        <v>10</v>
      </c>
      <c r="P853" s="8" t="str">
        <f>IFERROR(VLOOKUP(O853,Tabla6[],2,FALSE)," ")</f>
        <v>Octubre</v>
      </c>
      <c r="Q853" s="10"/>
      <c r="R853" s="56" t="str">
        <f t="shared" si="75"/>
        <v>03.02.03 UDR CUSCOM1.02.02 ACCIONES DE AFILIACIONM1.02.02.05 Supervisión y asistencia técnica en materia de afiliaciones [UDR]OctubreCUSCO-HOSPITAL REGIONAL CUSCO-CUSCO</v>
      </c>
    </row>
    <row r="854" spans="1:18" ht="15" customHeight="1" x14ac:dyDescent="0.2">
      <c r="A854" s="8">
        <f>IFERROR(VLOOKUP(B854,Tabla1[],2,FALSE)," ")</f>
        <v>1911</v>
      </c>
      <c r="B854" s="30" t="s">
        <v>843</v>
      </c>
      <c r="C854" s="30" t="s">
        <v>2940</v>
      </c>
      <c r="D854" s="10" t="s">
        <v>3004</v>
      </c>
      <c r="E854" s="10" t="s">
        <v>2967</v>
      </c>
      <c r="F854" s="10" t="s">
        <v>849</v>
      </c>
      <c r="G854" s="11">
        <v>1</v>
      </c>
      <c r="H854" s="30" t="s">
        <v>876</v>
      </c>
      <c r="I854" s="10"/>
      <c r="J854" s="25">
        <v>3</v>
      </c>
      <c r="K854" s="34">
        <f>J854</f>
        <v>3</v>
      </c>
      <c r="L854" s="26">
        <f t="shared" si="72"/>
        <v>960</v>
      </c>
      <c r="M854" s="25">
        <v>100</v>
      </c>
      <c r="N854" s="17">
        <f t="shared" si="74"/>
        <v>1060</v>
      </c>
      <c r="O854" s="11">
        <v>5</v>
      </c>
      <c r="P854" s="8" t="str">
        <f>IFERROR(VLOOKUP(O854,Tabla6[],2,FALSE)," ")</f>
        <v>Mayo</v>
      </c>
      <c r="Q854" s="10"/>
      <c r="R854" s="56" t="str">
        <f t="shared" si="75"/>
        <v>03.02.03 UDR CUSCOM1.05.05 EJECUCION DE ACCIONES DE AUDITORIAM1.05.05.02 Gestionar a los actores locales para fortalecer el acceso y calidad de servicios de salud [UDR]MayoMUNCIPALIDAD SICUANI</v>
      </c>
    </row>
    <row r="855" spans="1:18" ht="15" customHeight="1" x14ac:dyDescent="0.2">
      <c r="A855" s="8">
        <f>IFERROR(VLOOKUP(B855,Tabla1[],2,FALSE)," ")</f>
        <v>1911</v>
      </c>
      <c r="B855" s="30" t="s">
        <v>843</v>
      </c>
      <c r="C855" s="30" t="s">
        <v>2940</v>
      </c>
      <c r="D855" s="10" t="s">
        <v>3004</v>
      </c>
      <c r="E855" s="10" t="s">
        <v>2967</v>
      </c>
      <c r="F855" s="10" t="s">
        <v>849</v>
      </c>
      <c r="G855" s="11">
        <v>1</v>
      </c>
      <c r="H855" s="30" t="s">
        <v>868</v>
      </c>
      <c r="I855" s="10"/>
      <c r="J855" s="25">
        <v>6</v>
      </c>
      <c r="K855" s="34">
        <f>J855</f>
        <v>6</v>
      </c>
      <c r="L855" s="26">
        <f t="shared" ref="L855:L918" si="76">320*K855*G855</f>
        <v>1920</v>
      </c>
      <c r="M855" s="25">
        <v>500</v>
      </c>
      <c r="N855" s="17">
        <f t="shared" si="74"/>
        <v>2420</v>
      </c>
      <c r="O855" s="11">
        <v>9</v>
      </c>
      <c r="P855" s="8" t="str">
        <f>IFERROR(VLOOKUP(O855,Tabla6[],2,FALSE)," ")</f>
        <v>Setiembre</v>
      </c>
      <c r="Q855" s="10"/>
      <c r="R855" s="56" t="str">
        <f t="shared" si="75"/>
        <v>03.02.03 UDR CUSCOM1.05.05 EJECUCION DE ACCIONES DE AUDITORIAM1.05.05.02 Gestionar a los actores locales para fortalecer el acceso y calidad de servicios de salud [UDR]SetiembreGOB.REG. CUSCO - RED DE SERVICIOS DE SALUD KIMBIRI PICHARI</v>
      </c>
    </row>
    <row r="856" spans="1:18" ht="15" customHeight="1" x14ac:dyDescent="0.2">
      <c r="A856" s="8">
        <f>IFERROR(VLOOKUP(B856,Tabla1[],2,FALSE)," ")</f>
        <v>1911</v>
      </c>
      <c r="B856" s="30" t="s">
        <v>843</v>
      </c>
      <c r="C856" s="30" t="s">
        <v>2940</v>
      </c>
      <c r="D856" s="10" t="s">
        <v>3004</v>
      </c>
      <c r="E856" s="10" t="s">
        <v>2967</v>
      </c>
      <c r="F856" s="10" t="s">
        <v>849</v>
      </c>
      <c r="G856" s="11">
        <v>1</v>
      </c>
      <c r="H856" s="30" t="s">
        <v>874</v>
      </c>
      <c r="I856" s="10"/>
      <c r="J856" s="11">
        <v>1</v>
      </c>
      <c r="K856" s="8">
        <v>0</v>
      </c>
      <c r="L856" s="16">
        <f t="shared" si="76"/>
        <v>0</v>
      </c>
      <c r="M856" s="25">
        <v>0</v>
      </c>
      <c r="N856" s="17">
        <f t="shared" si="74"/>
        <v>0</v>
      </c>
      <c r="O856" s="11">
        <v>1</v>
      </c>
      <c r="P856" s="8" t="str">
        <f>IFERROR(VLOOKUP(O856,Tabla6[],2,FALSE)," ")</f>
        <v>Enero</v>
      </c>
      <c r="Q856" s="10"/>
      <c r="R856" s="56" t="str">
        <f t="shared" si="75"/>
        <v>03.02.03 UDR CUSCOM1.05.05 EJECUCION DE ACCIONES DE AUDITORIAM1.05.05.02 Gestionar a los actores locales para fortalecer el acceso y calidad de servicios de salud [UDR]EneroMUNICIPALIDAD SANTIAGO CUSCO</v>
      </c>
    </row>
    <row r="857" spans="1:18" ht="15" customHeight="1" x14ac:dyDescent="0.2">
      <c r="A857" s="8">
        <f>IFERROR(VLOOKUP(B857,Tabla1[],2,FALSE)," ")</f>
        <v>1911</v>
      </c>
      <c r="B857" s="30" t="s">
        <v>843</v>
      </c>
      <c r="C857" s="30" t="s">
        <v>2940</v>
      </c>
      <c r="D857" s="10" t="s">
        <v>3004</v>
      </c>
      <c r="E857" s="10" t="s">
        <v>2967</v>
      </c>
      <c r="F857" s="10" t="s">
        <v>849</v>
      </c>
      <c r="G857" s="11">
        <v>1</v>
      </c>
      <c r="H857" s="30" t="s">
        <v>875</v>
      </c>
      <c r="I857" s="10"/>
      <c r="J857" s="11">
        <v>1</v>
      </c>
      <c r="K857" s="8">
        <v>0</v>
      </c>
      <c r="L857" s="16">
        <f t="shared" si="76"/>
        <v>0</v>
      </c>
      <c r="M857" s="25">
        <v>0</v>
      </c>
      <c r="N857" s="17">
        <f t="shared" si="74"/>
        <v>0</v>
      </c>
      <c r="O857" s="11">
        <v>3</v>
      </c>
      <c r="P857" s="8" t="str">
        <f>IFERROR(VLOOKUP(O857,Tabla6[],2,FALSE)," ")</f>
        <v>Marzo</v>
      </c>
      <c r="Q857" s="10"/>
      <c r="R857" s="56" t="str">
        <f t="shared" si="75"/>
        <v>03.02.03 UDR CUSCOM1.05.05 EJECUCION DE ACCIONES DE AUDITORIAM1.05.05.02 Gestionar a los actores locales para fortalecer el acceso y calidad de servicios de salud [UDR]MarzoMUNICIPALIDAD SAN SEBASTIAN CUSCO</v>
      </c>
    </row>
    <row r="858" spans="1:18" ht="15" customHeight="1" x14ac:dyDescent="0.2">
      <c r="A858" s="8">
        <f>IFERROR(VLOOKUP(B858,Tabla1[],2,FALSE)," ")</f>
        <v>1911</v>
      </c>
      <c r="B858" s="30" t="s">
        <v>843</v>
      </c>
      <c r="C858" s="30" t="s">
        <v>2940</v>
      </c>
      <c r="D858" s="10" t="s">
        <v>3004</v>
      </c>
      <c r="E858" s="10" t="s">
        <v>2967</v>
      </c>
      <c r="F858" s="10" t="s">
        <v>849</v>
      </c>
      <c r="G858" s="11">
        <v>1</v>
      </c>
      <c r="H858" s="30" t="s">
        <v>877</v>
      </c>
      <c r="I858" s="10"/>
      <c r="J858" s="11">
        <v>1</v>
      </c>
      <c r="K858" s="8">
        <v>0</v>
      </c>
      <c r="L858" s="16">
        <f t="shared" si="76"/>
        <v>0</v>
      </c>
      <c r="M858" s="25">
        <v>0</v>
      </c>
      <c r="N858" s="17">
        <f t="shared" si="74"/>
        <v>0</v>
      </c>
      <c r="O858" s="11">
        <v>7</v>
      </c>
      <c r="P858" s="8" t="str">
        <f>IFERROR(VLOOKUP(O858,Tabla6[],2,FALSE)," ")</f>
        <v>Julio</v>
      </c>
      <c r="Q858" s="10"/>
      <c r="R858" s="56" t="str">
        <f t="shared" si="75"/>
        <v>03.02.03 UDR CUSCOM1.05.05 EJECUCION DE ACCIONES DE AUDITORIAM1.05.05.02 Gestionar a los actores locales para fortalecer el acceso y calidad de servicios de salud [UDR]JulioMUNICPALIDAD DE CUSCO</v>
      </c>
    </row>
    <row r="859" spans="1:18" ht="15" customHeight="1" x14ac:dyDescent="0.2">
      <c r="A859" s="8">
        <f>IFERROR(VLOOKUP(B859,Tabla1[],2,FALSE)," ")</f>
        <v>1911</v>
      </c>
      <c r="B859" s="30" t="s">
        <v>843</v>
      </c>
      <c r="C859" s="30" t="s">
        <v>2940</v>
      </c>
      <c r="D859" s="10" t="s">
        <v>3004</v>
      </c>
      <c r="E859" s="10" t="s">
        <v>2967</v>
      </c>
      <c r="F859" s="20" t="s">
        <v>849</v>
      </c>
      <c r="G859" s="11">
        <v>1</v>
      </c>
      <c r="H859" s="30" t="s">
        <v>878</v>
      </c>
      <c r="I859" s="10"/>
      <c r="J859" s="11">
        <v>1</v>
      </c>
      <c r="K859" s="8">
        <v>0</v>
      </c>
      <c r="L859" s="16">
        <f t="shared" si="76"/>
        <v>0</v>
      </c>
      <c r="M859" s="25">
        <v>0</v>
      </c>
      <c r="N859" s="17">
        <f t="shared" si="74"/>
        <v>0</v>
      </c>
      <c r="O859" s="11">
        <v>11</v>
      </c>
      <c r="P859" s="8" t="str">
        <f>IFERROR(VLOOKUP(O859,Tabla6[],2,FALSE)," ")</f>
        <v>Noviembre</v>
      </c>
      <c r="Q859" s="10"/>
      <c r="R859" s="56" t="str">
        <f t="shared" si="75"/>
        <v>03.02.03 UDR CUSCOM1.05.05 EJECUCION DE ACCIONES DE AUDITORIAM1.05.05.02 Gestionar a los actores locales para fortalecer el acceso y calidad de servicios de salud [UDR]NoviembreMUNICIPALIDAD DE SAN JERONIMO</v>
      </c>
    </row>
    <row r="860" spans="1:18" ht="15" customHeight="1" x14ac:dyDescent="0.2">
      <c r="A860" s="8">
        <f>IFERROR(VLOOKUP(B860,Tabla1[],2,FALSE)," ")</f>
        <v>1911</v>
      </c>
      <c r="B860" s="30" t="s">
        <v>843</v>
      </c>
      <c r="C860" s="30" t="s">
        <v>2940</v>
      </c>
      <c r="D860" s="10" t="s">
        <v>3002</v>
      </c>
      <c r="E860" s="10" t="s">
        <v>2970</v>
      </c>
      <c r="F860" s="20" t="s">
        <v>850</v>
      </c>
      <c r="G860" s="11">
        <v>1</v>
      </c>
      <c r="H860" s="30" t="s">
        <v>879</v>
      </c>
      <c r="I860" s="10"/>
      <c r="J860" s="11">
        <v>4</v>
      </c>
      <c r="K860" s="8">
        <v>0</v>
      </c>
      <c r="L860" s="16">
        <f t="shared" si="76"/>
        <v>0</v>
      </c>
      <c r="M860" s="25">
        <v>0</v>
      </c>
      <c r="N860" s="17">
        <f t="shared" si="74"/>
        <v>0</v>
      </c>
      <c r="O860" s="11">
        <v>1</v>
      </c>
      <c r="P860" s="8" t="str">
        <f>IFERROR(VLOOKUP(O860,Tabla6[],2,FALSE)," ")</f>
        <v>Enero</v>
      </c>
      <c r="Q860" s="10"/>
      <c r="R860" s="56" t="str">
        <f t="shared" si="75"/>
        <v>03.02.03 UDR CUSCOM1.05.05 EJECUCION DE ACCIONES DE AUDITORIAM1.05.05.08 Ejecutar acciones correspondientes a la Auditoria Asistida por Machine Learning [UDR]EneroHOSPITAL DE APOYO DEPARTAMENTAL CUSCO"</v>
      </c>
    </row>
    <row r="861" spans="1:18" ht="15" customHeight="1" x14ac:dyDescent="0.2">
      <c r="A861" s="8">
        <f>IFERROR(VLOOKUP(B861,Tabla1[],2,FALSE)," ")</f>
        <v>1911</v>
      </c>
      <c r="B861" s="30" t="s">
        <v>843</v>
      </c>
      <c r="C861" s="30" t="s">
        <v>2940</v>
      </c>
      <c r="D861" s="10" t="s">
        <v>3002</v>
      </c>
      <c r="E861" s="10" t="s">
        <v>2970</v>
      </c>
      <c r="F861" s="20" t="s">
        <v>851</v>
      </c>
      <c r="G861" s="11">
        <v>1</v>
      </c>
      <c r="H861" s="30" t="s">
        <v>880</v>
      </c>
      <c r="I861" s="10"/>
      <c r="J861" s="11">
        <v>4</v>
      </c>
      <c r="K861" s="8">
        <v>0</v>
      </c>
      <c r="L861" s="16">
        <f t="shared" si="76"/>
        <v>0</v>
      </c>
      <c r="M861" s="25">
        <v>0</v>
      </c>
      <c r="N861" s="17">
        <f t="shared" si="74"/>
        <v>0</v>
      </c>
      <c r="O861" s="11">
        <v>1</v>
      </c>
      <c r="P861" s="8" t="str">
        <f>IFERROR(VLOOKUP(O861,Tabla6[],2,FALSE)," ")</f>
        <v>Enero</v>
      </c>
      <c r="Q861" s="10"/>
      <c r="R861" s="56" t="str">
        <f t="shared" si="75"/>
        <v>03.02.03 UDR CUSCOM1.05.05 EJECUCION DE ACCIONES DE AUDITORIAM1.05.05.08 Ejecutar acciones correspondientes a la Auditoria Asistida por Machine Learning [UDR]EneroHOSPITAL ANTONIO LORENA DEL CUSCO</v>
      </c>
    </row>
    <row r="862" spans="1:18" ht="15" customHeight="1" x14ac:dyDescent="0.2">
      <c r="A862" s="8">
        <f>IFERROR(VLOOKUP(B862,Tabla1[],2,FALSE)," ")</f>
        <v>1911</v>
      </c>
      <c r="B862" s="30" t="s">
        <v>843</v>
      </c>
      <c r="C862" s="30" t="s">
        <v>2940</v>
      </c>
      <c r="D862" s="10" t="s">
        <v>3002</v>
      </c>
      <c r="E862" s="10" t="s">
        <v>2970</v>
      </c>
      <c r="F862" s="20" t="s">
        <v>851</v>
      </c>
      <c r="G862" s="11">
        <v>1</v>
      </c>
      <c r="H862" s="30" t="s">
        <v>879</v>
      </c>
      <c r="I862" s="10"/>
      <c r="J862" s="11">
        <v>4</v>
      </c>
      <c r="K862" s="8">
        <v>0</v>
      </c>
      <c r="L862" s="16">
        <f t="shared" si="76"/>
        <v>0</v>
      </c>
      <c r="M862" s="25">
        <v>0</v>
      </c>
      <c r="N862" s="17">
        <f t="shared" si="74"/>
        <v>0</v>
      </c>
      <c r="O862" s="11">
        <v>2</v>
      </c>
      <c r="P862" s="8" t="str">
        <f>IFERROR(VLOOKUP(O862,Tabla6[],2,FALSE)," ")</f>
        <v>Febrero</v>
      </c>
      <c r="Q862" s="10"/>
      <c r="R862" s="56" t="str">
        <f t="shared" si="75"/>
        <v>03.02.03 UDR CUSCOM1.05.05 EJECUCION DE ACCIONES DE AUDITORIAM1.05.05.08 Ejecutar acciones correspondientes a la Auditoria Asistida por Machine Learning [UDR]FebreroHOSPITAL DE APOYO DEPARTAMENTAL CUSCO"</v>
      </c>
    </row>
    <row r="863" spans="1:18" ht="15" customHeight="1" x14ac:dyDescent="0.2">
      <c r="A863" s="8">
        <f>IFERROR(VLOOKUP(B863,Tabla1[],2,FALSE)," ")</f>
        <v>1911</v>
      </c>
      <c r="B863" s="30" t="s">
        <v>843</v>
      </c>
      <c r="C863" s="30" t="s">
        <v>2940</v>
      </c>
      <c r="D863" s="10" t="s">
        <v>3002</v>
      </c>
      <c r="E863" s="10" t="s">
        <v>2970</v>
      </c>
      <c r="F863" s="20" t="s">
        <v>850</v>
      </c>
      <c r="G863" s="11">
        <v>1</v>
      </c>
      <c r="H863" s="30" t="s">
        <v>880</v>
      </c>
      <c r="I863" s="10"/>
      <c r="J863" s="11">
        <v>4</v>
      </c>
      <c r="K863" s="8">
        <v>0</v>
      </c>
      <c r="L863" s="16">
        <f t="shared" si="76"/>
        <v>0</v>
      </c>
      <c r="M863" s="25">
        <v>0</v>
      </c>
      <c r="N863" s="17">
        <f t="shared" si="74"/>
        <v>0</v>
      </c>
      <c r="O863" s="11">
        <v>2</v>
      </c>
      <c r="P863" s="8" t="str">
        <f>IFERROR(VLOOKUP(O863,Tabla6[],2,FALSE)," ")</f>
        <v>Febrero</v>
      </c>
      <c r="Q863" s="10"/>
      <c r="R863" s="56" t="str">
        <f t="shared" si="75"/>
        <v>03.02.03 UDR CUSCOM1.05.05 EJECUCION DE ACCIONES DE AUDITORIAM1.05.05.08 Ejecutar acciones correspondientes a la Auditoria Asistida por Machine Learning [UDR]FebreroHOSPITAL ANTONIO LORENA DEL CUSCO</v>
      </c>
    </row>
    <row r="864" spans="1:18" ht="15" customHeight="1" x14ac:dyDescent="0.2">
      <c r="A864" s="8">
        <f>IFERROR(VLOOKUP(B864,Tabla1[],2,FALSE)," ")</f>
        <v>1911</v>
      </c>
      <c r="B864" s="30" t="s">
        <v>843</v>
      </c>
      <c r="C864" s="30" t="s">
        <v>2940</v>
      </c>
      <c r="D864" s="10" t="s">
        <v>3002</v>
      </c>
      <c r="E864" s="10" t="s">
        <v>2970</v>
      </c>
      <c r="F864" s="20" t="s">
        <v>850</v>
      </c>
      <c r="G864" s="11">
        <v>1</v>
      </c>
      <c r="H864" s="30" t="s">
        <v>881</v>
      </c>
      <c r="I864" s="10"/>
      <c r="J864" s="11">
        <v>4</v>
      </c>
      <c r="K864" s="8">
        <v>4</v>
      </c>
      <c r="L864" s="16">
        <f t="shared" si="76"/>
        <v>1280</v>
      </c>
      <c r="M864" s="25">
        <v>200</v>
      </c>
      <c r="N864" s="17">
        <f t="shared" si="74"/>
        <v>1480</v>
      </c>
      <c r="O864" s="11">
        <v>3</v>
      </c>
      <c r="P864" s="8" t="str">
        <f>IFERROR(VLOOKUP(O864,Tabla6[],2,FALSE)," ")</f>
        <v>Marzo</v>
      </c>
      <c r="Q864" s="10"/>
      <c r="R864" s="56" t="str">
        <f t="shared" si="75"/>
        <v>03.02.03 UDR CUSCOM1.05.05 EJECUCION DE ACCIONES DE AUDITORIAM1.05.05.08 Ejecutar acciones correspondientes a la Auditoria Asistida por Machine Learning [UDR]MarzoHOSPITAL DE QUILLABAMBA</v>
      </c>
    </row>
    <row r="865" spans="1:18" ht="15" customHeight="1" x14ac:dyDescent="0.2">
      <c r="A865" s="8">
        <f>IFERROR(VLOOKUP(B865,Tabla1[],2,FALSE)," ")</f>
        <v>1911</v>
      </c>
      <c r="B865" s="30" t="s">
        <v>843</v>
      </c>
      <c r="C865" s="30" t="s">
        <v>2940</v>
      </c>
      <c r="D865" s="10" t="s">
        <v>3002</v>
      </c>
      <c r="E865" s="10" t="s">
        <v>2970</v>
      </c>
      <c r="F865" s="20" t="s">
        <v>852</v>
      </c>
      <c r="G865" s="11">
        <v>1</v>
      </c>
      <c r="H865" s="30" t="s">
        <v>879</v>
      </c>
      <c r="I865" s="10"/>
      <c r="J865" s="11">
        <v>4</v>
      </c>
      <c r="K865" s="8">
        <v>0</v>
      </c>
      <c r="L865" s="16">
        <f t="shared" si="76"/>
        <v>0</v>
      </c>
      <c r="M865" s="25">
        <v>0</v>
      </c>
      <c r="N865" s="17">
        <f t="shared" si="74"/>
        <v>0</v>
      </c>
      <c r="O865" s="11">
        <v>3</v>
      </c>
      <c r="P865" s="8" t="str">
        <f>IFERROR(VLOOKUP(O865,Tabla6[],2,FALSE)," ")</f>
        <v>Marzo</v>
      </c>
      <c r="Q865" s="10"/>
      <c r="R865" s="56" t="str">
        <f t="shared" si="75"/>
        <v>03.02.03 UDR CUSCOM1.05.05 EJECUCION DE ACCIONES DE AUDITORIAM1.05.05.08 Ejecutar acciones correspondientes a la Auditoria Asistida por Machine Learning [UDR]MarzoHOSPITAL DE APOYO DEPARTAMENTAL CUSCO"</v>
      </c>
    </row>
    <row r="866" spans="1:18" ht="15" customHeight="1" x14ac:dyDescent="0.2">
      <c r="A866" s="8">
        <f>IFERROR(VLOOKUP(B866,Tabla1[],2,FALSE)," ")</f>
        <v>1911</v>
      </c>
      <c r="B866" s="30" t="s">
        <v>843</v>
      </c>
      <c r="C866" s="30" t="s">
        <v>2940</v>
      </c>
      <c r="D866" s="10" t="s">
        <v>3002</v>
      </c>
      <c r="E866" s="10" t="s">
        <v>2970</v>
      </c>
      <c r="F866" s="20" t="s">
        <v>850</v>
      </c>
      <c r="G866" s="11">
        <v>1</v>
      </c>
      <c r="H866" s="30" t="s">
        <v>879</v>
      </c>
      <c r="I866" s="10"/>
      <c r="J866" s="11">
        <v>4</v>
      </c>
      <c r="K866" s="8">
        <v>0</v>
      </c>
      <c r="L866" s="16">
        <f t="shared" si="76"/>
        <v>0</v>
      </c>
      <c r="M866" s="25">
        <v>0</v>
      </c>
      <c r="N866" s="17">
        <f t="shared" si="74"/>
        <v>0</v>
      </c>
      <c r="O866" s="11">
        <v>4</v>
      </c>
      <c r="P866" s="8" t="str">
        <f>IFERROR(VLOOKUP(O866,Tabla6[],2,FALSE)," ")</f>
        <v>Abril</v>
      </c>
      <c r="Q866" s="10"/>
      <c r="R866" s="56" t="str">
        <f t="shared" si="75"/>
        <v>03.02.03 UDR CUSCOM1.05.05 EJECUCION DE ACCIONES DE AUDITORIAM1.05.05.08 Ejecutar acciones correspondientes a la Auditoria Asistida por Machine Learning [UDR]AbrilHOSPITAL DE APOYO DEPARTAMENTAL CUSCO"</v>
      </c>
    </row>
    <row r="867" spans="1:18" ht="15" customHeight="1" x14ac:dyDescent="0.2">
      <c r="A867" s="8">
        <f>IFERROR(VLOOKUP(B867,Tabla1[],2,FALSE)," ")</f>
        <v>1911</v>
      </c>
      <c r="B867" s="30" t="s">
        <v>843</v>
      </c>
      <c r="C867" s="30" t="s">
        <v>2940</v>
      </c>
      <c r="D867" s="10" t="s">
        <v>3002</v>
      </c>
      <c r="E867" s="10" t="s">
        <v>2970</v>
      </c>
      <c r="F867" s="20" t="s">
        <v>852</v>
      </c>
      <c r="G867" s="11">
        <v>1</v>
      </c>
      <c r="H867" s="30" t="s">
        <v>880</v>
      </c>
      <c r="I867" s="10"/>
      <c r="J867" s="11">
        <v>4</v>
      </c>
      <c r="K867" s="8">
        <v>0</v>
      </c>
      <c r="L867" s="16">
        <f t="shared" si="76"/>
        <v>0</v>
      </c>
      <c r="M867" s="25">
        <v>0</v>
      </c>
      <c r="N867" s="17">
        <f t="shared" si="74"/>
        <v>0</v>
      </c>
      <c r="O867" s="11">
        <v>4</v>
      </c>
      <c r="P867" s="8" t="str">
        <f>IFERROR(VLOOKUP(O867,Tabla6[],2,FALSE)," ")</f>
        <v>Abril</v>
      </c>
      <c r="Q867" s="10"/>
      <c r="R867" s="56" t="str">
        <f t="shared" si="75"/>
        <v>03.02.03 UDR CUSCOM1.05.05 EJECUCION DE ACCIONES DE AUDITORIAM1.05.05.08 Ejecutar acciones correspondientes a la Auditoria Asistida por Machine Learning [UDR]AbrilHOSPITAL ANTONIO LORENA DEL CUSCO</v>
      </c>
    </row>
    <row r="868" spans="1:18" ht="15" customHeight="1" x14ac:dyDescent="0.2">
      <c r="A868" s="8">
        <f>IFERROR(VLOOKUP(B868,Tabla1[],2,FALSE)," ")</f>
        <v>1911</v>
      </c>
      <c r="B868" s="30" t="s">
        <v>843</v>
      </c>
      <c r="C868" s="30" t="s">
        <v>2940</v>
      </c>
      <c r="D868" s="10" t="s">
        <v>3002</v>
      </c>
      <c r="E868" s="10" t="s">
        <v>2970</v>
      </c>
      <c r="F868" s="20" t="s">
        <v>850</v>
      </c>
      <c r="G868" s="11">
        <v>1</v>
      </c>
      <c r="H868" s="30" t="s">
        <v>879</v>
      </c>
      <c r="I868" s="10"/>
      <c r="J868" s="11">
        <v>4</v>
      </c>
      <c r="K868" s="8">
        <v>0</v>
      </c>
      <c r="L868" s="16">
        <f t="shared" si="76"/>
        <v>0</v>
      </c>
      <c r="M868" s="25">
        <v>0</v>
      </c>
      <c r="N868" s="17">
        <f t="shared" ref="N868:N931" si="77">L868+M868</f>
        <v>0</v>
      </c>
      <c r="O868" s="11">
        <v>5</v>
      </c>
      <c r="P868" s="8" t="str">
        <f>IFERROR(VLOOKUP(O868,Tabla6[],2,FALSE)," ")</f>
        <v>Mayo</v>
      </c>
      <c r="Q868" s="10"/>
      <c r="R868" s="56" t="str">
        <f t="shared" si="75"/>
        <v>03.02.03 UDR CUSCOM1.05.05 EJECUCION DE ACCIONES DE AUDITORIAM1.05.05.08 Ejecutar acciones correspondientes a la Auditoria Asistida por Machine Learning [UDR]MayoHOSPITAL DE APOYO DEPARTAMENTAL CUSCO"</v>
      </c>
    </row>
    <row r="869" spans="1:18" ht="15" customHeight="1" x14ac:dyDescent="0.2">
      <c r="A869" s="8">
        <f>IFERROR(VLOOKUP(B869,Tabla1[],2,FALSE)," ")</f>
        <v>1911</v>
      </c>
      <c r="B869" s="30" t="s">
        <v>843</v>
      </c>
      <c r="C869" s="30" t="s">
        <v>2940</v>
      </c>
      <c r="D869" s="10" t="s">
        <v>3002</v>
      </c>
      <c r="E869" s="10" t="s">
        <v>2970</v>
      </c>
      <c r="F869" s="20" t="s">
        <v>852</v>
      </c>
      <c r="G869" s="11">
        <v>1</v>
      </c>
      <c r="H869" s="30" t="s">
        <v>880</v>
      </c>
      <c r="I869" s="10"/>
      <c r="J869" s="11">
        <v>4</v>
      </c>
      <c r="K869" s="8">
        <v>0</v>
      </c>
      <c r="L869" s="16">
        <f t="shared" si="76"/>
        <v>0</v>
      </c>
      <c r="M869" s="25">
        <v>0</v>
      </c>
      <c r="N869" s="17">
        <f t="shared" si="77"/>
        <v>0</v>
      </c>
      <c r="O869" s="11">
        <v>5</v>
      </c>
      <c r="P869" s="8" t="str">
        <f>IFERROR(VLOOKUP(O869,Tabla6[],2,FALSE)," ")</f>
        <v>Mayo</v>
      </c>
      <c r="Q869" s="10"/>
      <c r="R869" s="56" t="str">
        <f t="shared" si="75"/>
        <v>03.02.03 UDR CUSCOM1.05.05 EJECUCION DE ACCIONES DE AUDITORIAM1.05.05.08 Ejecutar acciones correspondientes a la Auditoria Asistida por Machine Learning [UDR]MayoHOSPITAL ANTONIO LORENA DEL CUSCO</v>
      </c>
    </row>
    <row r="870" spans="1:18" ht="15" customHeight="1" x14ac:dyDescent="0.2">
      <c r="A870" s="8">
        <f>IFERROR(VLOOKUP(B870,Tabla1[],2,FALSE)," ")</f>
        <v>1911</v>
      </c>
      <c r="B870" s="30" t="s">
        <v>843</v>
      </c>
      <c r="C870" s="30" t="s">
        <v>2940</v>
      </c>
      <c r="D870" s="10" t="s">
        <v>3002</v>
      </c>
      <c r="E870" s="10" t="s">
        <v>2970</v>
      </c>
      <c r="F870" s="20" t="s">
        <v>850</v>
      </c>
      <c r="G870" s="11">
        <v>1</v>
      </c>
      <c r="H870" s="30" t="s">
        <v>879</v>
      </c>
      <c r="I870" s="10"/>
      <c r="J870" s="11">
        <v>4</v>
      </c>
      <c r="K870" s="8">
        <v>0</v>
      </c>
      <c r="L870" s="16">
        <f t="shared" si="76"/>
        <v>0</v>
      </c>
      <c r="M870" s="25">
        <v>0</v>
      </c>
      <c r="N870" s="17">
        <f t="shared" si="77"/>
        <v>0</v>
      </c>
      <c r="O870" s="11">
        <v>6</v>
      </c>
      <c r="P870" s="8" t="str">
        <f>IFERROR(VLOOKUP(O870,Tabla6[],2,FALSE)," ")</f>
        <v>Junio</v>
      </c>
      <c r="Q870" s="10"/>
      <c r="R870" s="56" t="str">
        <f t="shared" si="75"/>
        <v>03.02.03 UDR CUSCOM1.05.05 EJECUCION DE ACCIONES DE AUDITORIAM1.05.05.08 Ejecutar acciones correspondientes a la Auditoria Asistida por Machine Learning [UDR]JunioHOSPITAL DE APOYO DEPARTAMENTAL CUSCO"</v>
      </c>
    </row>
    <row r="871" spans="1:18" ht="15" customHeight="1" x14ac:dyDescent="0.2">
      <c r="A871" s="8">
        <f>IFERROR(VLOOKUP(B871,Tabla1[],2,FALSE)," ")</f>
        <v>1911</v>
      </c>
      <c r="B871" s="30" t="s">
        <v>843</v>
      </c>
      <c r="C871" s="30" t="s">
        <v>2940</v>
      </c>
      <c r="D871" s="10" t="s">
        <v>3002</v>
      </c>
      <c r="E871" s="10" t="s">
        <v>2970</v>
      </c>
      <c r="F871" s="20" t="s">
        <v>852</v>
      </c>
      <c r="G871" s="11">
        <v>1</v>
      </c>
      <c r="H871" s="30" t="s">
        <v>880</v>
      </c>
      <c r="I871" s="10"/>
      <c r="J871" s="11">
        <v>4</v>
      </c>
      <c r="K871" s="8">
        <v>0</v>
      </c>
      <c r="L871" s="16">
        <f t="shared" si="76"/>
        <v>0</v>
      </c>
      <c r="M871" s="25">
        <v>0</v>
      </c>
      <c r="N871" s="17">
        <f t="shared" si="77"/>
        <v>0</v>
      </c>
      <c r="O871" s="11">
        <v>6</v>
      </c>
      <c r="P871" s="8" t="str">
        <f>IFERROR(VLOOKUP(O871,Tabla6[],2,FALSE)," ")</f>
        <v>Junio</v>
      </c>
      <c r="Q871" s="10"/>
      <c r="R871" s="56" t="str">
        <f t="shared" si="75"/>
        <v>03.02.03 UDR CUSCOM1.05.05 EJECUCION DE ACCIONES DE AUDITORIAM1.05.05.08 Ejecutar acciones correspondientes a la Auditoria Asistida por Machine Learning [UDR]JunioHOSPITAL ANTONIO LORENA DEL CUSCO</v>
      </c>
    </row>
    <row r="872" spans="1:18" ht="15" customHeight="1" x14ac:dyDescent="0.2">
      <c r="A872" s="8">
        <f>IFERROR(VLOOKUP(B872,Tabla1[],2,FALSE)," ")</f>
        <v>1911</v>
      </c>
      <c r="B872" s="30" t="s">
        <v>843</v>
      </c>
      <c r="C872" s="30" t="s">
        <v>2940</v>
      </c>
      <c r="D872" s="10" t="s">
        <v>3002</v>
      </c>
      <c r="E872" s="10" t="s">
        <v>2970</v>
      </c>
      <c r="F872" s="20" t="s">
        <v>852</v>
      </c>
      <c r="G872" s="11">
        <v>1</v>
      </c>
      <c r="H872" s="30" t="s">
        <v>879</v>
      </c>
      <c r="I872" s="10"/>
      <c r="J872" s="11">
        <v>4</v>
      </c>
      <c r="K872" s="8">
        <v>0</v>
      </c>
      <c r="L872" s="16">
        <f t="shared" si="76"/>
        <v>0</v>
      </c>
      <c r="M872" s="25">
        <v>0</v>
      </c>
      <c r="N872" s="17">
        <f t="shared" si="77"/>
        <v>0</v>
      </c>
      <c r="O872" s="11">
        <v>7</v>
      </c>
      <c r="P872" s="8" t="str">
        <f>IFERROR(VLOOKUP(O872,Tabla6[],2,FALSE)," ")</f>
        <v>Julio</v>
      </c>
      <c r="Q872" s="10"/>
      <c r="R872" s="56" t="str">
        <f t="shared" si="75"/>
        <v>03.02.03 UDR CUSCOM1.05.05 EJECUCION DE ACCIONES DE AUDITORIAM1.05.05.08 Ejecutar acciones correspondientes a la Auditoria Asistida por Machine Learning [UDR]JulioHOSPITAL DE APOYO DEPARTAMENTAL CUSCO"</v>
      </c>
    </row>
    <row r="873" spans="1:18" ht="15" customHeight="1" x14ac:dyDescent="0.2">
      <c r="A873" s="8">
        <f>IFERROR(VLOOKUP(B873,Tabla1[],2,FALSE)," ")</f>
        <v>1911</v>
      </c>
      <c r="B873" s="30" t="s">
        <v>843</v>
      </c>
      <c r="C873" s="30" t="s">
        <v>2940</v>
      </c>
      <c r="D873" s="10" t="s">
        <v>3002</v>
      </c>
      <c r="E873" s="10" t="s">
        <v>2970</v>
      </c>
      <c r="F873" s="20" t="s">
        <v>852</v>
      </c>
      <c r="G873" s="11">
        <v>1</v>
      </c>
      <c r="H873" s="30" t="s">
        <v>880</v>
      </c>
      <c r="I873" s="10"/>
      <c r="J873" s="11">
        <v>4</v>
      </c>
      <c r="K873" s="8">
        <v>0</v>
      </c>
      <c r="L873" s="16">
        <f t="shared" si="76"/>
        <v>0</v>
      </c>
      <c r="M873" s="25">
        <v>0</v>
      </c>
      <c r="N873" s="17">
        <f t="shared" si="77"/>
        <v>0</v>
      </c>
      <c r="O873" s="11">
        <v>7</v>
      </c>
      <c r="P873" s="8" t="str">
        <f>IFERROR(VLOOKUP(O873,Tabla6[],2,FALSE)," ")</f>
        <v>Julio</v>
      </c>
      <c r="Q873" s="10"/>
      <c r="R873" s="56" t="str">
        <f t="shared" si="75"/>
        <v>03.02.03 UDR CUSCOM1.05.05 EJECUCION DE ACCIONES DE AUDITORIAM1.05.05.08 Ejecutar acciones correspondientes a la Auditoria Asistida por Machine Learning [UDR]JulioHOSPITAL ANTONIO LORENA DEL CUSCO</v>
      </c>
    </row>
    <row r="874" spans="1:18" ht="15" customHeight="1" x14ac:dyDescent="0.2">
      <c r="A874" s="8">
        <f>IFERROR(VLOOKUP(B874,Tabla1[],2,FALSE)," ")</f>
        <v>1911</v>
      </c>
      <c r="B874" s="30" t="s">
        <v>843</v>
      </c>
      <c r="C874" s="30" t="s">
        <v>2940</v>
      </c>
      <c r="D874" s="10" t="s">
        <v>3002</v>
      </c>
      <c r="E874" s="10" t="s">
        <v>2970</v>
      </c>
      <c r="F874" s="20" t="s">
        <v>852</v>
      </c>
      <c r="G874" s="11">
        <v>1</v>
      </c>
      <c r="H874" s="30" t="s">
        <v>881</v>
      </c>
      <c r="I874" s="10"/>
      <c r="J874" s="11">
        <v>4</v>
      </c>
      <c r="K874" s="8">
        <v>4</v>
      </c>
      <c r="L874" s="16">
        <f t="shared" si="76"/>
        <v>1280</v>
      </c>
      <c r="M874" s="25">
        <v>200</v>
      </c>
      <c r="N874" s="17">
        <f t="shared" si="77"/>
        <v>1480</v>
      </c>
      <c r="O874" s="11">
        <v>8</v>
      </c>
      <c r="P874" s="8" t="str">
        <f>IFERROR(VLOOKUP(O874,Tabla6[],2,FALSE)," ")</f>
        <v>Agosto</v>
      </c>
      <c r="Q874" s="10"/>
      <c r="R874" s="56" t="str">
        <f t="shared" si="75"/>
        <v>03.02.03 UDR CUSCOM1.05.05 EJECUCION DE ACCIONES DE AUDITORIAM1.05.05.08 Ejecutar acciones correspondientes a la Auditoria Asistida por Machine Learning [UDR]AgostoHOSPITAL DE QUILLABAMBA</v>
      </c>
    </row>
    <row r="875" spans="1:18" ht="15" customHeight="1" x14ac:dyDescent="0.2">
      <c r="A875" s="8">
        <f>IFERROR(VLOOKUP(B875,Tabla1[],2,FALSE)," ")</f>
        <v>1911</v>
      </c>
      <c r="B875" s="30" t="s">
        <v>843</v>
      </c>
      <c r="C875" s="30" t="s">
        <v>2940</v>
      </c>
      <c r="D875" s="10" t="s">
        <v>3002</v>
      </c>
      <c r="E875" s="10" t="s">
        <v>2970</v>
      </c>
      <c r="F875" s="20" t="s">
        <v>850</v>
      </c>
      <c r="G875" s="11">
        <v>1</v>
      </c>
      <c r="H875" s="30" t="s">
        <v>879</v>
      </c>
      <c r="I875" s="10"/>
      <c r="J875" s="11">
        <v>4</v>
      </c>
      <c r="K875" s="8">
        <v>0</v>
      </c>
      <c r="L875" s="16">
        <f t="shared" si="76"/>
        <v>0</v>
      </c>
      <c r="M875" s="25">
        <v>0</v>
      </c>
      <c r="N875" s="17">
        <f t="shared" si="77"/>
        <v>0</v>
      </c>
      <c r="O875" s="11">
        <v>8</v>
      </c>
      <c r="P875" s="8" t="str">
        <f>IFERROR(VLOOKUP(O875,Tabla6[],2,FALSE)," ")</f>
        <v>Agosto</v>
      </c>
      <c r="Q875" s="10"/>
      <c r="R875" s="56" t="str">
        <f t="shared" si="75"/>
        <v>03.02.03 UDR CUSCOM1.05.05 EJECUCION DE ACCIONES DE AUDITORIAM1.05.05.08 Ejecutar acciones correspondientes a la Auditoria Asistida por Machine Learning [UDR]AgostoHOSPITAL DE APOYO DEPARTAMENTAL CUSCO"</v>
      </c>
    </row>
    <row r="876" spans="1:18" ht="15" customHeight="1" x14ac:dyDescent="0.2">
      <c r="A876" s="8">
        <f>IFERROR(VLOOKUP(B876,Tabla1[],2,FALSE)," ")</f>
        <v>1911</v>
      </c>
      <c r="B876" s="30" t="s">
        <v>843</v>
      </c>
      <c r="C876" s="30" t="s">
        <v>2940</v>
      </c>
      <c r="D876" s="10" t="s">
        <v>3002</v>
      </c>
      <c r="E876" s="10" t="s">
        <v>2970</v>
      </c>
      <c r="F876" s="20" t="s">
        <v>850</v>
      </c>
      <c r="G876" s="11">
        <v>1</v>
      </c>
      <c r="H876" s="30" t="s">
        <v>879</v>
      </c>
      <c r="I876" s="10"/>
      <c r="J876" s="11">
        <v>4</v>
      </c>
      <c r="K876" s="8">
        <v>0</v>
      </c>
      <c r="L876" s="16">
        <f t="shared" si="76"/>
        <v>0</v>
      </c>
      <c r="M876" s="25">
        <v>0</v>
      </c>
      <c r="N876" s="17">
        <f t="shared" si="77"/>
        <v>0</v>
      </c>
      <c r="O876" s="11">
        <v>9</v>
      </c>
      <c r="P876" s="8" t="str">
        <f>IFERROR(VLOOKUP(O876,Tabla6[],2,FALSE)," ")</f>
        <v>Setiembre</v>
      </c>
      <c r="Q876" s="10"/>
      <c r="R876" s="56" t="str">
        <f t="shared" si="75"/>
        <v>03.02.03 UDR CUSCOM1.05.05 EJECUCION DE ACCIONES DE AUDITORIAM1.05.05.08 Ejecutar acciones correspondientes a la Auditoria Asistida por Machine Learning [UDR]SetiembreHOSPITAL DE APOYO DEPARTAMENTAL CUSCO"</v>
      </c>
    </row>
    <row r="877" spans="1:18" ht="15" customHeight="1" x14ac:dyDescent="0.2">
      <c r="A877" s="8">
        <f>IFERROR(VLOOKUP(B877,Tabla1[],2,FALSE)," ")</f>
        <v>1911</v>
      </c>
      <c r="B877" s="30" t="s">
        <v>843</v>
      </c>
      <c r="C877" s="30" t="s">
        <v>2940</v>
      </c>
      <c r="D877" s="10" t="s">
        <v>3002</v>
      </c>
      <c r="E877" s="10" t="s">
        <v>2970</v>
      </c>
      <c r="F877" s="20" t="s">
        <v>852</v>
      </c>
      <c r="G877" s="11">
        <v>1</v>
      </c>
      <c r="H877" s="30" t="s">
        <v>880</v>
      </c>
      <c r="I877" s="10"/>
      <c r="J877" s="11">
        <v>4</v>
      </c>
      <c r="K877" s="8">
        <v>0</v>
      </c>
      <c r="L877" s="16">
        <f t="shared" si="76"/>
        <v>0</v>
      </c>
      <c r="M877" s="25">
        <v>0</v>
      </c>
      <c r="N877" s="17">
        <f t="shared" si="77"/>
        <v>0</v>
      </c>
      <c r="O877" s="11">
        <v>9</v>
      </c>
      <c r="P877" s="8" t="str">
        <f>IFERROR(VLOOKUP(O877,Tabla6[],2,FALSE)," ")</f>
        <v>Setiembre</v>
      </c>
      <c r="Q877" s="10"/>
      <c r="R877" s="56" t="str">
        <f t="shared" si="75"/>
        <v>03.02.03 UDR CUSCOM1.05.05 EJECUCION DE ACCIONES DE AUDITORIAM1.05.05.08 Ejecutar acciones correspondientes a la Auditoria Asistida por Machine Learning [UDR]SetiembreHOSPITAL ANTONIO LORENA DEL CUSCO</v>
      </c>
    </row>
    <row r="878" spans="1:18" ht="15" customHeight="1" x14ac:dyDescent="0.2">
      <c r="A878" s="8">
        <f>IFERROR(VLOOKUP(B878,Tabla1[],2,FALSE)," ")</f>
        <v>1911</v>
      </c>
      <c r="B878" s="30" t="s">
        <v>843</v>
      </c>
      <c r="C878" s="30" t="s">
        <v>2940</v>
      </c>
      <c r="D878" s="10" t="s">
        <v>3002</v>
      </c>
      <c r="E878" s="10" t="s">
        <v>2970</v>
      </c>
      <c r="F878" s="20" t="s">
        <v>852</v>
      </c>
      <c r="G878" s="11">
        <v>1</v>
      </c>
      <c r="H878" s="30" t="s">
        <v>879</v>
      </c>
      <c r="I878" s="10"/>
      <c r="J878" s="11">
        <v>4</v>
      </c>
      <c r="K878" s="8">
        <v>0</v>
      </c>
      <c r="L878" s="16">
        <f t="shared" si="76"/>
        <v>0</v>
      </c>
      <c r="M878" s="25">
        <v>0</v>
      </c>
      <c r="N878" s="17">
        <f t="shared" si="77"/>
        <v>0</v>
      </c>
      <c r="O878" s="11">
        <v>10</v>
      </c>
      <c r="P878" s="8" t="str">
        <f>IFERROR(VLOOKUP(O878,Tabla6[],2,FALSE)," ")</f>
        <v>Octubre</v>
      </c>
      <c r="Q878" s="10"/>
      <c r="R878" s="56" t="str">
        <f t="shared" si="75"/>
        <v>03.02.03 UDR CUSCOM1.05.05 EJECUCION DE ACCIONES DE AUDITORIAM1.05.05.08 Ejecutar acciones correspondientes a la Auditoria Asistida por Machine Learning [UDR]OctubreHOSPITAL DE APOYO DEPARTAMENTAL CUSCO"</v>
      </c>
    </row>
    <row r="879" spans="1:18" ht="15" customHeight="1" x14ac:dyDescent="0.2">
      <c r="A879" s="8">
        <f>IFERROR(VLOOKUP(B879,Tabla1[],2,FALSE)," ")</f>
        <v>1911</v>
      </c>
      <c r="B879" s="30" t="s">
        <v>843</v>
      </c>
      <c r="C879" s="30" t="s">
        <v>2940</v>
      </c>
      <c r="D879" s="10" t="s">
        <v>3002</v>
      </c>
      <c r="E879" s="10" t="s">
        <v>2970</v>
      </c>
      <c r="F879" s="20" t="s">
        <v>850</v>
      </c>
      <c r="G879" s="11">
        <v>1</v>
      </c>
      <c r="H879" s="30" t="s">
        <v>880</v>
      </c>
      <c r="I879" s="10"/>
      <c r="J879" s="11">
        <v>4</v>
      </c>
      <c r="K879" s="8">
        <v>0</v>
      </c>
      <c r="L879" s="16">
        <f t="shared" si="76"/>
        <v>0</v>
      </c>
      <c r="M879" s="25">
        <v>0</v>
      </c>
      <c r="N879" s="17">
        <f t="shared" si="77"/>
        <v>0</v>
      </c>
      <c r="O879" s="11">
        <v>10</v>
      </c>
      <c r="P879" s="8" t="str">
        <f>IFERROR(VLOOKUP(O879,Tabla6[],2,FALSE)," ")</f>
        <v>Octubre</v>
      </c>
      <c r="Q879" s="10"/>
      <c r="R879" s="56" t="str">
        <f t="shared" si="75"/>
        <v>03.02.03 UDR CUSCOM1.05.05 EJECUCION DE ACCIONES DE AUDITORIAM1.05.05.08 Ejecutar acciones correspondientes a la Auditoria Asistida por Machine Learning [UDR]OctubreHOSPITAL ANTONIO LORENA DEL CUSCO</v>
      </c>
    </row>
    <row r="880" spans="1:18" ht="15" customHeight="1" x14ac:dyDescent="0.2">
      <c r="A880" s="8">
        <f>IFERROR(VLOOKUP(B880,Tabla1[],2,FALSE)," ")</f>
        <v>1911</v>
      </c>
      <c r="B880" s="30" t="s">
        <v>843</v>
      </c>
      <c r="C880" s="30" t="s">
        <v>2940</v>
      </c>
      <c r="D880" s="10" t="s">
        <v>3002</v>
      </c>
      <c r="E880" s="10" t="s">
        <v>2970</v>
      </c>
      <c r="F880" s="20" t="s">
        <v>850</v>
      </c>
      <c r="G880" s="11">
        <v>1</v>
      </c>
      <c r="H880" s="30" t="s">
        <v>879</v>
      </c>
      <c r="I880" s="10"/>
      <c r="J880" s="11">
        <v>4</v>
      </c>
      <c r="K880" s="8">
        <v>0</v>
      </c>
      <c r="L880" s="16">
        <f t="shared" si="76"/>
        <v>0</v>
      </c>
      <c r="M880" s="25">
        <v>0</v>
      </c>
      <c r="N880" s="17">
        <f t="shared" si="77"/>
        <v>0</v>
      </c>
      <c r="O880" s="11">
        <v>11</v>
      </c>
      <c r="P880" s="8" t="str">
        <f>IFERROR(VLOOKUP(O880,Tabla6[],2,FALSE)," ")</f>
        <v>Noviembre</v>
      </c>
      <c r="Q880" s="10"/>
      <c r="R880" s="56" t="str">
        <f t="shared" si="75"/>
        <v>03.02.03 UDR CUSCOM1.05.05 EJECUCION DE ACCIONES DE AUDITORIAM1.05.05.08 Ejecutar acciones correspondientes a la Auditoria Asistida por Machine Learning [UDR]NoviembreHOSPITAL DE APOYO DEPARTAMENTAL CUSCO"</v>
      </c>
    </row>
    <row r="881" spans="1:18" ht="15" customHeight="1" x14ac:dyDescent="0.2">
      <c r="A881" s="8">
        <f>IFERROR(VLOOKUP(B881,Tabla1[],2,FALSE)," ")</f>
        <v>1911</v>
      </c>
      <c r="B881" s="30" t="s">
        <v>843</v>
      </c>
      <c r="C881" s="30" t="s">
        <v>2940</v>
      </c>
      <c r="D881" s="10" t="s">
        <v>3002</v>
      </c>
      <c r="E881" s="10" t="s">
        <v>2970</v>
      </c>
      <c r="F881" s="20" t="s">
        <v>852</v>
      </c>
      <c r="G881" s="11">
        <v>1</v>
      </c>
      <c r="H881" s="30" t="s">
        <v>880</v>
      </c>
      <c r="I881" s="10"/>
      <c r="J881" s="11">
        <v>4</v>
      </c>
      <c r="K881" s="8">
        <v>0</v>
      </c>
      <c r="L881" s="16">
        <f t="shared" si="76"/>
        <v>0</v>
      </c>
      <c r="M881" s="25">
        <v>0</v>
      </c>
      <c r="N881" s="17">
        <f t="shared" si="77"/>
        <v>0</v>
      </c>
      <c r="O881" s="11">
        <v>11</v>
      </c>
      <c r="P881" s="8" t="str">
        <f>IFERROR(VLOOKUP(O881,Tabla6[],2,FALSE)," ")</f>
        <v>Noviembre</v>
      </c>
      <c r="Q881" s="10"/>
      <c r="R881" s="56" t="str">
        <f t="shared" si="75"/>
        <v>03.02.03 UDR CUSCOM1.05.05 EJECUCION DE ACCIONES DE AUDITORIAM1.05.05.08 Ejecutar acciones correspondientes a la Auditoria Asistida por Machine Learning [UDR]NoviembreHOSPITAL ANTONIO LORENA DEL CUSCO</v>
      </c>
    </row>
    <row r="882" spans="1:18" ht="15" customHeight="1" x14ac:dyDescent="0.2">
      <c r="A882" s="8">
        <f>IFERROR(VLOOKUP(B882,Tabla1[],2,FALSE)," ")</f>
        <v>1911</v>
      </c>
      <c r="B882" s="30" t="s">
        <v>843</v>
      </c>
      <c r="C882" s="30" t="s">
        <v>2940</v>
      </c>
      <c r="D882" s="10" t="s">
        <v>3002</v>
      </c>
      <c r="E882" s="10" t="s">
        <v>2970</v>
      </c>
      <c r="F882" s="20" t="s">
        <v>850</v>
      </c>
      <c r="G882" s="11">
        <v>1</v>
      </c>
      <c r="H882" s="30" t="s">
        <v>879</v>
      </c>
      <c r="I882" s="10"/>
      <c r="J882" s="11">
        <v>4</v>
      </c>
      <c r="K882" s="8">
        <v>0</v>
      </c>
      <c r="L882" s="16">
        <f t="shared" si="76"/>
        <v>0</v>
      </c>
      <c r="M882" s="25">
        <v>0</v>
      </c>
      <c r="N882" s="17">
        <f t="shared" si="77"/>
        <v>0</v>
      </c>
      <c r="O882" s="11">
        <v>12</v>
      </c>
      <c r="P882" s="8" t="str">
        <f>IFERROR(VLOOKUP(O882,Tabla6[],2,FALSE)," ")</f>
        <v>Diciembre</v>
      </c>
      <c r="Q882" s="10"/>
      <c r="R882" s="56" t="str">
        <f t="shared" ref="R882:R945" si="78">+CONCATENATE(B882,C882,E882,P882,H882)</f>
        <v>03.02.03 UDR CUSCOM1.05.05 EJECUCION DE ACCIONES DE AUDITORIAM1.05.05.08 Ejecutar acciones correspondientes a la Auditoria Asistida por Machine Learning [UDR]DiciembreHOSPITAL DE APOYO DEPARTAMENTAL CUSCO"</v>
      </c>
    </row>
    <row r="883" spans="1:18" ht="15" customHeight="1" x14ac:dyDescent="0.2">
      <c r="A883" s="8">
        <f>IFERROR(VLOOKUP(B883,Tabla1[],2,FALSE)," ")</f>
        <v>1911</v>
      </c>
      <c r="B883" s="30" t="s">
        <v>843</v>
      </c>
      <c r="C883" s="30" t="s">
        <v>2940</v>
      </c>
      <c r="D883" s="10" t="s">
        <v>3002</v>
      </c>
      <c r="E883" s="10" t="s">
        <v>2970</v>
      </c>
      <c r="F883" s="20" t="s">
        <v>852</v>
      </c>
      <c r="G883" s="11">
        <v>1</v>
      </c>
      <c r="H883" s="30" t="s">
        <v>880</v>
      </c>
      <c r="I883" s="10"/>
      <c r="J883" s="11">
        <v>4</v>
      </c>
      <c r="K883" s="8">
        <v>0</v>
      </c>
      <c r="L883" s="16">
        <f t="shared" si="76"/>
        <v>0</v>
      </c>
      <c r="M883" s="25">
        <v>0</v>
      </c>
      <c r="N883" s="17">
        <f t="shared" si="77"/>
        <v>0</v>
      </c>
      <c r="O883" s="11">
        <v>12</v>
      </c>
      <c r="P883" s="8" t="str">
        <f>IFERROR(VLOOKUP(O883,Tabla6[],2,FALSE)," ")</f>
        <v>Diciembre</v>
      </c>
      <c r="Q883" s="10"/>
      <c r="R883" s="56" t="str">
        <f t="shared" si="78"/>
        <v>03.02.03 UDR CUSCOM1.05.05 EJECUCION DE ACCIONES DE AUDITORIAM1.05.05.08 Ejecutar acciones correspondientes a la Auditoria Asistida por Machine Learning [UDR]DiciembreHOSPITAL ANTONIO LORENA DEL CUSCO</v>
      </c>
    </row>
    <row r="884" spans="1:18" ht="15" customHeight="1" x14ac:dyDescent="0.2">
      <c r="A884" s="8">
        <f>IFERROR(VLOOKUP(B884,Tabla1[],2,FALSE)," ")</f>
        <v>1911</v>
      </c>
      <c r="B884" s="30" t="s">
        <v>843</v>
      </c>
      <c r="C884" s="30" t="s">
        <v>2940</v>
      </c>
      <c r="D884" s="10" t="s">
        <v>3005</v>
      </c>
      <c r="E884" s="10" t="s">
        <v>2971</v>
      </c>
      <c r="F884" s="20" t="s">
        <v>852</v>
      </c>
      <c r="G884" s="11">
        <v>1</v>
      </c>
      <c r="H884" s="30" t="s">
        <v>879</v>
      </c>
      <c r="I884" s="10"/>
      <c r="J884" s="11">
        <v>2</v>
      </c>
      <c r="K884" s="8">
        <v>0</v>
      </c>
      <c r="L884" s="16">
        <f t="shared" si="76"/>
        <v>0</v>
      </c>
      <c r="M884" s="25">
        <v>0</v>
      </c>
      <c r="N884" s="17">
        <f t="shared" si="77"/>
        <v>0</v>
      </c>
      <c r="O884" s="11">
        <v>2</v>
      </c>
      <c r="P884" s="8" t="str">
        <f>IFERROR(VLOOKUP(O884,Tabla6[],2,FALSE)," ")</f>
        <v>Febrero</v>
      </c>
      <c r="Q884" s="10"/>
      <c r="R884" s="56" t="str">
        <f t="shared" si="78"/>
        <v>03.02.03 UDR CUSCOM1.05.05 EJECUCION DE ACCIONES DE AUDITORIAM1.05.05.09 Ejecutar acciones correspondientes a la Auditoria Concurrente [UDR]FebreroHOSPITAL DE APOYO DEPARTAMENTAL CUSCO"</v>
      </c>
    </row>
    <row r="885" spans="1:18" ht="15" customHeight="1" x14ac:dyDescent="0.2">
      <c r="A885" s="8">
        <f>IFERROR(VLOOKUP(B885,Tabla1[],2,FALSE)," ")</f>
        <v>1911</v>
      </c>
      <c r="B885" s="30" t="s">
        <v>843</v>
      </c>
      <c r="C885" s="30" t="s">
        <v>2940</v>
      </c>
      <c r="D885" s="10" t="s">
        <v>3005</v>
      </c>
      <c r="E885" s="10" t="s">
        <v>2971</v>
      </c>
      <c r="F885" s="20" t="s">
        <v>850</v>
      </c>
      <c r="G885" s="11">
        <v>1</v>
      </c>
      <c r="H885" s="30" t="s">
        <v>880</v>
      </c>
      <c r="I885" s="10"/>
      <c r="J885" s="11">
        <v>2</v>
      </c>
      <c r="K885" s="8">
        <v>0</v>
      </c>
      <c r="L885" s="16">
        <f t="shared" si="76"/>
        <v>0</v>
      </c>
      <c r="M885" s="25">
        <v>0</v>
      </c>
      <c r="N885" s="17">
        <f t="shared" si="77"/>
        <v>0</v>
      </c>
      <c r="O885" s="11">
        <v>5</v>
      </c>
      <c r="P885" s="8" t="str">
        <f>IFERROR(VLOOKUP(O885,Tabla6[],2,FALSE)," ")</f>
        <v>Mayo</v>
      </c>
      <c r="Q885" s="10"/>
      <c r="R885" s="56" t="str">
        <f t="shared" si="78"/>
        <v>03.02.03 UDR CUSCOM1.05.05 EJECUCION DE ACCIONES DE AUDITORIAM1.05.05.09 Ejecutar acciones correspondientes a la Auditoria Concurrente [UDR]MayoHOSPITAL ANTONIO LORENA DEL CUSCO</v>
      </c>
    </row>
    <row r="886" spans="1:18" ht="15" customHeight="1" x14ac:dyDescent="0.2">
      <c r="A886" s="8">
        <f>IFERROR(VLOOKUP(B886,Tabla1[],2,FALSE)," ")</f>
        <v>1911</v>
      </c>
      <c r="B886" s="30" t="s">
        <v>843</v>
      </c>
      <c r="C886" s="30" t="s">
        <v>2940</v>
      </c>
      <c r="D886" s="10" t="s">
        <v>3005</v>
      </c>
      <c r="E886" s="10" t="s">
        <v>2971</v>
      </c>
      <c r="F886" s="20" t="s">
        <v>850</v>
      </c>
      <c r="G886" s="11">
        <v>1</v>
      </c>
      <c r="H886" s="30" t="s">
        <v>881</v>
      </c>
      <c r="I886" s="10"/>
      <c r="J886" s="11">
        <v>3</v>
      </c>
      <c r="K886" s="8">
        <f>J886</f>
        <v>3</v>
      </c>
      <c r="L886" s="16">
        <f t="shared" si="76"/>
        <v>960</v>
      </c>
      <c r="M886" s="25">
        <v>200</v>
      </c>
      <c r="N886" s="17">
        <f t="shared" si="77"/>
        <v>1160</v>
      </c>
      <c r="O886" s="11">
        <v>8</v>
      </c>
      <c r="P886" s="8" t="str">
        <f>IFERROR(VLOOKUP(O886,Tabla6[],2,FALSE)," ")</f>
        <v>Agosto</v>
      </c>
      <c r="Q886" s="10"/>
      <c r="R886" s="56" t="str">
        <f t="shared" si="78"/>
        <v>03.02.03 UDR CUSCOM1.05.05 EJECUCION DE ACCIONES DE AUDITORIAM1.05.05.09 Ejecutar acciones correspondientes a la Auditoria Concurrente [UDR]AgostoHOSPITAL DE QUILLABAMBA</v>
      </c>
    </row>
    <row r="887" spans="1:18" ht="15" customHeight="1" x14ac:dyDescent="0.2">
      <c r="A887" s="8">
        <f>IFERROR(VLOOKUP(B887,Tabla1[],2,FALSE)," ")</f>
        <v>1911</v>
      </c>
      <c r="B887" s="30" t="s">
        <v>843</v>
      </c>
      <c r="C887" s="30" t="s">
        <v>2940</v>
      </c>
      <c r="D887" s="10" t="s">
        <v>3005</v>
      </c>
      <c r="E887" s="10" t="s">
        <v>2971</v>
      </c>
      <c r="F887" s="20" t="s">
        <v>852</v>
      </c>
      <c r="G887" s="11">
        <v>1</v>
      </c>
      <c r="H887" s="30" t="s">
        <v>880</v>
      </c>
      <c r="I887" s="10"/>
      <c r="J887" s="11">
        <v>2</v>
      </c>
      <c r="K887" s="8">
        <v>0</v>
      </c>
      <c r="L887" s="16">
        <f t="shared" si="76"/>
        <v>0</v>
      </c>
      <c r="M887" s="25">
        <v>0</v>
      </c>
      <c r="N887" s="17">
        <f t="shared" si="77"/>
        <v>0</v>
      </c>
      <c r="O887" s="11">
        <v>11</v>
      </c>
      <c r="P887" s="8" t="str">
        <f>IFERROR(VLOOKUP(O887,Tabla6[],2,FALSE)," ")</f>
        <v>Noviembre</v>
      </c>
      <c r="Q887" s="10"/>
      <c r="R887" s="56" t="str">
        <f t="shared" si="78"/>
        <v>03.02.03 UDR CUSCOM1.05.05 EJECUCION DE ACCIONES DE AUDITORIAM1.05.05.09 Ejecutar acciones correspondientes a la Auditoria Concurrente [UDR]NoviembreHOSPITAL ANTONIO LORENA DEL CUSCO</v>
      </c>
    </row>
    <row r="888" spans="1:18" ht="15" customHeight="1" x14ac:dyDescent="0.2">
      <c r="A888" s="8">
        <f>IFERROR(VLOOKUP(B888,Tabla1[],2,FALSE)," ")</f>
        <v>1911</v>
      </c>
      <c r="B888" s="30" t="s">
        <v>843</v>
      </c>
      <c r="C888" s="30" t="s">
        <v>2942</v>
      </c>
      <c r="D888" s="10" t="s">
        <v>773</v>
      </c>
      <c r="E888" s="10" t="s">
        <v>2975</v>
      </c>
      <c r="F888" s="10" t="s">
        <v>845</v>
      </c>
      <c r="G888" s="11">
        <v>1</v>
      </c>
      <c r="H888" s="30" t="s">
        <v>863</v>
      </c>
      <c r="I888" s="10"/>
      <c r="J888" s="11">
        <v>5</v>
      </c>
      <c r="K888" s="8">
        <f t="shared" ref="K888:K901" si="79">J888</f>
        <v>5</v>
      </c>
      <c r="L888" s="16">
        <f t="shared" si="76"/>
        <v>1600</v>
      </c>
      <c r="M888" s="25">
        <v>200</v>
      </c>
      <c r="N888" s="17">
        <f t="shared" si="77"/>
        <v>1800</v>
      </c>
      <c r="O888" s="11">
        <v>7</v>
      </c>
      <c r="P888" s="8" t="str">
        <f>IFERROR(VLOOKUP(O888,Tabla6[],2,FALSE)," ")</f>
        <v>Julio</v>
      </c>
      <c r="Q888" s="10"/>
      <c r="R888" s="56" t="str">
        <f t="shared" si="78"/>
        <v>03.02.03 UDR CUSCOM1.06.04 SUPERVISION FINANCIERA A UNIDADES EJECUTORASM1.06.04.02 Supervisión Financiera Presencial a las Unidades Ejecutoras-UE [UDR]JulioREGION CUSCO - SALUD CANAS - CANCHIS - ESPINAR</v>
      </c>
    </row>
    <row r="889" spans="1:18" ht="15" customHeight="1" x14ac:dyDescent="0.2">
      <c r="A889" s="8">
        <f>IFERROR(VLOOKUP(B889,Tabla1[],2,FALSE)," ")</f>
        <v>1911</v>
      </c>
      <c r="B889" s="30" t="s">
        <v>843</v>
      </c>
      <c r="C889" s="30" t="s">
        <v>2942</v>
      </c>
      <c r="D889" s="10" t="s">
        <v>773</v>
      </c>
      <c r="E889" s="10" t="s">
        <v>2975</v>
      </c>
      <c r="F889" s="10" t="s">
        <v>845</v>
      </c>
      <c r="G889" s="11">
        <v>1</v>
      </c>
      <c r="H889" s="30" t="s">
        <v>863</v>
      </c>
      <c r="I889" s="10"/>
      <c r="J889" s="11">
        <v>4</v>
      </c>
      <c r="K889" s="8">
        <f t="shared" si="79"/>
        <v>4</v>
      </c>
      <c r="L889" s="16">
        <f t="shared" si="76"/>
        <v>1280</v>
      </c>
      <c r="M889" s="25">
        <v>200</v>
      </c>
      <c r="N889" s="17">
        <f t="shared" si="77"/>
        <v>1480</v>
      </c>
      <c r="O889" s="11">
        <v>11</v>
      </c>
      <c r="P889" s="8" t="str">
        <f>IFERROR(VLOOKUP(O889,Tabla6[],2,FALSE)," ")</f>
        <v>Noviembre</v>
      </c>
      <c r="Q889" s="10"/>
      <c r="R889" s="56" t="str">
        <f t="shared" si="78"/>
        <v>03.02.03 UDR CUSCOM1.06.04 SUPERVISION FINANCIERA A UNIDADES EJECUTORASM1.06.04.02 Supervisión Financiera Presencial a las Unidades Ejecutoras-UE [UDR]NoviembreREGION CUSCO - SALUD CANAS - CANCHIS - ESPINAR</v>
      </c>
    </row>
    <row r="890" spans="1:18" ht="15" customHeight="1" x14ac:dyDescent="0.2">
      <c r="A890" s="8">
        <f>IFERROR(VLOOKUP(B890,Tabla1[],2,FALSE)," ")</f>
        <v>1911</v>
      </c>
      <c r="B890" s="30" t="s">
        <v>843</v>
      </c>
      <c r="C890" s="30" t="s">
        <v>2942</v>
      </c>
      <c r="D890" s="10" t="s">
        <v>773</v>
      </c>
      <c r="E890" s="10" t="s">
        <v>2975</v>
      </c>
      <c r="F890" s="10" t="s">
        <v>847</v>
      </c>
      <c r="G890" s="11">
        <v>1</v>
      </c>
      <c r="H890" s="30" t="s">
        <v>866</v>
      </c>
      <c r="I890" s="10"/>
      <c r="J890" s="11">
        <v>5</v>
      </c>
      <c r="K890" s="8">
        <f t="shared" si="79"/>
        <v>5</v>
      </c>
      <c r="L890" s="16">
        <f t="shared" si="76"/>
        <v>1600</v>
      </c>
      <c r="M890" s="25">
        <v>120</v>
      </c>
      <c r="N890" s="17">
        <f t="shared" si="77"/>
        <v>1720</v>
      </c>
      <c r="O890" s="11">
        <v>6</v>
      </c>
      <c r="P890" s="8" t="str">
        <f>IFERROR(VLOOKUP(O890,Tabla6[],2,FALSE)," ")</f>
        <v>Junio</v>
      </c>
      <c r="Q890" s="10"/>
      <c r="R890" s="56" t="str">
        <f t="shared" si="78"/>
        <v>03.02.03 UDR CUSCOM1.06.04 SUPERVISION FINANCIERA A UNIDADES EJECUTORASM1.06.04.02 Supervisión Financiera Presencial a las Unidades Ejecutoras-UE [UDR]JunioREGION CUSCO - SALUD LA CONVENCION CUSCO</v>
      </c>
    </row>
    <row r="891" spans="1:18" ht="15" customHeight="1" x14ac:dyDescent="0.2">
      <c r="A891" s="8">
        <f>IFERROR(VLOOKUP(B891,Tabla1[],2,FALSE)," ")</f>
        <v>1911</v>
      </c>
      <c r="B891" s="30" t="s">
        <v>843</v>
      </c>
      <c r="C891" s="30" t="s">
        <v>2942</v>
      </c>
      <c r="D891" s="10" t="s">
        <v>773</v>
      </c>
      <c r="E891" s="10" t="s">
        <v>2975</v>
      </c>
      <c r="F891" s="10" t="s">
        <v>847</v>
      </c>
      <c r="G891" s="11">
        <v>1</v>
      </c>
      <c r="H891" s="30" t="s">
        <v>866</v>
      </c>
      <c r="I891" s="10"/>
      <c r="J891" s="11">
        <v>4</v>
      </c>
      <c r="K891" s="8">
        <f t="shared" si="79"/>
        <v>4</v>
      </c>
      <c r="L891" s="16">
        <f t="shared" si="76"/>
        <v>1280</v>
      </c>
      <c r="M891" s="25">
        <v>120</v>
      </c>
      <c r="N891" s="17">
        <f t="shared" si="77"/>
        <v>1400</v>
      </c>
      <c r="O891" s="11">
        <v>10</v>
      </c>
      <c r="P891" s="8" t="str">
        <f>IFERROR(VLOOKUP(O891,Tabla6[],2,FALSE)," ")</f>
        <v>Octubre</v>
      </c>
      <c r="Q891" s="10"/>
      <c r="R891" s="56" t="str">
        <f t="shared" si="78"/>
        <v>03.02.03 UDR CUSCOM1.06.04 SUPERVISION FINANCIERA A UNIDADES EJECUTORASM1.06.04.02 Supervisión Financiera Presencial a las Unidades Ejecutoras-UE [UDR]OctubreREGION CUSCO - SALUD LA CONVENCION CUSCO</v>
      </c>
    </row>
    <row r="892" spans="1:18" ht="15" customHeight="1" x14ac:dyDescent="0.2">
      <c r="A892" s="8">
        <f>IFERROR(VLOOKUP(B892,Tabla1[],2,FALSE)," ")</f>
        <v>1911</v>
      </c>
      <c r="B892" s="30" t="s">
        <v>843</v>
      </c>
      <c r="C892" s="30" t="s">
        <v>2942</v>
      </c>
      <c r="D892" s="10" t="s">
        <v>773</v>
      </c>
      <c r="E892" s="10" t="s">
        <v>2975</v>
      </c>
      <c r="F892" s="10" t="s">
        <v>847</v>
      </c>
      <c r="G892" s="11">
        <v>1</v>
      </c>
      <c r="H892" s="30" t="s">
        <v>868</v>
      </c>
      <c r="I892" s="10"/>
      <c r="J892" s="11">
        <v>7</v>
      </c>
      <c r="K892" s="29">
        <f t="shared" si="79"/>
        <v>7</v>
      </c>
      <c r="L892" s="16">
        <f t="shared" si="76"/>
        <v>2240</v>
      </c>
      <c r="M892" s="25">
        <v>500</v>
      </c>
      <c r="N892" s="17">
        <f t="shared" si="77"/>
        <v>2740</v>
      </c>
      <c r="O892" s="11">
        <v>7</v>
      </c>
      <c r="P892" s="8" t="str">
        <f>IFERROR(VLOOKUP(O892,Tabla6[],2,FALSE)," ")</f>
        <v>Julio</v>
      </c>
      <c r="Q892" s="10"/>
      <c r="R892" s="56" t="str">
        <f t="shared" si="78"/>
        <v>03.02.03 UDR CUSCOM1.06.04 SUPERVISION FINANCIERA A UNIDADES EJECUTORASM1.06.04.02 Supervisión Financiera Presencial a las Unidades Ejecutoras-UE [UDR]JulioGOB.REG. CUSCO - RED DE SERVICIOS DE SALUD KIMBIRI PICHARI</v>
      </c>
    </row>
    <row r="893" spans="1:18" ht="15" customHeight="1" x14ac:dyDescent="0.2">
      <c r="A893" s="8">
        <f>IFERROR(VLOOKUP(B893,Tabla1[],2,FALSE)," ")</f>
        <v>1911</v>
      </c>
      <c r="B893" s="30" t="s">
        <v>843</v>
      </c>
      <c r="C893" s="30" t="s">
        <v>2942</v>
      </c>
      <c r="D893" s="10" t="s">
        <v>773</v>
      </c>
      <c r="E893" s="10" t="s">
        <v>2975</v>
      </c>
      <c r="F893" s="10" t="s">
        <v>847</v>
      </c>
      <c r="G893" s="11">
        <v>1</v>
      </c>
      <c r="H893" s="30" t="s">
        <v>868</v>
      </c>
      <c r="I893" s="10"/>
      <c r="J893" s="11">
        <v>7</v>
      </c>
      <c r="K893" s="29">
        <f t="shared" si="79"/>
        <v>7</v>
      </c>
      <c r="L893" s="16">
        <f t="shared" si="76"/>
        <v>2240</v>
      </c>
      <c r="M893" s="25">
        <v>500</v>
      </c>
      <c r="N893" s="17">
        <f t="shared" si="77"/>
        <v>2740</v>
      </c>
      <c r="O893" s="11">
        <v>9</v>
      </c>
      <c r="P893" s="8" t="str">
        <f>IFERROR(VLOOKUP(O893,Tabla6[],2,FALSE)," ")</f>
        <v>Setiembre</v>
      </c>
      <c r="Q893" s="10"/>
      <c r="R893" s="56" t="str">
        <f t="shared" si="78"/>
        <v>03.02.03 UDR CUSCOM1.06.04 SUPERVISION FINANCIERA A UNIDADES EJECUTORASM1.06.04.02 Supervisión Financiera Presencial a las Unidades Ejecutoras-UE [UDR]SetiembreGOB.REG. CUSCO - RED DE SERVICIOS DE SALUD KIMBIRI PICHARI</v>
      </c>
    </row>
    <row r="894" spans="1:18" ht="15" customHeight="1" x14ac:dyDescent="0.2">
      <c r="A894" s="8">
        <f>IFERROR(VLOOKUP(B894,Tabla1[],2,FALSE)," ")</f>
        <v>1911</v>
      </c>
      <c r="B894" s="30" t="s">
        <v>843</v>
      </c>
      <c r="C894" s="30" t="s">
        <v>2942</v>
      </c>
      <c r="D894" s="10" t="s">
        <v>773</v>
      </c>
      <c r="E894" s="10" t="s">
        <v>2975</v>
      </c>
      <c r="F894" s="10" t="s">
        <v>846</v>
      </c>
      <c r="G894" s="11">
        <v>1</v>
      </c>
      <c r="H894" s="30" t="s">
        <v>870</v>
      </c>
      <c r="I894" s="10"/>
      <c r="J894" s="11">
        <v>5</v>
      </c>
      <c r="K894" s="8">
        <f t="shared" si="79"/>
        <v>5</v>
      </c>
      <c r="L894" s="16">
        <f t="shared" si="76"/>
        <v>1600</v>
      </c>
      <c r="M894" s="25">
        <v>200</v>
      </c>
      <c r="N894" s="17">
        <f t="shared" si="77"/>
        <v>1800</v>
      </c>
      <c r="O894" s="11">
        <v>9</v>
      </c>
      <c r="P894" s="8" t="str">
        <f>IFERROR(VLOOKUP(O894,Tabla6[],2,FALSE)," ")</f>
        <v>Setiembre</v>
      </c>
      <c r="Q894" s="10"/>
      <c r="R894" s="56" t="str">
        <f t="shared" si="78"/>
        <v>03.02.03 UDR CUSCOM1.06.04 SUPERVISION FINANCIERA A UNIDADES EJECUTORASM1.06.04.02 Supervisión Financiera Presencial a las Unidades Ejecutoras-UE [UDR]SetiembreGOB. REG. CUSCO - HOSPITAL DE ESPINAR</v>
      </c>
    </row>
    <row r="895" spans="1:18" ht="15" customHeight="1" x14ac:dyDescent="0.2">
      <c r="A895" s="8">
        <f>IFERROR(VLOOKUP(B895,Tabla1[],2,FALSE)," ")</f>
        <v>1911</v>
      </c>
      <c r="B895" s="30" t="s">
        <v>843</v>
      </c>
      <c r="C895" s="30" t="s">
        <v>2942</v>
      </c>
      <c r="D895" s="10" t="s">
        <v>773</v>
      </c>
      <c r="E895" s="10" t="s">
        <v>2975</v>
      </c>
      <c r="F895" s="10" t="s">
        <v>846</v>
      </c>
      <c r="G895" s="11">
        <v>1</v>
      </c>
      <c r="H895" s="30" t="s">
        <v>870</v>
      </c>
      <c r="I895" s="10"/>
      <c r="J895" s="11">
        <v>4</v>
      </c>
      <c r="K895" s="8">
        <f t="shared" si="79"/>
        <v>4</v>
      </c>
      <c r="L895" s="16">
        <f t="shared" si="76"/>
        <v>1280</v>
      </c>
      <c r="M895" s="25">
        <v>200</v>
      </c>
      <c r="N895" s="17">
        <f t="shared" si="77"/>
        <v>1480</v>
      </c>
      <c r="O895" s="11">
        <v>10</v>
      </c>
      <c r="P895" s="8" t="str">
        <f>IFERROR(VLOOKUP(O895,Tabla6[],2,FALSE)," ")</f>
        <v>Octubre</v>
      </c>
      <c r="Q895" s="10"/>
      <c r="R895" s="56" t="str">
        <f t="shared" si="78"/>
        <v>03.02.03 UDR CUSCOM1.06.04 SUPERVISION FINANCIERA A UNIDADES EJECUTORASM1.06.04.02 Supervisión Financiera Presencial a las Unidades Ejecutoras-UE [UDR]OctubreGOB. REG. CUSCO - HOSPITAL DE ESPINAR</v>
      </c>
    </row>
    <row r="896" spans="1:18" ht="15" customHeight="1" x14ac:dyDescent="0.2">
      <c r="A896" s="8">
        <f>IFERROR(VLOOKUP(B896,Tabla1[],2,FALSE)," ")</f>
        <v>1911</v>
      </c>
      <c r="B896" s="30" t="s">
        <v>843</v>
      </c>
      <c r="C896" s="30" t="s">
        <v>2942</v>
      </c>
      <c r="D896" s="10" t="s">
        <v>773</v>
      </c>
      <c r="E896" s="10" t="s">
        <v>2975</v>
      </c>
      <c r="F896" s="10" t="s">
        <v>846</v>
      </c>
      <c r="G896" s="11">
        <v>1</v>
      </c>
      <c r="H896" s="30" t="s">
        <v>871</v>
      </c>
      <c r="I896" s="10"/>
      <c r="J896" s="11">
        <v>5</v>
      </c>
      <c r="K896" s="8">
        <f t="shared" si="79"/>
        <v>5</v>
      </c>
      <c r="L896" s="16">
        <f t="shared" si="76"/>
        <v>1600</v>
      </c>
      <c r="M896" s="25">
        <v>130</v>
      </c>
      <c r="N896" s="17">
        <f t="shared" si="77"/>
        <v>1730</v>
      </c>
      <c r="O896" s="11">
        <v>7</v>
      </c>
      <c r="P896" s="8" t="str">
        <f>IFERROR(VLOOKUP(O896,Tabla6[],2,FALSE)," ")</f>
        <v>Julio</v>
      </c>
      <c r="Q896" s="10"/>
      <c r="R896" s="56" t="str">
        <f t="shared" si="78"/>
        <v>03.02.03 UDR CUSCOM1.06.04 SUPERVISION FINANCIERA A UNIDADES EJECUTORASM1.06.04.02 Supervisión Financiera Presencial a las Unidades Ejecutoras-UE [UDR]JulioGOB. REG. DPTO. CUSCO-HOSP. ALFREDO CALLO RODRIGUEZ-SICUANI-CANCHIS</v>
      </c>
    </row>
    <row r="897" spans="1:18" ht="15" customHeight="1" x14ac:dyDescent="0.2">
      <c r="A897" s="8">
        <f>IFERROR(VLOOKUP(B897,Tabla1[],2,FALSE)," ")</f>
        <v>1911</v>
      </c>
      <c r="B897" s="30" t="s">
        <v>843</v>
      </c>
      <c r="C897" s="30" t="s">
        <v>2942</v>
      </c>
      <c r="D897" s="10" t="s">
        <v>773</v>
      </c>
      <c r="E897" s="10" t="s">
        <v>2975</v>
      </c>
      <c r="F897" s="10" t="s">
        <v>846</v>
      </c>
      <c r="G897" s="11">
        <v>1</v>
      </c>
      <c r="H897" s="30" t="s">
        <v>871</v>
      </c>
      <c r="I897" s="10"/>
      <c r="J897" s="11">
        <v>4</v>
      </c>
      <c r="K897" s="8">
        <f t="shared" si="79"/>
        <v>4</v>
      </c>
      <c r="L897" s="16">
        <f t="shared" si="76"/>
        <v>1280</v>
      </c>
      <c r="M897" s="25">
        <v>130</v>
      </c>
      <c r="N897" s="17">
        <f t="shared" si="77"/>
        <v>1410</v>
      </c>
      <c r="O897" s="11">
        <v>8</v>
      </c>
      <c r="P897" s="8" t="str">
        <f>IFERROR(VLOOKUP(O897,Tabla6[],2,FALSE)," ")</f>
        <v>Agosto</v>
      </c>
      <c r="Q897" s="10"/>
      <c r="R897" s="56" t="str">
        <f t="shared" si="78"/>
        <v>03.02.03 UDR CUSCOM1.06.04 SUPERVISION FINANCIERA A UNIDADES EJECUTORASM1.06.04.02 Supervisión Financiera Presencial a las Unidades Ejecutoras-UE [UDR]AgostoGOB. REG. DPTO. CUSCO-HOSP. ALFREDO CALLO RODRIGUEZ-SICUANI-CANCHIS</v>
      </c>
    </row>
    <row r="898" spans="1:18" ht="15" customHeight="1" x14ac:dyDescent="0.2">
      <c r="A898" s="8">
        <f>IFERROR(VLOOKUP(B898,Tabla1[],2,FALSE)," ")</f>
        <v>1911</v>
      </c>
      <c r="B898" s="30" t="s">
        <v>843</v>
      </c>
      <c r="C898" s="30" t="s">
        <v>2942</v>
      </c>
      <c r="D898" s="10" t="s">
        <v>773</v>
      </c>
      <c r="E898" s="10" t="s">
        <v>2975</v>
      </c>
      <c r="F898" s="10" t="s">
        <v>848</v>
      </c>
      <c r="G898" s="11">
        <v>1</v>
      </c>
      <c r="H898" s="30" t="s">
        <v>872</v>
      </c>
      <c r="I898" s="10"/>
      <c r="J898" s="11">
        <v>5</v>
      </c>
      <c r="K898" s="8">
        <f t="shared" si="79"/>
        <v>5</v>
      </c>
      <c r="L898" s="16">
        <f t="shared" si="76"/>
        <v>1600</v>
      </c>
      <c r="M898" s="25">
        <v>200</v>
      </c>
      <c r="N898" s="17">
        <f t="shared" si="77"/>
        <v>1800</v>
      </c>
      <c r="O898" s="11">
        <v>9</v>
      </c>
      <c r="P898" s="8" t="str">
        <f>IFERROR(VLOOKUP(O898,Tabla6[],2,FALSE)," ")</f>
        <v>Setiembre</v>
      </c>
      <c r="Q898" s="10"/>
      <c r="R898" s="56" t="str">
        <f t="shared" si="78"/>
        <v>03.02.03 UDR CUSCOM1.06.04 SUPERVISION FINANCIERA A UNIDADES EJECUTORASM1.06.04.02 Supervisión Financiera Presencial a las Unidades Ejecutoras-UE [UDR]SetiembreGOB. REG. DPTO. CUSCO - HOSPITAL DE QUILLABAMBA</v>
      </c>
    </row>
    <row r="899" spans="1:18" ht="15" customHeight="1" x14ac:dyDescent="0.2">
      <c r="A899" s="8">
        <f>IFERROR(VLOOKUP(B899,Tabla1[],2,FALSE)," ")</f>
        <v>1911</v>
      </c>
      <c r="B899" s="30" t="s">
        <v>843</v>
      </c>
      <c r="C899" s="30" t="s">
        <v>2942</v>
      </c>
      <c r="D899" s="10" t="s">
        <v>773</v>
      </c>
      <c r="E899" s="10" t="s">
        <v>2975</v>
      </c>
      <c r="F899" s="10" t="s">
        <v>848</v>
      </c>
      <c r="G899" s="11">
        <v>1</v>
      </c>
      <c r="H899" s="30" t="s">
        <v>872</v>
      </c>
      <c r="I899" s="10"/>
      <c r="J899" s="11">
        <v>4</v>
      </c>
      <c r="K899" s="8">
        <f t="shared" si="79"/>
        <v>4</v>
      </c>
      <c r="L899" s="16">
        <f t="shared" si="76"/>
        <v>1280</v>
      </c>
      <c r="M899" s="25">
        <v>200</v>
      </c>
      <c r="N899" s="17">
        <f t="shared" si="77"/>
        <v>1480</v>
      </c>
      <c r="O899" s="11">
        <v>5</v>
      </c>
      <c r="P899" s="8" t="str">
        <f>IFERROR(VLOOKUP(O899,Tabla6[],2,FALSE)," ")</f>
        <v>Mayo</v>
      </c>
      <c r="Q899" s="10"/>
      <c r="R899" s="56" t="str">
        <f t="shared" si="78"/>
        <v>03.02.03 UDR CUSCOM1.06.04 SUPERVISION FINANCIERA A UNIDADES EJECUTORASM1.06.04.02 Supervisión Financiera Presencial a las Unidades Ejecutoras-UE [UDR]MayoGOB. REG. DPTO. CUSCO - HOSPITAL DE QUILLABAMBA</v>
      </c>
    </row>
    <row r="900" spans="1:18" ht="15" customHeight="1" x14ac:dyDescent="0.2">
      <c r="A900" s="8">
        <f>IFERROR(VLOOKUP(B900,Tabla1[],2,FALSE)," ")</f>
        <v>1911</v>
      </c>
      <c r="B900" s="30" t="s">
        <v>843</v>
      </c>
      <c r="C900" s="30" t="s">
        <v>2942</v>
      </c>
      <c r="D900" s="10" t="s">
        <v>773</v>
      </c>
      <c r="E900" s="10" t="s">
        <v>2975</v>
      </c>
      <c r="F900" s="10" t="s">
        <v>848</v>
      </c>
      <c r="G900" s="11">
        <v>1</v>
      </c>
      <c r="H900" s="30" t="s">
        <v>873</v>
      </c>
      <c r="I900" s="10"/>
      <c r="J900" s="11">
        <v>5</v>
      </c>
      <c r="K900" s="8">
        <f t="shared" si="79"/>
        <v>5</v>
      </c>
      <c r="L900" s="16">
        <f t="shared" si="76"/>
        <v>1600</v>
      </c>
      <c r="M900" s="25">
        <v>300</v>
      </c>
      <c r="N900" s="17">
        <f t="shared" si="77"/>
        <v>1900</v>
      </c>
      <c r="O900" s="11">
        <v>10</v>
      </c>
      <c r="P900" s="8" t="str">
        <f>IFERROR(VLOOKUP(O900,Tabla6[],2,FALSE)," ")</f>
        <v>Octubre</v>
      </c>
      <c r="Q900" s="10"/>
      <c r="R900" s="56" t="str">
        <f t="shared" si="78"/>
        <v>03.02.03 UDR CUSCOM1.06.04 SUPERVISION FINANCIERA A UNIDADES EJECUTORASM1.06.04.02 Supervisión Financiera Presencial a las Unidades Ejecutoras-UE [UDR]OctubreGOB.REG.DPTO. DE CUSCO - SALUD CHUMBIVILCAS</v>
      </c>
    </row>
    <row r="901" spans="1:18" ht="15" customHeight="1" x14ac:dyDescent="0.2">
      <c r="A901" s="8">
        <f>IFERROR(VLOOKUP(B901,Tabla1[],2,FALSE)," ")</f>
        <v>1911</v>
      </c>
      <c r="B901" s="30" t="s">
        <v>843</v>
      </c>
      <c r="C901" s="30" t="s">
        <v>2942</v>
      </c>
      <c r="D901" s="10" t="s">
        <v>773</v>
      </c>
      <c r="E901" s="10" t="s">
        <v>2975</v>
      </c>
      <c r="F901" s="10" t="s">
        <v>848</v>
      </c>
      <c r="G901" s="11">
        <v>1</v>
      </c>
      <c r="H901" s="30" t="s">
        <v>873</v>
      </c>
      <c r="I901" s="10"/>
      <c r="J901" s="11">
        <v>4</v>
      </c>
      <c r="K901" s="8">
        <f t="shared" si="79"/>
        <v>4</v>
      </c>
      <c r="L901" s="16">
        <f t="shared" si="76"/>
        <v>1280</v>
      </c>
      <c r="M901" s="25">
        <v>300</v>
      </c>
      <c r="N901" s="17">
        <f t="shared" si="77"/>
        <v>1580</v>
      </c>
      <c r="O901" s="11">
        <v>11</v>
      </c>
      <c r="P901" s="8" t="str">
        <f>IFERROR(VLOOKUP(O901,Tabla6[],2,FALSE)," ")</f>
        <v>Noviembre</v>
      </c>
      <c r="Q901" s="10"/>
      <c r="R901" s="56" t="str">
        <f t="shared" si="78"/>
        <v>03.02.03 UDR CUSCOM1.06.04 SUPERVISION FINANCIERA A UNIDADES EJECUTORASM1.06.04.02 Supervisión Financiera Presencial a las Unidades Ejecutoras-UE [UDR]NoviembreGOB.REG.DPTO. DE CUSCO - SALUD CHUMBIVILCAS</v>
      </c>
    </row>
    <row r="902" spans="1:18" ht="15" customHeight="1" x14ac:dyDescent="0.2">
      <c r="A902" s="8">
        <f>IFERROR(VLOOKUP(B902,Tabla1[],2,FALSE)," ")</f>
        <v>1911</v>
      </c>
      <c r="B902" s="30" t="s">
        <v>843</v>
      </c>
      <c r="C902" s="30" t="s">
        <v>2942</v>
      </c>
      <c r="D902" s="10" t="s">
        <v>773</v>
      </c>
      <c r="E902" s="10" t="s">
        <v>2975</v>
      </c>
      <c r="F902" s="10" t="s">
        <v>845</v>
      </c>
      <c r="G902" s="11">
        <v>1</v>
      </c>
      <c r="H902" s="30" t="s">
        <v>862</v>
      </c>
      <c r="I902" s="10"/>
      <c r="J902" s="11">
        <v>5</v>
      </c>
      <c r="K902" s="8">
        <v>0</v>
      </c>
      <c r="L902" s="16">
        <f t="shared" si="76"/>
        <v>0</v>
      </c>
      <c r="M902" s="25">
        <v>0</v>
      </c>
      <c r="N902" s="17">
        <f t="shared" si="77"/>
        <v>0</v>
      </c>
      <c r="O902" s="11">
        <v>6</v>
      </c>
      <c r="P902" s="8" t="str">
        <f>IFERROR(VLOOKUP(O902,Tabla6[],2,FALSE)," ")</f>
        <v>Junio</v>
      </c>
      <c r="Q902" s="10"/>
      <c r="R902" s="56" t="str">
        <f t="shared" si="78"/>
        <v>03.02.03 UDR CUSCOM1.06.04 SUPERVISION FINANCIERA A UNIDADES EJECUTORASM1.06.04.02 Supervisión Financiera Presencial a las Unidades Ejecutoras-UE [UDR]JunioREGION CUSCO-SALUD</v>
      </c>
    </row>
    <row r="903" spans="1:18" ht="15" customHeight="1" x14ac:dyDescent="0.2">
      <c r="A903" s="8">
        <f>IFERROR(VLOOKUP(B903,Tabla1[],2,FALSE)," ")</f>
        <v>1911</v>
      </c>
      <c r="B903" s="30" t="s">
        <v>843</v>
      </c>
      <c r="C903" s="30" t="s">
        <v>2942</v>
      </c>
      <c r="D903" s="10" t="s">
        <v>773</v>
      </c>
      <c r="E903" s="10" t="s">
        <v>2975</v>
      </c>
      <c r="F903" s="10" t="s">
        <v>846</v>
      </c>
      <c r="G903" s="11">
        <v>1</v>
      </c>
      <c r="H903" s="30" t="s">
        <v>864</v>
      </c>
      <c r="I903" s="10"/>
      <c r="J903" s="11">
        <v>5</v>
      </c>
      <c r="K903" s="8">
        <v>0</v>
      </c>
      <c r="L903" s="16">
        <f t="shared" si="76"/>
        <v>0</v>
      </c>
      <c r="M903" s="25">
        <v>0</v>
      </c>
      <c r="N903" s="17">
        <f t="shared" si="77"/>
        <v>0</v>
      </c>
      <c r="O903" s="11">
        <v>5</v>
      </c>
      <c r="P903" s="8" t="str">
        <f>IFERROR(VLOOKUP(O903,Tabla6[],2,FALSE)," ")</f>
        <v>Mayo</v>
      </c>
      <c r="Q903" s="10"/>
      <c r="R903" s="56" t="str">
        <f t="shared" si="78"/>
        <v>03.02.03 UDR CUSCOM1.06.04 SUPERVISION FINANCIERA A UNIDADES EJECUTORASM1.06.04.02 Supervisión Financiera Presencial a las Unidades Ejecutoras-UE [UDR]MayoREGION CUSCO - HOSPITAL DE APOYO DEPARTAMENTAL CUSCO</v>
      </c>
    </row>
    <row r="904" spans="1:18" ht="15" customHeight="1" x14ac:dyDescent="0.2">
      <c r="A904" s="8">
        <f>IFERROR(VLOOKUP(B904,Tabla1[],2,FALSE)," ")</f>
        <v>1911</v>
      </c>
      <c r="B904" s="30" t="s">
        <v>843</v>
      </c>
      <c r="C904" s="30" t="s">
        <v>2942</v>
      </c>
      <c r="D904" s="10" t="s">
        <v>773</v>
      </c>
      <c r="E904" s="10" t="s">
        <v>2975</v>
      </c>
      <c r="F904" s="10" t="s">
        <v>846</v>
      </c>
      <c r="G904" s="11">
        <v>1</v>
      </c>
      <c r="H904" s="30" t="s">
        <v>864</v>
      </c>
      <c r="I904" s="10"/>
      <c r="J904" s="11">
        <v>5</v>
      </c>
      <c r="K904" s="8">
        <v>0</v>
      </c>
      <c r="L904" s="16">
        <f t="shared" si="76"/>
        <v>0</v>
      </c>
      <c r="M904" s="25">
        <v>0</v>
      </c>
      <c r="N904" s="17">
        <f t="shared" si="77"/>
        <v>0</v>
      </c>
      <c r="O904" s="11">
        <v>4</v>
      </c>
      <c r="P904" s="8" t="str">
        <f>IFERROR(VLOOKUP(O904,Tabla6[],2,FALSE)," ")</f>
        <v>Abril</v>
      </c>
      <c r="Q904" s="10"/>
      <c r="R904" s="56" t="str">
        <f t="shared" si="78"/>
        <v>03.02.03 UDR CUSCOM1.06.04 SUPERVISION FINANCIERA A UNIDADES EJECUTORASM1.06.04.02 Supervisión Financiera Presencial a las Unidades Ejecutoras-UE [UDR]AbrilREGION CUSCO - HOSPITAL DE APOYO DEPARTAMENTAL CUSCO</v>
      </c>
    </row>
    <row r="905" spans="1:18" ht="15" customHeight="1" x14ac:dyDescent="0.2">
      <c r="A905" s="8">
        <f>IFERROR(VLOOKUP(B905,Tabla1[],2,FALSE)," ")</f>
        <v>1911</v>
      </c>
      <c r="B905" s="30" t="s">
        <v>843</v>
      </c>
      <c r="C905" s="30" t="s">
        <v>2942</v>
      </c>
      <c r="D905" s="10" t="s">
        <v>773</v>
      </c>
      <c r="E905" s="10" t="s">
        <v>2975</v>
      </c>
      <c r="F905" s="10" t="s">
        <v>847</v>
      </c>
      <c r="G905" s="11">
        <v>1</v>
      </c>
      <c r="H905" s="30" t="s">
        <v>865</v>
      </c>
      <c r="I905" s="10"/>
      <c r="J905" s="11">
        <v>5</v>
      </c>
      <c r="K905" s="8">
        <v>0</v>
      </c>
      <c r="L905" s="16">
        <f t="shared" si="76"/>
        <v>0</v>
      </c>
      <c r="M905" s="25">
        <v>0</v>
      </c>
      <c r="N905" s="17">
        <f t="shared" si="77"/>
        <v>0</v>
      </c>
      <c r="O905" s="11">
        <v>5</v>
      </c>
      <c r="P905" s="8" t="str">
        <f>IFERROR(VLOOKUP(O905,Tabla6[],2,FALSE)," ")</f>
        <v>Mayo</v>
      </c>
      <c r="Q905" s="10"/>
      <c r="R905" s="56" t="str">
        <f t="shared" si="78"/>
        <v>03.02.03 UDR CUSCOM1.06.04 SUPERVISION FINANCIERA A UNIDADES EJECUTORASM1.06.04.02 Supervisión Financiera Presencial a las Unidades Ejecutoras-UE [UDR]MayoREGION CUSCO- HOSPITAL ANTONIO LORENA</v>
      </c>
    </row>
    <row r="906" spans="1:18" ht="15" customHeight="1" x14ac:dyDescent="0.2">
      <c r="A906" s="8">
        <f>IFERROR(VLOOKUP(B906,Tabla1[],2,FALSE)," ")</f>
        <v>1911</v>
      </c>
      <c r="B906" s="30" t="s">
        <v>843</v>
      </c>
      <c r="C906" s="30" t="s">
        <v>2942</v>
      </c>
      <c r="D906" s="10" t="s">
        <v>773</v>
      </c>
      <c r="E906" s="10" t="s">
        <v>2975</v>
      </c>
      <c r="F906" s="10" t="s">
        <v>847</v>
      </c>
      <c r="G906" s="11">
        <v>1</v>
      </c>
      <c r="H906" s="30" t="s">
        <v>865</v>
      </c>
      <c r="I906" s="10"/>
      <c r="J906" s="11">
        <v>5</v>
      </c>
      <c r="K906" s="8">
        <v>0</v>
      </c>
      <c r="L906" s="16">
        <f t="shared" si="76"/>
        <v>0</v>
      </c>
      <c r="M906" s="25">
        <v>0</v>
      </c>
      <c r="N906" s="17">
        <f t="shared" si="77"/>
        <v>0</v>
      </c>
      <c r="O906" s="11">
        <v>11</v>
      </c>
      <c r="P906" s="8" t="str">
        <f>IFERROR(VLOOKUP(O906,Tabla6[],2,FALSE)," ")</f>
        <v>Noviembre</v>
      </c>
      <c r="Q906" s="10"/>
      <c r="R906" s="56" t="str">
        <f t="shared" si="78"/>
        <v>03.02.03 UDR CUSCOM1.06.04 SUPERVISION FINANCIERA A UNIDADES EJECUTORASM1.06.04.02 Supervisión Financiera Presencial a las Unidades Ejecutoras-UE [UDR]NoviembreREGION CUSCO- HOSPITAL ANTONIO LORENA</v>
      </c>
    </row>
    <row r="907" spans="1:18" ht="15" customHeight="1" x14ac:dyDescent="0.2">
      <c r="A907" s="8">
        <f>IFERROR(VLOOKUP(B907,Tabla1[],2,FALSE)," ")</f>
        <v>1911</v>
      </c>
      <c r="B907" s="30" t="s">
        <v>843</v>
      </c>
      <c r="C907" s="30" t="s">
        <v>2942</v>
      </c>
      <c r="D907" s="10" t="s">
        <v>773</v>
      </c>
      <c r="E907" s="10" t="s">
        <v>2975</v>
      </c>
      <c r="F907" s="10" t="s">
        <v>845</v>
      </c>
      <c r="G907" s="11">
        <v>1</v>
      </c>
      <c r="H907" s="30" t="s">
        <v>867</v>
      </c>
      <c r="I907" s="10"/>
      <c r="J907" s="11">
        <v>5</v>
      </c>
      <c r="K907" s="8">
        <v>0</v>
      </c>
      <c r="L907" s="16">
        <f t="shared" si="76"/>
        <v>0</v>
      </c>
      <c r="M907" s="25">
        <v>0</v>
      </c>
      <c r="N907" s="17">
        <f t="shared" si="77"/>
        <v>0</v>
      </c>
      <c r="O907" s="11">
        <v>5</v>
      </c>
      <c r="P907" s="8" t="str">
        <f>IFERROR(VLOOKUP(O907,Tabla6[],2,FALSE)," ")</f>
        <v>Mayo</v>
      </c>
      <c r="Q907" s="10"/>
      <c r="R907" s="56" t="str">
        <f t="shared" si="78"/>
        <v>03.02.03 UDR CUSCOM1.06.04 SUPERVISION FINANCIERA A UNIDADES EJECUTORASM1.06.04.02 Supervisión Financiera Presencial a las Unidades Ejecutoras-UE [UDR]MayoREG. CUSCO - RED DE SERVICIOS DE SALUD CUSCO SUR</v>
      </c>
    </row>
    <row r="908" spans="1:18" ht="15" customHeight="1" x14ac:dyDescent="0.2">
      <c r="A908" s="8">
        <f>IFERROR(VLOOKUP(B908,Tabla1[],2,FALSE)," ")</f>
        <v>1911</v>
      </c>
      <c r="B908" s="30" t="s">
        <v>843</v>
      </c>
      <c r="C908" s="30" t="s">
        <v>2942</v>
      </c>
      <c r="D908" s="10" t="s">
        <v>773</v>
      </c>
      <c r="E908" s="10" t="s">
        <v>2975</v>
      </c>
      <c r="F908" s="10" t="s">
        <v>845</v>
      </c>
      <c r="G908" s="11">
        <v>1</v>
      </c>
      <c r="H908" s="30" t="s">
        <v>867</v>
      </c>
      <c r="I908" s="10"/>
      <c r="J908" s="11">
        <v>5</v>
      </c>
      <c r="K908" s="8">
        <v>0</v>
      </c>
      <c r="L908" s="16">
        <f t="shared" si="76"/>
        <v>0</v>
      </c>
      <c r="M908" s="25">
        <v>0</v>
      </c>
      <c r="N908" s="17">
        <f t="shared" si="77"/>
        <v>0</v>
      </c>
      <c r="O908" s="11">
        <v>9</v>
      </c>
      <c r="P908" s="8" t="str">
        <f>IFERROR(VLOOKUP(O908,Tabla6[],2,FALSE)," ")</f>
        <v>Setiembre</v>
      </c>
      <c r="Q908" s="10"/>
      <c r="R908" s="56" t="str">
        <f t="shared" si="78"/>
        <v>03.02.03 UDR CUSCOM1.06.04 SUPERVISION FINANCIERA A UNIDADES EJECUTORASM1.06.04.02 Supervisión Financiera Presencial a las Unidades Ejecutoras-UE [UDR]SetiembreREG. CUSCO - RED DE SERVICIOS DE SALUD CUSCO SUR</v>
      </c>
    </row>
    <row r="909" spans="1:18" ht="15" customHeight="1" x14ac:dyDescent="0.2">
      <c r="A909" s="8">
        <f>IFERROR(VLOOKUP(B909,Tabla1[],2,FALSE)," ")</f>
        <v>1911</v>
      </c>
      <c r="B909" s="30" t="s">
        <v>843</v>
      </c>
      <c r="C909" s="30" t="s">
        <v>2942</v>
      </c>
      <c r="D909" s="10" t="s">
        <v>773</v>
      </c>
      <c r="E909" s="10" t="s">
        <v>2975</v>
      </c>
      <c r="F909" s="10" t="s">
        <v>848</v>
      </c>
      <c r="G909" s="11">
        <v>1</v>
      </c>
      <c r="H909" s="30" t="s">
        <v>869</v>
      </c>
      <c r="I909" s="10"/>
      <c r="J909" s="11">
        <v>5</v>
      </c>
      <c r="K909" s="8">
        <v>0</v>
      </c>
      <c r="L909" s="16">
        <f t="shared" si="76"/>
        <v>0</v>
      </c>
      <c r="M909" s="25">
        <v>0</v>
      </c>
      <c r="N909" s="17">
        <f t="shared" si="77"/>
        <v>0</v>
      </c>
      <c r="O909" s="11">
        <v>7</v>
      </c>
      <c r="P909" s="8" t="str">
        <f>IFERROR(VLOOKUP(O909,Tabla6[],2,FALSE)," ")</f>
        <v>Julio</v>
      </c>
      <c r="Q909" s="10"/>
      <c r="R909" s="56" t="str">
        <f t="shared" si="78"/>
        <v>03.02.03 UDR CUSCOM1.06.04 SUPERVISION FINANCIERA A UNIDADES EJECUTORASM1.06.04.02 Supervisión Financiera Presencial a las Unidades Ejecutoras-UE [UDR]JulioGOB. REG. CUSCO - RED DE SERVICIOS DE SALUD CUSCO NORTE</v>
      </c>
    </row>
    <row r="910" spans="1:18" ht="15" customHeight="1" x14ac:dyDescent="0.2">
      <c r="A910" s="8">
        <f>IFERROR(VLOOKUP(B910,Tabla1[],2,FALSE)," ")</f>
        <v>1911</v>
      </c>
      <c r="B910" s="30" t="s">
        <v>843</v>
      </c>
      <c r="C910" s="30" t="s">
        <v>2942</v>
      </c>
      <c r="D910" s="10" t="s">
        <v>773</v>
      </c>
      <c r="E910" s="10" t="s">
        <v>2975</v>
      </c>
      <c r="F910" s="10" t="s">
        <v>848</v>
      </c>
      <c r="G910" s="11">
        <v>1</v>
      </c>
      <c r="H910" s="30" t="s">
        <v>869</v>
      </c>
      <c r="I910" s="10"/>
      <c r="J910" s="11">
        <v>5</v>
      </c>
      <c r="K910" s="8">
        <v>0</v>
      </c>
      <c r="L910" s="16">
        <f t="shared" si="76"/>
        <v>0</v>
      </c>
      <c r="M910" s="25">
        <v>0</v>
      </c>
      <c r="N910" s="17">
        <f t="shared" si="77"/>
        <v>0</v>
      </c>
      <c r="O910" s="11">
        <v>8</v>
      </c>
      <c r="P910" s="8" t="str">
        <f>IFERROR(VLOOKUP(O910,Tabla6[],2,FALSE)," ")</f>
        <v>Agosto</v>
      </c>
      <c r="Q910" s="10"/>
      <c r="R910" s="56" t="str">
        <f t="shared" si="78"/>
        <v>03.02.03 UDR CUSCOM1.06.04 SUPERVISION FINANCIERA A UNIDADES EJECUTORASM1.06.04.02 Supervisión Financiera Presencial a las Unidades Ejecutoras-UE [UDR]AgostoGOB. REG. CUSCO - RED DE SERVICIOS DE SALUD CUSCO NORTE</v>
      </c>
    </row>
    <row r="911" spans="1:18" ht="15" customHeight="1" x14ac:dyDescent="0.2">
      <c r="A911" s="8">
        <f>IFERROR(VLOOKUP(B911,Tabla1[],2,FALSE)," ")</f>
        <v>1911</v>
      </c>
      <c r="B911" s="30" t="s">
        <v>843</v>
      </c>
      <c r="C911" s="30" t="s">
        <v>2944</v>
      </c>
      <c r="D911" s="10" t="s">
        <v>3006</v>
      </c>
      <c r="E911" s="10" t="s">
        <v>2983</v>
      </c>
      <c r="F911" s="20" t="s">
        <v>853</v>
      </c>
      <c r="G911" s="11">
        <v>1</v>
      </c>
      <c r="H911" s="30" t="s">
        <v>882</v>
      </c>
      <c r="I911" s="10"/>
      <c r="J911" s="11">
        <v>3</v>
      </c>
      <c r="K911" s="8">
        <f t="shared" ref="K911:K918" si="80">J911</f>
        <v>3</v>
      </c>
      <c r="L911" s="16">
        <f t="shared" si="76"/>
        <v>960</v>
      </c>
      <c r="M911" s="25">
        <v>150</v>
      </c>
      <c r="N911" s="17">
        <f t="shared" si="77"/>
        <v>1110</v>
      </c>
      <c r="O911" s="11">
        <v>3</v>
      </c>
      <c r="P911" s="8" t="str">
        <f>IFERROR(VLOOKUP(O911,Tabla6[],2,FALSE)," ")</f>
        <v>Marzo</v>
      </c>
      <c r="Q911" s="10"/>
      <c r="R911" s="56" t="str">
        <f t="shared" si="78"/>
        <v>03.02.03 UDR CUSCOS1.01.07 ACCIONES DE SOPORTE A LA GESTION A NIVEL DE UDRS1.01.07.02 Supervisión y asistencia técnica en acciones de soporte a IPRESS [UDR]MarzoCS Pampaphalla, C.S. Techo Obrero, CS Mental Comunitario Sicuani</v>
      </c>
    </row>
    <row r="912" spans="1:18" ht="15" customHeight="1" x14ac:dyDescent="0.2">
      <c r="A912" s="8">
        <f>IFERROR(VLOOKUP(B912,Tabla1[],2,FALSE)," ")</f>
        <v>1911</v>
      </c>
      <c r="B912" s="30" t="s">
        <v>843</v>
      </c>
      <c r="C912" s="30" t="s">
        <v>2944</v>
      </c>
      <c r="D912" s="10" t="s">
        <v>3006</v>
      </c>
      <c r="E912" s="10" t="s">
        <v>2983</v>
      </c>
      <c r="F912" s="20" t="s">
        <v>853</v>
      </c>
      <c r="G912" s="11">
        <v>1</v>
      </c>
      <c r="H912" s="30" t="s">
        <v>883</v>
      </c>
      <c r="I912" s="10"/>
      <c r="J912" s="11">
        <v>4</v>
      </c>
      <c r="K912" s="8">
        <f t="shared" si="80"/>
        <v>4</v>
      </c>
      <c r="L912" s="16">
        <f t="shared" si="76"/>
        <v>1280</v>
      </c>
      <c r="M912" s="25">
        <v>200</v>
      </c>
      <c r="N912" s="17">
        <f t="shared" si="77"/>
        <v>1480</v>
      </c>
      <c r="O912" s="11">
        <v>5</v>
      </c>
      <c r="P912" s="8" t="str">
        <f>IFERROR(VLOOKUP(O912,Tabla6[],2,FALSE)," ")</f>
        <v>Mayo</v>
      </c>
      <c r="Q912" s="10"/>
      <c r="R912" s="56" t="str">
        <f t="shared" si="78"/>
        <v xml:space="preserve">03.02.03 UDR CUSCOS1.01.07 ACCIONES DE SOPORTE A LA GESTION A NIVEL DE UDRS1.01.07.02 Supervisión y asistencia técnica en acciones de soporte a IPRESS [UDR]MayoC.S. Santa Ana, CS Huyro, CS Pavayoc </v>
      </c>
    </row>
    <row r="913" spans="1:18" ht="15" customHeight="1" x14ac:dyDescent="0.2">
      <c r="A913" s="8">
        <f>IFERROR(VLOOKUP(B913,Tabla1[],2,FALSE)," ")</f>
        <v>1911</v>
      </c>
      <c r="B913" s="30" t="s">
        <v>843</v>
      </c>
      <c r="C913" s="30" t="s">
        <v>2944</v>
      </c>
      <c r="D913" s="10" t="s">
        <v>3006</v>
      </c>
      <c r="E913" s="10" t="s">
        <v>2983</v>
      </c>
      <c r="F913" s="20" t="s">
        <v>853</v>
      </c>
      <c r="G913" s="11">
        <v>1</v>
      </c>
      <c r="H913" s="30" t="s">
        <v>884</v>
      </c>
      <c r="I913" s="10"/>
      <c r="J913" s="11">
        <v>4</v>
      </c>
      <c r="K913" s="8">
        <f t="shared" si="80"/>
        <v>4</v>
      </c>
      <c r="L913" s="16">
        <f t="shared" si="76"/>
        <v>1280</v>
      </c>
      <c r="M913" s="25">
        <v>200</v>
      </c>
      <c r="N913" s="17">
        <f t="shared" si="77"/>
        <v>1480</v>
      </c>
      <c r="O913" s="11">
        <v>7</v>
      </c>
      <c r="P913" s="8" t="str">
        <f>IFERROR(VLOOKUP(O913,Tabla6[],2,FALSE)," ")</f>
        <v>Julio</v>
      </c>
      <c r="Q913" s="10"/>
      <c r="R913" s="56" t="str">
        <f t="shared" si="78"/>
        <v>03.02.03 UDR CUSCOS1.01.07 ACCIONES DE SOPORTE A LA GESTION A NIVEL DE UDRS1.01.07.02 Supervisión y asistencia técnica en acciones de soporte a IPRESS [UDR]JulioHospital Espinar,  C.S. Yauri</v>
      </c>
    </row>
    <row r="914" spans="1:18" ht="15" customHeight="1" x14ac:dyDescent="0.2">
      <c r="A914" s="8">
        <f>IFERROR(VLOOKUP(B914,Tabla1[],2,FALSE)," ")</f>
        <v>1931</v>
      </c>
      <c r="B914" s="30" t="s">
        <v>885</v>
      </c>
      <c r="C914" s="30" t="s">
        <v>2933</v>
      </c>
      <c r="D914" s="10" t="s">
        <v>3007</v>
      </c>
      <c r="E914" s="10" t="s">
        <v>2958</v>
      </c>
      <c r="F914" s="10" t="s">
        <v>886</v>
      </c>
      <c r="G914" s="11">
        <v>1</v>
      </c>
      <c r="H914" s="30" t="s">
        <v>888</v>
      </c>
      <c r="I914" s="10"/>
      <c r="J914" s="11">
        <v>2</v>
      </c>
      <c r="K914" s="8">
        <f t="shared" si="80"/>
        <v>2</v>
      </c>
      <c r="L914" s="16">
        <f t="shared" si="76"/>
        <v>640</v>
      </c>
      <c r="M914" s="25">
        <v>100</v>
      </c>
      <c r="N914" s="17">
        <f t="shared" si="77"/>
        <v>740</v>
      </c>
      <c r="O914" s="11">
        <v>6</v>
      </c>
      <c r="P914" s="8" t="str">
        <f>IFERROR(VLOOKUP(O914,Tabla6[],2,FALSE)," ")</f>
        <v>Junio</v>
      </c>
      <c r="Q914" s="10"/>
      <c r="R914" s="56" t="str">
        <f t="shared" si="78"/>
        <v>03.02.04 UDR MADRE DE DIOSM1.02.02 ACCIONES DE AFILIACIONM1.02.02.05 Supervisión y asistencia técnica en materia de afiliaciones [UDR]JunioCS SAN MARTIN DE PORRES IBERIA  -  CS IÑAPARI</v>
      </c>
    </row>
    <row r="915" spans="1:18" ht="15" customHeight="1" x14ac:dyDescent="0.2">
      <c r="A915" s="8">
        <f>IFERROR(VLOOKUP(B915,Tabla1[],2,FALSE)," ")</f>
        <v>1931</v>
      </c>
      <c r="B915" s="30" t="s">
        <v>885</v>
      </c>
      <c r="C915" s="30" t="s">
        <v>2933</v>
      </c>
      <c r="D915" s="10" t="s">
        <v>3007</v>
      </c>
      <c r="E915" s="10" t="s">
        <v>2958</v>
      </c>
      <c r="F915" s="10" t="s">
        <v>886</v>
      </c>
      <c r="G915" s="11">
        <v>1</v>
      </c>
      <c r="H915" s="30" t="s">
        <v>889</v>
      </c>
      <c r="I915" s="10"/>
      <c r="J915" s="11">
        <v>2</v>
      </c>
      <c r="K915" s="8">
        <f t="shared" si="80"/>
        <v>2</v>
      </c>
      <c r="L915" s="16">
        <f t="shared" si="76"/>
        <v>640</v>
      </c>
      <c r="M915" s="25">
        <v>89</v>
      </c>
      <c r="N915" s="17">
        <f t="shared" si="77"/>
        <v>729</v>
      </c>
      <c r="O915" s="11">
        <v>8</v>
      </c>
      <c r="P915" s="8" t="str">
        <f>IFERROR(VLOOKUP(O915,Tabla6[],2,FALSE)," ")</f>
        <v>Agosto</v>
      </c>
      <c r="Q915" s="10"/>
      <c r="R915" s="56" t="str">
        <f t="shared" si="78"/>
        <v>03.02.04 UDR MADRE DE DIOSM1.02.02 ACCIONES DE AFILIACIONM1.02.02.05 Supervisión y asistencia técnica en materia de afiliaciones [UDR]AgostoCS MAZUKO - HUEPETUHE</v>
      </c>
    </row>
    <row r="916" spans="1:18" ht="15" customHeight="1" x14ac:dyDescent="0.2">
      <c r="A916" s="8">
        <f>IFERROR(VLOOKUP(B916,Tabla1[],2,FALSE)," ")</f>
        <v>1931</v>
      </c>
      <c r="B916" s="30" t="s">
        <v>885</v>
      </c>
      <c r="C916" s="30" t="s">
        <v>2944</v>
      </c>
      <c r="D916" s="10" t="s">
        <v>3006</v>
      </c>
      <c r="E916" s="10" t="s">
        <v>2983</v>
      </c>
      <c r="F916" s="10" t="s">
        <v>887</v>
      </c>
      <c r="G916" s="11">
        <v>1</v>
      </c>
      <c r="H916" s="30" t="s">
        <v>888</v>
      </c>
      <c r="I916" s="10"/>
      <c r="J916" s="11">
        <v>2</v>
      </c>
      <c r="K916" s="8">
        <f t="shared" si="80"/>
        <v>2</v>
      </c>
      <c r="L916" s="16">
        <f t="shared" si="76"/>
        <v>640</v>
      </c>
      <c r="M916" s="25">
        <v>100</v>
      </c>
      <c r="N916" s="17">
        <f t="shared" si="77"/>
        <v>740</v>
      </c>
      <c r="O916" s="11">
        <v>6</v>
      </c>
      <c r="P916" s="8" t="str">
        <f>IFERROR(VLOOKUP(O916,Tabla6[],2,FALSE)," ")</f>
        <v>Junio</v>
      </c>
      <c r="Q916" s="10"/>
      <c r="R916" s="56" t="str">
        <f t="shared" si="78"/>
        <v>03.02.04 UDR MADRE DE DIOSS1.01.07 ACCIONES DE SOPORTE A LA GESTION A NIVEL DE UDRS1.01.07.02 Supervisión y asistencia técnica en acciones de soporte a IPRESS [UDR]JunioCS SAN MARTIN DE PORRES IBERIA  -  CS IÑAPARI</v>
      </c>
    </row>
    <row r="917" spans="1:18" ht="15" customHeight="1" x14ac:dyDescent="0.2">
      <c r="A917" s="8">
        <f>IFERROR(VLOOKUP(B917,Tabla1[],2,FALSE)," ")</f>
        <v>1931</v>
      </c>
      <c r="B917" s="30" t="s">
        <v>885</v>
      </c>
      <c r="C917" s="30" t="s">
        <v>2944</v>
      </c>
      <c r="D917" s="10" t="s">
        <v>3006</v>
      </c>
      <c r="E917" s="10" t="s">
        <v>2983</v>
      </c>
      <c r="F917" s="10" t="s">
        <v>887</v>
      </c>
      <c r="G917" s="11">
        <v>1</v>
      </c>
      <c r="H917" s="30" t="s">
        <v>889</v>
      </c>
      <c r="I917" s="10"/>
      <c r="J917" s="11">
        <v>2</v>
      </c>
      <c r="K917" s="8">
        <f t="shared" si="80"/>
        <v>2</v>
      </c>
      <c r="L917" s="16">
        <f t="shared" si="76"/>
        <v>640</v>
      </c>
      <c r="M917" s="25">
        <v>189</v>
      </c>
      <c r="N917" s="17">
        <f t="shared" si="77"/>
        <v>829</v>
      </c>
      <c r="O917" s="11">
        <v>8</v>
      </c>
      <c r="P917" s="8" t="str">
        <f>IFERROR(VLOOKUP(O917,Tabla6[],2,FALSE)," ")</f>
        <v>Agosto</v>
      </c>
      <c r="Q917" s="10"/>
      <c r="R917" s="56" t="str">
        <f t="shared" si="78"/>
        <v>03.02.04 UDR MADRE DE DIOSS1.01.07 ACCIONES DE SOPORTE A LA GESTION A NIVEL DE UDRS1.01.07.02 Supervisión y asistencia técnica en acciones de soporte a IPRESS [UDR]AgostoCS MAZUKO - HUEPETUHE</v>
      </c>
    </row>
    <row r="918" spans="1:18" ht="15" customHeight="1" x14ac:dyDescent="0.2">
      <c r="A918" s="8">
        <f>IFERROR(VLOOKUP(B918,Tabla1[],2,FALSE)," ")</f>
        <v>1931</v>
      </c>
      <c r="B918" s="30" t="s">
        <v>885</v>
      </c>
      <c r="C918" s="30" t="s">
        <v>2944</v>
      </c>
      <c r="D918" s="10" t="s">
        <v>3006</v>
      </c>
      <c r="E918" s="10" t="s">
        <v>2983</v>
      </c>
      <c r="F918" s="10" t="s">
        <v>887</v>
      </c>
      <c r="G918" s="11">
        <v>1</v>
      </c>
      <c r="H918" s="30" t="s">
        <v>890</v>
      </c>
      <c r="I918" s="10"/>
      <c r="J918" s="11">
        <v>2</v>
      </c>
      <c r="K918" s="8">
        <f t="shared" si="80"/>
        <v>2</v>
      </c>
      <c r="L918" s="16">
        <f t="shared" si="76"/>
        <v>640</v>
      </c>
      <c r="M918" s="25">
        <v>150</v>
      </c>
      <c r="N918" s="17">
        <f t="shared" si="77"/>
        <v>790</v>
      </c>
      <c r="O918" s="11">
        <v>10</v>
      </c>
      <c r="P918" s="8" t="str">
        <f>IFERROR(VLOOKUP(O918,Tabla6[],2,FALSE)," ")</f>
        <v>Octubre</v>
      </c>
      <c r="Q918" s="10"/>
      <c r="R918" s="56" t="str">
        <f t="shared" si="78"/>
        <v>03.02.04 UDR MADRE DE DIOSS1.01.07 ACCIONES DE SOPORTE A LA GESTION A NIVEL DE UDRS1.01.07.02 Supervisión y asistencia técnica en acciones de soporte a IPRESS [UDR]OctubreCS BOCA COLORADO</v>
      </c>
    </row>
    <row r="919" spans="1:18" ht="15" customHeight="1" x14ac:dyDescent="0.2">
      <c r="A919" s="8">
        <f>IFERROR(VLOOKUP(B919,Tabla1[],2,FALSE)," ")</f>
        <v>1932</v>
      </c>
      <c r="B919" s="30" t="s">
        <v>891</v>
      </c>
      <c r="C919" s="30" t="s">
        <v>2940</v>
      </c>
      <c r="D919" s="10" t="s">
        <v>3004</v>
      </c>
      <c r="E919" s="10" t="s">
        <v>2967</v>
      </c>
      <c r="F919" s="10" t="s">
        <v>893</v>
      </c>
      <c r="G919" s="11">
        <v>1</v>
      </c>
      <c r="H919" s="30" t="s">
        <v>911</v>
      </c>
      <c r="I919" s="10"/>
      <c r="J919" s="11">
        <v>1</v>
      </c>
      <c r="K919" s="8">
        <v>0</v>
      </c>
      <c r="L919" s="16">
        <f t="shared" ref="L919:L982" si="81">320*K919*G919</f>
        <v>0</v>
      </c>
      <c r="M919" s="25">
        <v>0</v>
      </c>
      <c r="N919" s="17">
        <f t="shared" si="77"/>
        <v>0</v>
      </c>
      <c r="O919" s="11">
        <v>1</v>
      </c>
      <c r="P919" s="8" t="str">
        <f>IFERROR(VLOOKUP(O919,Tabla6[],2,FALSE)," ")</f>
        <v>Enero</v>
      </c>
      <c r="Q919" s="10"/>
      <c r="R919" s="56" t="str">
        <f t="shared" si="78"/>
        <v>03.02.05 UDR MOQUEGUAM1.05.05 EJECUCION DE ACCIONES DE AUDITORIAM1.05.05.02 Gestionar a los actores locales para fortalecer el acceso y calidad de servicios de salud [UDR]EneroCentro de Salud San Francisco</v>
      </c>
    </row>
    <row r="920" spans="1:18" ht="15" customHeight="1" x14ac:dyDescent="0.2">
      <c r="A920" s="8">
        <f>IFERROR(VLOOKUP(B920,Tabla1[],2,FALSE)," ")</f>
        <v>1932</v>
      </c>
      <c r="B920" s="30" t="s">
        <v>891</v>
      </c>
      <c r="C920" s="30" t="s">
        <v>2940</v>
      </c>
      <c r="D920" s="10" t="s">
        <v>3002</v>
      </c>
      <c r="E920" s="10" t="s">
        <v>2970</v>
      </c>
      <c r="F920" s="10" t="s">
        <v>894</v>
      </c>
      <c r="G920" s="11">
        <v>1</v>
      </c>
      <c r="H920" s="30" t="s">
        <v>917</v>
      </c>
      <c r="I920" s="10"/>
      <c r="J920" s="11">
        <v>4</v>
      </c>
      <c r="K920" s="8">
        <v>0</v>
      </c>
      <c r="L920" s="16">
        <f t="shared" si="81"/>
        <v>0</v>
      </c>
      <c r="M920" s="25">
        <v>0</v>
      </c>
      <c r="N920" s="17">
        <f t="shared" si="77"/>
        <v>0</v>
      </c>
      <c r="O920" s="11">
        <v>1</v>
      </c>
      <c r="P920" s="8" t="str">
        <f>IFERROR(VLOOKUP(O920,Tabla6[],2,FALSE)," ")</f>
        <v>Enero</v>
      </c>
      <c r="Q920" s="10"/>
      <c r="R920" s="56" t="str">
        <f t="shared" si="78"/>
        <v>03.02.05 UDR MOQUEGUAM1.05.05 EJECUCION DE ACCIONES DE AUDITORIAM1.05.05.08 Ejecutar acciones correspondientes a la Auditoria Asistida por Machine Learning [UDR]EneroHOSPITAL REGIONAL DE MOQUEGUA</v>
      </c>
    </row>
    <row r="921" spans="1:18" ht="15" customHeight="1" x14ac:dyDescent="0.2">
      <c r="A921" s="8">
        <f>IFERROR(VLOOKUP(B921,Tabla1[],2,FALSE)," ")</f>
        <v>1932</v>
      </c>
      <c r="B921" s="30" t="s">
        <v>891</v>
      </c>
      <c r="C921" s="30" t="s">
        <v>2944</v>
      </c>
      <c r="D921" s="10" t="s">
        <v>3006</v>
      </c>
      <c r="E921" s="10" t="s">
        <v>2983</v>
      </c>
      <c r="F921" s="10" t="s">
        <v>896</v>
      </c>
      <c r="G921" s="11">
        <v>1</v>
      </c>
      <c r="H921" s="30" t="s">
        <v>919</v>
      </c>
      <c r="I921" s="10"/>
      <c r="J921" s="11">
        <v>1</v>
      </c>
      <c r="K921" s="8">
        <v>0</v>
      </c>
      <c r="L921" s="16">
        <f t="shared" si="81"/>
        <v>0</v>
      </c>
      <c r="M921" s="25">
        <v>0</v>
      </c>
      <c r="N921" s="17">
        <f t="shared" si="77"/>
        <v>0</v>
      </c>
      <c r="O921" s="11">
        <v>1</v>
      </c>
      <c r="P921" s="8" t="str">
        <f>IFERROR(VLOOKUP(O921,Tabla6[],2,FALSE)," ")</f>
        <v>Enero</v>
      </c>
      <c r="Q921" s="10"/>
      <c r="R921" s="56" t="str">
        <f t="shared" si="78"/>
        <v>03.02.05 UDR MOQUEGUAS1.01.07 ACCIONES DE SOPORTE A LA GESTION A NIVEL DE UDRS1.01.07.02 Supervisión y asistencia técnica en acciones de soporte a IPRESS [UDR]EneroHospital Regional Moquegua</v>
      </c>
    </row>
    <row r="922" spans="1:18" ht="15" customHeight="1" x14ac:dyDescent="0.2">
      <c r="A922" s="8">
        <f>IFERROR(VLOOKUP(B922,Tabla1[],2,FALSE)," ")</f>
        <v>1932</v>
      </c>
      <c r="B922" s="30" t="s">
        <v>891</v>
      </c>
      <c r="C922" s="30" t="s">
        <v>2940</v>
      </c>
      <c r="D922" s="10" t="s">
        <v>3002</v>
      </c>
      <c r="E922" s="10" t="s">
        <v>2970</v>
      </c>
      <c r="F922" s="10" t="s">
        <v>894</v>
      </c>
      <c r="G922" s="11">
        <v>1</v>
      </c>
      <c r="H922" s="30" t="s">
        <v>917</v>
      </c>
      <c r="I922" s="10"/>
      <c r="J922" s="11">
        <v>4</v>
      </c>
      <c r="K922" s="8">
        <v>0</v>
      </c>
      <c r="L922" s="16">
        <f t="shared" si="81"/>
        <v>0</v>
      </c>
      <c r="M922" s="25">
        <v>0</v>
      </c>
      <c r="N922" s="17">
        <f t="shared" si="77"/>
        <v>0</v>
      </c>
      <c r="O922" s="11">
        <v>2</v>
      </c>
      <c r="P922" s="8" t="str">
        <f>IFERROR(VLOOKUP(O922,Tabla6[],2,FALSE)," ")</f>
        <v>Febrero</v>
      </c>
      <c r="Q922" s="10"/>
      <c r="R922" s="56" t="str">
        <f t="shared" si="78"/>
        <v>03.02.05 UDR MOQUEGUAM1.05.05 EJECUCION DE ACCIONES DE AUDITORIAM1.05.05.08 Ejecutar acciones correspondientes a la Auditoria Asistida por Machine Learning [UDR]FebreroHOSPITAL REGIONAL DE MOQUEGUA</v>
      </c>
    </row>
    <row r="923" spans="1:18" ht="15" customHeight="1" x14ac:dyDescent="0.2">
      <c r="A923" s="8">
        <f>IFERROR(VLOOKUP(B923,Tabla1[],2,FALSE)," ")</f>
        <v>1932</v>
      </c>
      <c r="B923" s="30" t="s">
        <v>891</v>
      </c>
      <c r="C923" s="30" t="s">
        <v>2940</v>
      </c>
      <c r="D923" s="10" t="s">
        <v>3005</v>
      </c>
      <c r="E923" s="10" t="s">
        <v>2971</v>
      </c>
      <c r="F923" s="10" t="s">
        <v>893</v>
      </c>
      <c r="G923" s="11">
        <v>1</v>
      </c>
      <c r="H923" s="30" t="s">
        <v>917</v>
      </c>
      <c r="I923" s="10"/>
      <c r="J923" s="11">
        <v>2</v>
      </c>
      <c r="K923" s="8">
        <v>0</v>
      </c>
      <c r="L923" s="16">
        <f t="shared" si="81"/>
        <v>0</v>
      </c>
      <c r="M923" s="25">
        <v>0</v>
      </c>
      <c r="N923" s="17">
        <f t="shared" si="77"/>
        <v>0</v>
      </c>
      <c r="O923" s="11">
        <v>2</v>
      </c>
      <c r="P923" s="8" t="str">
        <f>IFERROR(VLOOKUP(O923,Tabla6[],2,FALSE)," ")</f>
        <v>Febrero</v>
      </c>
      <c r="Q923" s="10"/>
      <c r="R923" s="56" t="str">
        <f t="shared" si="78"/>
        <v>03.02.05 UDR MOQUEGUAM1.05.05 EJECUCION DE ACCIONES DE AUDITORIAM1.05.05.09 Ejecutar acciones correspondientes a la Auditoria Concurrente [UDR]FebreroHOSPITAL REGIONAL DE MOQUEGUA</v>
      </c>
    </row>
    <row r="924" spans="1:18" ht="15" customHeight="1" x14ac:dyDescent="0.2">
      <c r="A924" s="8">
        <f>IFERROR(VLOOKUP(B924,Tabla1[],2,FALSE)," ")</f>
        <v>1932</v>
      </c>
      <c r="B924" s="30" t="s">
        <v>891</v>
      </c>
      <c r="C924" s="30" t="s">
        <v>2944</v>
      </c>
      <c r="D924" s="10" t="s">
        <v>3006</v>
      </c>
      <c r="E924" s="10" t="s">
        <v>2983</v>
      </c>
      <c r="F924" s="10" t="s">
        <v>896</v>
      </c>
      <c r="G924" s="11">
        <v>1</v>
      </c>
      <c r="H924" s="30" t="s">
        <v>920</v>
      </c>
      <c r="I924" s="10"/>
      <c r="J924" s="11">
        <v>1</v>
      </c>
      <c r="K924" s="8">
        <v>0</v>
      </c>
      <c r="L924" s="16">
        <f t="shared" si="81"/>
        <v>0</v>
      </c>
      <c r="M924" s="25">
        <v>0</v>
      </c>
      <c r="N924" s="17">
        <f t="shared" si="77"/>
        <v>0</v>
      </c>
      <c r="O924" s="11">
        <v>2</v>
      </c>
      <c r="P924" s="8" t="str">
        <f>IFERROR(VLOOKUP(O924,Tabla6[],2,FALSE)," ")</f>
        <v>Febrero</v>
      </c>
      <c r="Q924" s="10"/>
      <c r="R924" s="56" t="str">
        <f t="shared" si="78"/>
        <v>03.02.05 UDR MOQUEGUAS1.01.07 ACCIONES DE SOPORTE A LA GESTION A NIVEL DE UDRS1.01.07.02 Supervisión y asistencia técnica en acciones de soporte a IPRESS [UDR]FebreroRed de Salud Moquegua - CS San Francisco</v>
      </c>
    </row>
    <row r="925" spans="1:18" ht="15" customHeight="1" x14ac:dyDescent="0.2">
      <c r="A925" s="8">
        <f>IFERROR(VLOOKUP(B925,Tabla1[],2,FALSE)," ")</f>
        <v>1932</v>
      </c>
      <c r="B925" s="30" t="s">
        <v>891</v>
      </c>
      <c r="C925" s="30" t="s">
        <v>2933</v>
      </c>
      <c r="D925" s="10" t="s">
        <v>3007</v>
      </c>
      <c r="E925" s="10" t="s">
        <v>2958</v>
      </c>
      <c r="F925" s="10" t="s">
        <v>892</v>
      </c>
      <c r="G925" s="11">
        <v>1</v>
      </c>
      <c r="H925" s="30" t="s">
        <v>897</v>
      </c>
      <c r="I925" s="10"/>
      <c r="J925" s="11">
        <v>0</v>
      </c>
      <c r="K925" s="8">
        <f>J925</f>
        <v>0</v>
      </c>
      <c r="L925" s="16">
        <f t="shared" si="81"/>
        <v>0</v>
      </c>
      <c r="M925" s="25">
        <v>0</v>
      </c>
      <c r="N925" s="17">
        <f t="shared" si="77"/>
        <v>0</v>
      </c>
      <c r="O925" s="11">
        <v>3</v>
      </c>
      <c r="P925" s="8" t="str">
        <f>IFERROR(VLOOKUP(O925,Tabla6[],2,FALSE)," ")</f>
        <v>Marzo</v>
      </c>
      <c r="Q925" s="10"/>
      <c r="R925" s="56" t="str">
        <f t="shared" si="78"/>
        <v>03.02.05 UDR MOQUEGUAM1.02.02 ACCIONES DE AFILIACIONM1.02.02.05 Supervisión y asistencia técnica en materia de afiliaciones [UDR]MarzoCS SAMEGUA</v>
      </c>
    </row>
    <row r="926" spans="1:18" ht="15" customHeight="1" x14ac:dyDescent="0.2">
      <c r="A926" s="8">
        <f>IFERROR(VLOOKUP(B926,Tabla1[],2,FALSE)," ")</f>
        <v>1932</v>
      </c>
      <c r="B926" s="30" t="s">
        <v>891</v>
      </c>
      <c r="C926" s="30" t="s">
        <v>2940</v>
      </c>
      <c r="D926" s="10" t="s">
        <v>3004</v>
      </c>
      <c r="E926" s="10" t="s">
        <v>2967</v>
      </c>
      <c r="F926" s="10" t="s">
        <v>893</v>
      </c>
      <c r="G926" s="11">
        <v>1</v>
      </c>
      <c r="H926" s="30" t="s">
        <v>912</v>
      </c>
      <c r="I926" s="10"/>
      <c r="J926" s="11" t="s">
        <v>928</v>
      </c>
      <c r="K926" s="8">
        <v>0.375</v>
      </c>
      <c r="L926" s="16">
        <f t="shared" si="81"/>
        <v>120</v>
      </c>
      <c r="M926" s="25">
        <v>40</v>
      </c>
      <c r="N926" s="17">
        <f t="shared" si="77"/>
        <v>160</v>
      </c>
      <c r="O926" s="11">
        <v>3</v>
      </c>
      <c r="P926" s="8" t="str">
        <f>IFERROR(VLOOKUP(O926,Tabla6[],2,FALSE)," ")</f>
        <v>Marzo</v>
      </c>
      <c r="Q926" s="10"/>
      <c r="R926" s="56" t="str">
        <f t="shared" si="78"/>
        <v>03.02.05 UDR MOQUEGUAM1.05.05 EJECUCION DE ACCIONES DE AUDITORIAM1.05.05.02 Gestionar a los actores locales para fortalecer el acceso y calidad de servicios de salud [UDR]MarzoCentro de Salud Pampa Inalambrica</v>
      </c>
    </row>
    <row r="927" spans="1:18" ht="15" customHeight="1" x14ac:dyDescent="0.2">
      <c r="A927" s="8">
        <f>IFERROR(VLOOKUP(B927,Tabla1[],2,FALSE)," ")</f>
        <v>1932</v>
      </c>
      <c r="B927" s="30" t="s">
        <v>891</v>
      </c>
      <c r="C927" s="30" t="s">
        <v>2940</v>
      </c>
      <c r="D927" s="10" t="s">
        <v>3002</v>
      </c>
      <c r="E927" s="10" t="s">
        <v>2970</v>
      </c>
      <c r="F927" s="10" t="s">
        <v>893</v>
      </c>
      <c r="G927" s="11">
        <v>1</v>
      </c>
      <c r="H927" s="30" t="s">
        <v>898</v>
      </c>
      <c r="I927" s="10"/>
      <c r="J927" s="11">
        <v>3</v>
      </c>
      <c r="K927" s="8">
        <f>J927</f>
        <v>3</v>
      </c>
      <c r="L927" s="16">
        <f t="shared" si="81"/>
        <v>960</v>
      </c>
      <c r="M927" s="25">
        <v>40</v>
      </c>
      <c r="N927" s="17">
        <f t="shared" si="77"/>
        <v>1000</v>
      </c>
      <c r="O927" s="11">
        <v>3</v>
      </c>
      <c r="P927" s="8" t="str">
        <f>IFERROR(VLOOKUP(O927,Tabla6[],2,FALSE)," ")</f>
        <v>Marzo</v>
      </c>
      <c r="Q927" s="10"/>
      <c r="R927" s="56" t="str">
        <f t="shared" si="78"/>
        <v>03.02.05 UDR MOQUEGUAM1.05.05 EJECUCION DE ACCIONES DE AUDITORIAM1.05.05.08 Ejecutar acciones correspondientes a la Auditoria Asistida por Machine Learning [UDR]MarzoHOSPITAL ILO</v>
      </c>
    </row>
    <row r="928" spans="1:18" ht="15" customHeight="1" x14ac:dyDescent="0.2">
      <c r="A928" s="8">
        <f>IFERROR(VLOOKUP(B928,Tabla1[],2,FALSE)," ")</f>
        <v>1932</v>
      </c>
      <c r="B928" s="30" t="s">
        <v>891</v>
      </c>
      <c r="C928" s="30" t="s">
        <v>2944</v>
      </c>
      <c r="D928" s="10" t="s">
        <v>3006</v>
      </c>
      <c r="E928" s="10" t="s">
        <v>2983</v>
      </c>
      <c r="F928" s="10" t="s">
        <v>896</v>
      </c>
      <c r="G928" s="11">
        <v>1</v>
      </c>
      <c r="H928" s="30" t="s">
        <v>921</v>
      </c>
      <c r="I928" s="10"/>
      <c r="J928" s="11">
        <v>1</v>
      </c>
      <c r="K928" s="8">
        <v>0</v>
      </c>
      <c r="L928" s="16">
        <f t="shared" si="81"/>
        <v>0</v>
      </c>
      <c r="M928" s="25">
        <v>0</v>
      </c>
      <c r="N928" s="17">
        <f t="shared" si="77"/>
        <v>0</v>
      </c>
      <c r="O928" s="11">
        <v>3</v>
      </c>
      <c r="P928" s="8" t="str">
        <f>IFERROR(VLOOKUP(O928,Tabla6[],2,FALSE)," ")</f>
        <v>Marzo</v>
      </c>
      <c r="Q928" s="10"/>
      <c r="R928" s="56" t="str">
        <f t="shared" si="78"/>
        <v>03.02.05 UDR MOQUEGUAS1.01.07 ACCIONES DE SOPORTE A LA GESTION A NIVEL DE UDRS1.01.07.02 Supervisión y asistencia técnica en acciones de soporte a IPRESS [UDR]MarzoRed de Salud Ilo - Hospital Ilo</v>
      </c>
    </row>
    <row r="929" spans="1:18" ht="15" customHeight="1" x14ac:dyDescent="0.2">
      <c r="A929" s="8">
        <f>IFERROR(VLOOKUP(B929,Tabla1[],2,FALSE)," ")</f>
        <v>1932</v>
      </c>
      <c r="B929" s="30" t="s">
        <v>891</v>
      </c>
      <c r="C929" s="30" t="s">
        <v>2933</v>
      </c>
      <c r="D929" s="10" t="s">
        <v>3007</v>
      </c>
      <c r="E929" s="10" t="s">
        <v>2958</v>
      </c>
      <c r="F929" s="10" t="s">
        <v>892</v>
      </c>
      <c r="G929" s="11">
        <v>1</v>
      </c>
      <c r="H929" s="30" t="s">
        <v>898</v>
      </c>
      <c r="I929" s="10"/>
      <c r="J929" s="11" t="s">
        <v>927</v>
      </c>
      <c r="K929" s="8">
        <v>0.375</v>
      </c>
      <c r="L929" s="16">
        <f t="shared" si="81"/>
        <v>120</v>
      </c>
      <c r="M929" s="25">
        <v>40</v>
      </c>
      <c r="N929" s="17">
        <f t="shared" si="77"/>
        <v>160</v>
      </c>
      <c r="O929" s="11">
        <v>4</v>
      </c>
      <c r="P929" s="8" t="str">
        <f>IFERROR(VLOOKUP(O929,Tabla6[],2,FALSE)," ")</f>
        <v>Abril</v>
      </c>
      <c r="Q929" s="10"/>
      <c r="R929" s="56" t="str">
        <f t="shared" si="78"/>
        <v>03.02.05 UDR MOQUEGUAM1.02.02 ACCIONES DE AFILIACIONM1.02.02.05 Supervisión y asistencia técnica en materia de afiliaciones [UDR]AbrilHOSPITAL ILO</v>
      </c>
    </row>
    <row r="930" spans="1:18" ht="15" customHeight="1" x14ac:dyDescent="0.2">
      <c r="A930" s="8">
        <f>IFERROR(VLOOKUP(B930,Tabla1[],2,FALSE)," ")</f>
        <v>1932</v>
      </c>
      <c r="B930" s="30" t="s">
        <v>891</v>
      </c>
      <c r="C930" s="30" t="s">
        <v>2933</v>
      </c>
      <c r="D930" s="10" t="s">
        <v>3007</v>
      </c>
      <c r="E930" s="10" t="s">
        <v>2958</v>
      </c>
      <c r="F930" s="10" t="s">
        <v>892</v>
      </c>
      <c r="G930" s="11">
        <v>1</v>
      </c>
      <c r="H930" s="30" t="s">
        <v>899</v>
      </c>
      <c r="I930" s="10"/>
      <c r="J930" s="11">
        <v>0</v>
      </c>
      <c r="K930" s="8">
        <f>J930</f>
        <v>0</v>
      </c>
      <c r="L930" s="16">
        <f t="shared" si="81"/>
        <v>0</v>
      </c>
      <c r="M930" s="25">
        <v>0</v>
      </c>
      <c r="N930" s="17">
        <f t="shared" si="77"/>
        <v>0</v>
      </c>
      <c r="O930" s="11">
        <v>4</v>
      </c>
      <c r="P930" s="8" t="str">
        <f>IFERROR(VLOOKUP(O930,Tabla6[],2,FALSE)," ")</f>
        <v>Abril</v>
      </c>
      <c r="Q930" s="10"/>
      <c r="R930" s="56" t="str">
        <f t="shared" si="78"/>
        <v>03.02.05 UDR MOQUEGUAM1.02.02 ACCIONES DE AFILIACIONM1.02.02.05 Supervisión y asistencia técnica en materia de afiliaciones [UDR]AbrilCS SAN FRANCISCO</v>
      </c>
    </row>
    <row r="931" spans="1:18" ht="15" customHeight="1" x14ac:dyDescent="0.2">
      <c r="A931" s="8">
        <f>IFERROR(VLOOKUP(B931,Tabla1[],2,FALSE)," ")</f>
        <v>1932</v>
      </c>
      <c r="B931" s="30" t="s">
        <v>891</v>
      </c>
      <c r="C931" s="30" t="s">
        <v>2940</v>
      </c>
      <c r="D931" s="10" t="s">
        <v>3002</v>
      </c>
      <c r="E931" s="10" t="s">
        <v>2970</v>
      </c>
      <c r="F931" s="10" t="s">
        <v>894</v>
      </c>
      <c r="G931" s="11">
        <v>1</v>
      </c>
      <c r="H931" s="30" t="s">
        <v>917</v>
      </c>
      <c r="I931" s="10"/>
      <c r="J931" s="11">
        <v>4</v>
      </c>
      <c r="K931" s="8">
        <v>0</v>
      </c>
      <c r="L931" s="16">
        <f t="shared" si="81"/>
        <v>0</v>
      </c>
      <c r="M931" s="25">
        <v>0</v>
      </c>
      <c r="N931" s="17">
        <f t="shared" si="77"/>
        <v>0</v>
      </c>
      <c r="O931" s="11">
        <v>4</v>
      </c>
      <c r="P931" s="8" t="str">
        <f>IFERROR(VLOOKUP(O931,Tabla6[],2,FALSE)," ")</f>
        <v>Abril</v>
      </c>
      <c r="Q931" s="10"/>
      <c r="R931" s="56" t="str">
        <f t="shared" si="78"/>
        <v>03.02.05 UDR MOQUEGUAM1.05.05 EJECUCION DE ACCIONES DE AUDITORIAM1.05.05.08 Ejecutar acciones correspondientes a la Auditoria Asistida por Machine Learning [UDR]AbrilHOSPITAL REGIONAL DE MOQUEGUA</v>
      </c>
    </row>
    <row r="932" spans="1:18" ht="15" customHeight="1" x14ac:dyDescent="0.2">
      <c r="A932" s="8">
        <f>IFERROR(VLOOKUP(B932,Tabla1[],2,FALSE)," ")</f>
        <v>1932</v>
      </c>
      <c r="B932" s="30" t="s">
        <v>891</v>
      </c>
      <c r="C932" s="30" t="s">
        <v>2944</v>
      </c>
      <c r="D932" s="10" t="s">
        <v>3006</v>
      </c>
      <c r="E932" s="10" t="s">
        <v>2983</v>
      </c>
      <c r="F932" s="10" t="s">
        <v>896</v>
      </c>
      <c r="G932" s="11">
        <v>1</v>
      </c>
      <c r="H932" s="30" t="s">
        <v>922</v>
      </c>
      <c r="I932" s="10"/>
      <c r="J932" s="11">
        <v>1</v>
      </c>
      <c r="K932" s="8">
        <v>0</v>
      </c>
      <c r="L932" s="16">
        <f t="shared" si="81"/>
        <v>0</v>
      </c>
      <c r="M932" s="25">
        <v>0</v>
      </c>
      <c r="N932" s="17">
        <f t="shared" ref="N932:N995" si="82">L932+M932</f>
        <v>0</v>
      </c>
      <c r="O932" s="11">
        <v>4</v>
      </c>
      <c r="P932" s="8" t="str">
        <f>IFERROR(VLOOKUP(O932,Tabla6[],2,FALSE)," ")</f>
        <v>Abril</v>
      </c>
      <c r="Q932" s="10"/>
      <c r="R932" s="56" t="str">
        <f t="shared" si="78"/>
        <v>03.02.05 UDR MOQUEGUAS1.01.07 ACCIONES DE SOPORTE A LA GESTION A NIVEL DE UDRS1.01.07.02 Supervisión y asistencia técnica en acciones de soporte a IPRESS [UDR]AbrilRed de Salud Ilo - CS Alto Ilo</v>
      </c>
    </row>
    <row r="933" spans="1:18" ht="15" customHeight="1" x14ac:dyDescent="0.2">
      <c r="A933" s="8">
        <f>IFERROR(VLOOKUP(B933,Tabla1[],2,FALSE)," ")</f>
        <v>1932</v>
      </c>
      <c r="B933" s="30" t="s">
        <v>891</v>
      </c>
      <c r="C933" s="30" t="s">
        <v>2935</v>
      </c>
      <c r="D933" s="10"/>
      <c r="E933" s="10" t="s">
        <v>2962</v>
      </c>
      <c r="F933" s="10" t="s">
        <v>3608</v>
      </c>
      <c r="G933" s="11">
        <v>1</v>
      </c>
      <c r="H933" s="30" t="s">
        <v>919</v>
      </c>
      <c r="I933" s="10"/>
      <c r="J933" s="11" t="s">
        <v>3609</v>
      </c>
      <c r="K933" s="8"/>
      <c r="L933" s="16">
        <f t="shared" si="81"/>
        <v>0</v>
      </c>
      <c r="M933" s="25">
        <v>0</v>
      </c>
      <c r="N933" s="17">
        <f t="shared" si="82"/>
        <v>0</v>
      </c>
      <c r="O933" s="11">
        <v>4</v>
      </c>
      <c r="P933" s="8" t="str">
        <f>IFERROR(VLOOKUP(O933,Tabla6[],2,FALSE)," ")</f>
        <v>Abril</v>
      </c>
      <c r="Q933" s="10"/>
      <c r="R933" s="56" t="str">
        <f t="shared" si="78"/>
        <v>03.02.05 UDR MOQUEGUAM1.04.01 ACCIONES DE PROMOCION Y PROTECCION DE DERECHOSM1.04.01.08 Evaluar el Indicador de Gratuidad (IG) de la atención al asegurado [UDR]AbrilHospital Regional Moquegua</v>
      </c>
    </row>
    <row r="934" spans="1:18" ht="15" customHeight="1" x14ac:dyDescent="0.2">
      <c r="A934" s="8">
        <f>IFERROR(VLOOKUP(B934,Tabla1[],2,FALSE)," ")</f>
        <v>1932</v>
      </c>
      <c r="B934" s="30" t="s">
        <v>891</v>
      </c>
      <c r="C934" s="30" t="s">
        <v>2935</v>
      </c>
      <c r="D934" s="10"/>
      <c r="E934" s="10" t="s">
        <v>2962</v>
      </c>
      <c r="F934" s="10" t="s">
        <v>3608</v>
      </c>
      <c r="G934" s="11">
        <v>1</v>
      </c>
      <c r="H934" s="30" t="s">
        <v>3610</v>
      </c>
      <c r="I934" s="10"/>
      <c r="J934" s="11" t="s">
        <v>3609</v>
      </c>
      <c r="K934" s="8"/>
      <c r="L934" s="16">
        <f t="shared" si="81"/>
        <v>0</v>
      </c>
      <c r="M934" s="25">
        <v>0</v>
      </c>
      <c r="N934" s="17">
        <f t="shared" si="82"/>
        <v>0</v>
      </c>
      <c r="O934" s="11">
        <v>5</v>
      </c>
      <c r="P934" s="8" t="str">
        <f>IFERROR(VLOOKUP(O934,Tabla6[],2,FALSE)," ")</f>
        <v>Mayo</v>
      </c>
      <c r="Q934" s="10"/>
      <c r="R934" s="56" t="str">
        <f t="shared" si="78"/>
        <v>03.02.05 UDR MOQUEGUAM1.04.01 ACCIONES DE PROMOCION Y PROTECCION DE DERECHOSM1.04.01.08 Evaluar el Indicador de Gratuidad (IG) de la atención al asegurado [UDR]MayoHospital Ilo</v>
      </c>
    </row>
    <row r="935" spans="1:18" ht="15" customHeight="1" x14ac:dyDescent="0.2">
      <c r="A935" s="8">
        <f>IFERROR(VLOOKUP(B935,Tabla1[],2,FALSE)," ")</f>
        <v>1932</v>
      </c>
      <c r="B935" s="30" t="s">
        <v>891</v>
      </c>
      <c r="C935" s="30" t="s">
        <v>2933</v>
      </c>
      <c r="D935" s="10" t="s">
        <v>3007</v>
      </c>
      <c r="E935" s="10" t="s">
        <v>2958</v>
      </c>
      <c r="F935" s="10" t="s">
        <v>892</v>
      </c>
      <c r="G935" s="11">
        <v>1</v>
      </c>
      <c r="H935" s="30" t="s">
        <v>900</v>
      </c>
      <c r="I935" s="10"/>
      <c r="J935" s="11">
        <v>4</v>
      </c>
      <c r="K935" s="8">
        <f>J935</f>
        <v>4</v>
      </c>
      <c r="L935" s="16">
        <f t="shared" si="81"/>
        <v>1280</v>
      </c>
      <c r="M935" s="25">
        <v>150</v>
      </c>
      <c r="N935" s="17">
        <f t="shared" si="82"/>
        <v>1430</v>
      </c>
      <c r="O935" s="11">
        <v>5</v>
      </c>
      <c r="P935" s="8" t="str">
        <f>IFERROR(VLOOKUP(O935,Tabla6[],2,FALSE)," ")</f>
        <v>Mayo</v>
      </c>
      <c r="Q935" s="10"/>
      <c r="R935" s="56" t="str">
        <f t="shared" si="78"/>
        <v xml:space="preserve">03.02.05 UDR MOQUEGUAM1.02.02 ACCIONES DE AFILIACIONM1.02.02.05 Supervisión y asistencia técnica en materia de afiliaciones [UDR]MayoCS UBINAS - CS MATALAQUE </v>
      </c>
    </row>
    <row r="936" spans="1:18" ht="15" customHeight="1" x14ac:dyDescent="0.2">
      <c r="A936" s="8">
        <f>IFERROR(VLOOKUP(B936,Tabla1[],2,FALSE)," ")</f>
        <v>1932</v>
      </c>
      <c r="B936" s="30" t="s">
        <v>891</v>
      </c>
      <c r="C936" s="30" t="s">
        <v>2940</v>
      </c>
      <c r="D936" s="10" t="s">
        <v>3004</v>
      </c>
      <c r="E936" s="10" t="s">
        <v>2967</v>
      </c>
      <c r="F936" s="10" t="s">
        <v>893</v>
      </c>
      <c r="G936" s="11">
        <v>1</v>
      </c>
      <c r="H936" s="30" t="s">
        <v>913</v>
      </c>
      <c r="I936" s="10"/>
      <c r="J936" s="11">
        <v>1</v>
      </c>
      <c r="K936" s="8">
        <v>0</v>
      </c>
      <c r="L936" s="16">
        <f t="shared" si="81"/>
        <v>0</v>
      </c>
      <c r="M936" s="25">
        <v>0</v>
      </c>
      <c r="N936" s="17">
        <f t="shared" si="82"/>
        <v>0</v>
      </c>
      <c r="O936" s="11">
        <v>5</v>
      </c>
      <c r="P936" s="8" t="str">
        <f>IFERROR(VLOOKUP(O936,Tabla6[],2,FALSE)," ")</f>
        <v>Mayo</v>
      </c>
      <c r="Q936" s="10"/>
      <c r="R936" s="56" t="str">
        <f t="shared" si="78"/>
        <v>03.02.05 UDR MOQUEGUAM1.05.05 EJECUCION DE ACCIONES DE AUDITORIAM1.05.05.02 Gestionar a los actores locales para fortalecer el acceso y calidad de servicios de salud [UDR]MayoCentro de Salud Mariscal Nieto</v>
      </c>
    </row>
    <row r="937" spans="1:18" ht="15" customHeight="1" x14ac:dyDescent="0.2">
      <c r="A937" s="8">
        <f>IFERROR(VLOOKUP(B937,Tabla1[],2,FALSE)," ")</f>
        <v>1932</v>
      </c>
      <c r="B937" s="30" t="s">
        <v>891</v>
      </c>
      <c r="C937" s="30" t="s">
        <v>2940</v>
      </c>
      <c r="D937" s="10" t="s">
        <v>3002</v>
      </c>
      <c r="E937" s="10" t="s">
        <v>2970</v>
      </c>
      <c r="F937" s="10" t="s">
        <v>894</v>
      </c>
      <c r="G937" s="11">
        <v>1</v>
      </c>
      <c r="H937" s="30" t="s">
        <v>917</v>
      </c>
      <c r="I937" s="10"/>
      <c r="J937" s="11">
        <v>4</v>
      </c>
      <c r="K937" s="8">
        <v>0</v>
      </c>
      <c r="L937" s="16">
        <f t="shared" si="81"/>
        <v>0</v>
      </c>
      <c r="M937" s="25">
        <v>0</v>
      </c>
      <c r="N937" s="17">
        <f t="shared" si="82"/>
        <v>0</v>
      </c>
      <c r="O937" s="11">
        <v>5</v>
      </c>
      <c r="P937" s="8" t="str">
        <f>IFERROR(VLOOKUP(O937,Tabla6[],2,FALSE)," ")</f>
        <v>Mayo</v>
      </c>
      <c r="Q937" s="10"/>
      <c r="R937" s="56" t="str">
        <f t="shared" si="78"/>
        <v>03.02.05 UDR MOQUEGUAM1.05.05 EJECUCION DE ACCIONES DE AUDITORIAM1.05.05.08 Ejecutar acciones correspondientes a la Auditoria Asistida por Machine Learning [UDR]MayoHOSPITAL REGIONAL DE MOQUEGUA</v>
      </c>
    </row>
    <row r="938" spans="1:18" ht="15" customHeight="1" x14ac:dyDescent="0.2">
      <c r="A938" s="8">
        <f>IFERROR(VLOOKUP(B938,Tabla1[],2,FALSE)," ")</f>
        <v>1932</v>
      </c>
      <c r="B938" s="30" t="s">
        <v>891</v>
      </c>
      <c r="C938" s="30" t="s">
        <v>2940</v>
      </c>
      <c r="D938" s="10" t="s">
        <v>3005</v>
      </c>
      <c r="E938" s="10" t="s">
        <v>2971</v>
      </c>
      <c r="F938" s="10" t="s">
        <v>893</v>
      </c>
      <c r="G938" s="11">
        <v>1</v>
      </c>
      <c r="H938" s="30" t="s">
        <v>898</v>
      </c>
      <c r="I938" s="10"/>
      <c r="J938" s="11" t="s">
        <v>928</v>
      </c>
      <c r="K938" s="8">
        <v>0.375</v>
      </c>
      <c r="L938" s="16">
        <f t="shared" si="81"/>
        <v>120</v>
      </c>
      <c r="M938" s="25">
        <v>40</v>
      </c>
      <c r="N938" s="17">
        <f t="shared" si="82"/>
        <v>160</v>
      </c>
      <c r="O938" s="11">
        <v>5</v>
      </c>
      <c r="P938" s="8" t="str">
        <f>IFERROR(VLOOKUP(O938,Tabla6[],2,FALSE)," ")</f>
        <v>Mayo</v>
      </c>
      <c r="Q938" s="10"/>
      <c r="R938" s="56" t="str">
        <f t="shared" si="78"/>
        <v>03.02.05 UDR MOQUEGUAM1.05.05 EJECUCION DE ACCIONES DE AUDITORIAM1.05.05.09 Ejecutar acciones correspondientes a la Auditoria Concurrente [UDR]MayoHOSPITAL ILO</v>
      </c>
    </row>
    <row r="939" spans="1:18" ht="15" customHeight="1" x14ac:dyDescent="0.2">
      <c r="A939" s="8">
        <f>IFERROR(VLOOKUP(B939,Tabla1[],2,FALSE)," ")</f>
        <v>1932</v>
      </c>
      <c r="B939" s="30" t="s">
        <v>891</v>
      </c>
      <c r="C939" s="30" t="s">
        <v>2944</v>
      </c>
      <c r="D939" s="10" t="s">
        <v>3006</v>
      </c>
      <c r="E939" s="10" t="s">
        <v>2983</v>
      </c>
      <c r="F939" s="10" t="s">
        <v>896</v>
      </c>
      <c r="G939" s="11">
        <v>1</v>
      </c>
      <c r="H939" s="30" t="s">
        <v>923</v>
      </c>
      <c r="I939" s="10"/>
      <c r="J939" s="11">
        <v>1</v>
      </c>
      <c r="K939" s="8">
        <v>0</v>
      </c>
      <c r="L939" s="16">
        <f t="shared" si="81"/>
        <v>0</v>
      </c>
      <c r="M939" s="25">
        <v>0</v>
      </c>
      <c r="N939" s="17">
        <f t="shared" si="82"/>
        <v>0</v>
      </c>
      <c r="O939" s="11">
        <v>5</v>
      </c>
      <c r="P939" s="8" t="str">
        <f>IFERROR(VLOOKUP(O939,Tabla6[],2,FALSE)," ")</f>
        <v>Mayo</v>
      </c>
      <c r="Q939" s="10"/>
      <c r="R939" s="56" t="str">
        <f t="shared" si="78"/>
        <v>03.02.05 UDR MOQUEGUAS1.01.07 ACCIONES DE SOPORTE A LA GESTION A NIVEL DE UDRS1.01.07.02 Supervisión y asistencia técnica en acciones de soporte a IPRESS [UDR]MayoRed de Salud Ilo - CS Pampa Inalámbrica</v>
      </c>
    </row>
    <row r="940" spans="1:18" ht="15" customHeight="1" x14ac:dyDescent="0.2">
      <c r="A940" s="8">
        <f>IFERROR(VLOOKUP(B940,Tabla1[],2,FALSE)," ")</f>
        <v>1932</v>
      </c>
      <c r="B940" s="30" t="s">
        <v>891</v>
      </c>
      <c r="C940" s="30" t="s">
        <v>2933</v>
      </c>
      <c r="D940" s="10" t="s">
        <v>3007</v>
      </c>
      <c r="E940" s="10" t="s">
        <v>2958</v>
      </c>
      <c r="F940" s="10" t="s">
        <v>892</v>
      </c>
      <c r="G940" s="11">
        <v>1</v>
      </c>
      <c r="H940" s="30" t="s">
        <v>901</v>
      </c>
      <c r="I940" s="10"/>
      <c r="J940" s="11">
        <v>0</v>
      </c>
      <c r="K940" s="8">
        <f>J940</f>
        <v>0</v>
      </c>
      <c r="L940" s="16">
        <f t="shared" si="81"/>
        <v>0</v>
      </c>
      <c r="M940" s="25">
        <v>0</v>
      </c>
      <c r="N940" s="17">
        <f t="shared" si="82"/>
        <v>0</v>
      </c>
      <c r="O940" s="11">
        <v>6</v>
      </c>
      <c r="P940" s="8" t="str">
        <f>IFERROR(VLOOKUP(O940,Tabla6[],2,FALSE)," ")</f>
        <v>Junio</v>
      </c>
      <c r="Q940" s="10"/>
      <c r="R940" s="56" t="str">
        <f t="shared" si="78"/>
        <v xml:space="preserve">03.02.05 UDR MOQUEGUAM1.02.02 ACCIONES DE AFILIACIONM1.02.02.05 Supervisión y asistencia técnica en materia de afiliaciones [UDR]JunioPS BODEGUILLA </v>
      </c>
    </row>
    <row r="941" spans="1:18" ht="15" customHeight="1" x14ac:dyDescent="0.2">
      <c r="A941" s="8">
        <f>IFERROR(VLOOKUP(B941,Tabla1[],2,FALSE)," ")</f>
        <v>1932</v>
      </c>
      <c r="B941" s="30" t="s">
        <v>891</v>
      </c>
      <c r="C941" s="30" t="s">
        <v>2933</v>
      </c>
      <c r="D941" s="10" t="s">
        <v>3007</v>
      </c>
      <c r="E941" s="10" t="s">
        <v>2958</v>
      </c>
      <c r="F941" s="10" t="s">
        <v>892</v>
      </c>
      <c r="G941" s="11">
        <v>1</v>
      </c>
      <c r="H941" s="30" t="s">
        <v>902</v>
      </c>
      <c r="I941" s="10"/>
      <c r="J941" s="11" t="s">
        <v>927</v>
      </c>
      <c r="K941" s="8">
        <v>0.375</v>
      </c>
      <c r="L941" s="16">
        <f t="shared" si="81"/>
        <v>120</v>
      </c>
      <c r="M941" s="25">
        <v>40</v>
      </c>
      <c r="N941" s="17">
        <f t="shared" si="82"/>
        <v>160</v>
      </c>
      <c r="O941" s="11">
        <v>6</v>
      </c>
      <c r="P941" s="8" t="str">
        <f>IFERROR(VLOOKUP(O941,Tabla6[],2,FALSE)," ")</f>
        <v>Junio</v>
      </c>
      <c r="Q941" s="10"/>
      <c r="R941" s="56" t="str">
        <f t="shared" si="78"/>
        <v>03.02.05 UDR MOQUEGUAM1.02.02 ACCIONES DE AFILIACIONM1.02.02.05 Supervisión y asistencia técnica en materia de afiliaciones [UDR]JunioPS ALGARROBAL</v>
      </c>
    </row>
    <row r="942" spans="1:18" ht="15" customHeight="1" x14ac:dyDescent="0.2">
      <c r="A942" s="8">
        <f>IFERROR(VLOOKUP(B942,Tabla1[],2,FALSE)," ")</f>
        <v>1932</v>
      </c>
      <c r="B942" s="30" t="s">
        <v>891</v>
      </c>
      <c r="C942" s="30" t="s">
        <v>2940</v>
      </c>
      <c r="D942" s="10" t="s">
        <v>3002</v>
      </c>
      <c r="E942" s="10" t="s">
        <v>2970</v>
      </c>
      <c r="F942" s="10" t="s">
        <v>893</v>
      </c>
      <c r="G942" s="11">
        <v>1</v>
      </c>
      <c r="H942" s="30" t="s">
        <v>917</v>
      </c>
      <c r="I942" s="10"/>
      <c r="J942" s="11">
        <v>4</v>
      </c>
      <c r="K942" s="8">
        <v>0</v>
      </c>
      <c r="L942" s="16">
        <f t="shared" si="81"/>
        <v>0</v>
      </c>
      <c r="M942" s="25">
        <v>0</v>
      </c>
      <c r="N942" s="17">
        <f t="shared" si="82"/>
        <v>0</v>
      </c>
      <c r="O942" s="11">
        <v>6</v>
      </c>
      <c r="P942" s="8" t="str">
        <f>IFERROR(VLOOKUP(O942,Tabla6[],2,FALSE)," ")</f>
        <v>Junio</v>
      </c>
      <c r="Q942" s="10"/>
      <c r="R942" s="56" t="str">
        <f t="shared" si="78"/>
        <v>03.02.05 UDR MOQUEGUAM1.05.05 EJECUCION DE ACCIONES DE AUDITORIAM1.05.05.08 Ejecutar acciones correspondientes a la Auditoria Asistida por Machine Learning [UDR]JunioHOSPITAL REGIONAL DE MOQUEGUA</v>
      </c>
    </row>
    <row r="943" spans="1:18" ht="15" customHeight="1" x14ac:dyDescent="0.2">
      <c r="A943" s="8">
        <f>IFERROR(VLOOKUP(B943,Tabla1[],2,FALSE)," ")</f>
        <v>1932</v>
      </c>
      <c r="B943" s="30" t="s">
        <v>891</v>
      </c>
      <c r="C943" s="30" t="s">
        <v>2942</v>
      </c>
      <c r="D943" s="10" t="s">
        <v>773</v>
      </c>
      <c r="E943" s="10" t="s">
        <v>2975</v>
      </c>
      <c r="F943" s="10" t="s">
        <v>895</v>
      </c>
      <c r="G943" s="11">
        <v>1</v>
      </c>
      <c r="H943" s="30" t="s">
        <v>918</v>
      </c>
      <c r="I943" s="10"/>
      <c r="J943" s="11">
        <v>2</v>
      </c>
      <c r="K943" s="8">
        <f>J943</f>
        <v>2</v>
      </c>
      <c r="L943" s="16">
        <f t="shared" si="81"/>
        <v>640</v>
      </c>
      <c r="M943" s="25">
        <v>40</v>
      </c>
      <c r="N943" s="17">
        <f t="shared" si="82"/>
        <v>680</v>
      </c>
      <c r="O943" s="11">
        <v>6</v>
      </c>
      <c r="P943" s="8" t="str">
        <f>IFERROR(VLOOKUP(O943,Tabla6[],2,FALSE)," ")</f>
        <v>Junio</v>
      </c>
      <c r="Q943" s="10"/>
      <c r="R943" s="56" t="str">
        <f t="shared" si="78"/>
        <v>03.02.05 UDR MOQUEGUAM1.06.04 SUPERVISION FINANCIERA A UNIDADES EJECUTORASM1.06.04.02 Supervisión Financiera Presencial a las Unidades Ejecutoras-UE [UDR]JunioSALUD ILO</v>
      </c>
    </row>
    <row r="944" spans="1:18" ht="15" customHeight="1" x14ac:dyDescent="0.2">
      <c r="A944" s="8">
        <f>IFERROR(VLOOKUP(B944,Tabla1[],2,FALSE)," ")</f>
        <v>1932</v>
      </c>
      <c r="B944" s="30" t="s">
        <v>891</v>
      </c>
      <c r="C944" s="30" t="s">
        <v>2944</v>
      </c>
      <c r="D944" s="10" t="s">
        <v>3006</v>
      </c>
      <c r="E944" s="10" t="s">
        <v>2983</v>
      </c>
      <c r="F944" s="10" t="s">
        <v>896</v>
      </c>
      <c r="G944" s="11">
        <v>1</v>
      </c>
      <c r="H944" s="30" t="s">
        <v>924</v>
      </c>
      <c r="I944" s="10"/>
      <c r="J944" s="11">
        <v>1</v>
      </c>
      <c r="K944" s="8">
        <v>0</v>
      </c>
      <c r="L944" s="16">
        <f t="shared" si="81"/>
        <v>0</v>
      </c>
      <c r="M944" s="25">
        <v>0</v>
      </c>
      <c r="N944" s="17">
        <f t="shared" si="82"/>
        <v>0</v>
      </c>
      <c r="O944" s="11">
        <v>6</v>
      </c>
      <c r="P944" s="8" t="str">
        <f>IFERROR(VLOOKUP(O944,Tabla6[],2,FALSE)," ")</f>
        <v>Junio</v>
      </c>
      <c r="Q944" s="10"/>
      <c r="R944" s="56" t="str">
        <f t="shared" si="78"/>
        <v>03.02.05 UDR MOQUEGUAS1.01.07 ACCIONES DE SOPORTE A LA GESTION A NIVEL DE UDRS1.01.07.02 Supervisión y asistencia técnica en acciones de soporte a IPRESS [UDR]JunioRed de Salud Ilo - CS Miramar</v>
      </c>
    </row>
    <row r="945" spans="1:18" ht="15" customHeight="1" x14ac:dyDescent="0.2">
      <c r="A945" s="8">
        <f>IFERROR(VLOOKUP(B945,Tabla1[],2,FALSE)," ")</f>
        <v>1932</v>
      </c>
      <c r="B945" s="30" t="s">
        <v>891</v>
      </c>
      <c r="C945" s="30" t="s">
        <v>2933</v>
      </c>
      <c r="D945" s="10" t="s">
        <v>3007</v>
      </c>
      <c r="E945" s="10" t="s">
        <v>2958</v>
      </c>
      <c r="F945" s="10" t="s">
        <v>892</v>
      </c>
      <c r="G945" s="11">
        <v>1</v>
      </c>
      <c r="H945" s="30" t="s">
        <v>903</v>
      </c>
      <c r="I945" s="10"/>
      <c r="J945" s="11">
        <v>0</v>
      </c>
      <c r="K945" s="8">
        <f>J945</f>
        <v>0</v>
      </c>
      <c r="L945" s="16">
        <f t="shared" si="81"/>
        <v>0</v>
      </c>
      <c r="M945" s="25">
        <v>0</v>
      </c>
      <c r="N945" s="17">
        <f t="shared" si="82"/>
        <v>0</v>
      </c>
      <c r="O945" s="11">
        <v>7</v>
      </c>
      <c r="P945" s="8" t="str">
        <f>IFERROR(VLOOKUP(O945,Tabla6[],2,FALSE)," ")</f>
        <v>Julio</v>
      </c>
      <c r="Q945" s="10"/>
      <c r="R945" s="56" t="str">
        <f t="shared" si="78"/>
        <v>03.02.05 UDR MOQUEGUAM1.02.02 ACCIONES DE AFILIACIONM1.02.02.05 Supervisión y asistencia técnica en materia de afiliaciones [UDR]JulioCS CHEN CHEN</v>
      </c>
    </row>
    <row r="946" spans="1:18" ht="15" customHeight="1" x14ac:dyDescent="0.2">
      <c r="A946" s="8">
        <f>IFERROR(VLOOKUP(B946,Tabla1[],2,FALSE)," ")</f>
        <v>1932</v>
      </c>
      <c r="B946" s="30" t="s">
        <v>891</v>
      </c>
      <c r="C946" s="30" t="s">
        <v>2933</v>
      </c>
      <c r="D946" s="10" t="s">
        <v>3007</v>
      </c>
      <c r="E946" s="10" t="s">
        <v>2958</v>
      </c>
      <c r="F946" s="10" t="s">
        <v>892</v>
      </c>
      <c r="G946" s="11">
        <v>1</v>
      </c>
      <c r="H946" s="30" t="s">
        <v>904</v>
      </c>
      <c r="I946" s="10"/>
      <c r="J946" s="11" t="s">
        <v>928</v>
      </c>
      <c r="K946" s="8">
        <v>0.375</v>
      </c>
      <c r="L946" s="16">
        <f t="shared" si="81"/>
        <v>120</v>
      </c>
      <c r="M946" s="25">
        <v>40</v>
      </c>
      <c r="N946" s="17">
        <f t="shared" si="82"/>
        <v>160</v>
      </c>
      <c r="O946" s="11">
        <v>7</v>
      </c>
      <c r="P946" s="8" t="str">
        <f>IFERROR(VLOOKUP(O946,Tabla6[],2,FALSE)," ")</f>
        <v>Julio</v>
      </c>
      <c r="Q946" s="10"/>
      <c r="R946" s="56" t="str">
        <f t="shared" ref="R946:R1009" si="83">+CONCATENATE(B946,C946,E946,P946,H946)</f>
        <v>03.02.05 UDR MOQUEGUAM1.02.02 ACCIONES DE AFILIACIONM1.02.02.05 Supervisión y asistencia técnica en materia de afiliaciones [UDR]JulioCS PAMPA INALAMBRICA</v>
      </c>
    </row>
    <row r="947" spans="1:18" ht="15" customHeight="1" x14ac:dyDescent="0.2">
      <c r="A947" s="8">
        <f>IFERROR(VLOOKUP(B947,Tabla1[],2,FALSE)," ")</f>
        <v>1932</v>
      </c>
      <c r="B947" s="30" t="s">
        <v>891</v>
      </c>
      <c r="C947" s="30" t="s">
        <v>2940</v>
      </c>
      <c r="D947" s="10" t="s">
        <v>3004</v>
      </c>
      <c r="E947" s="10" t="s">
        <v>2967</v>
      </c>
      <c r="F947" s="10" t="s">
        <v>893</v>
      </c>
      <c r="G947" s="11">
        <v>1</v>
      </c>
      <c r="H947" s="30" t="s">
        <v>914</v>
      </c>
      <c r="I947" s="10"/>
      <c r="J947" s="11">
        <v>1</v>
      </c>
      <c r="K947" s="8">
        <v>1</v>
      </c>
      <c r="L947" s="16">
        <f t="shared" si="81"/>
        <v>320</v>
      </c>
      <c r="M947" s="25">
        <v>80</v>
      </c>
      <c r="N947" s="17">
        <f t="shared" si="82"/>
        <v>400</v>
      </c>
      <c r="O947" s="11">
        <v>7</v>
      </c>
      <c r="P947" s="8" t="str">
        <f>IFERROR(VLOOKUP(O947,Tabla6[],2,FALSE)," ")</f>
        <v>Julio</v>
      </c>
      <c r="Q947" s="10"/>
      <c r="R947" s="56" t="str">
        <f t="shared" si="83"/>
        <v>03.02.05 UDR MOQUEGUAM1.05.05 EJECUCION DE ACCIONES DE AUDITORIAM1.05.05.02 Gestionar a los actores locales para fortalecer el acceso y calidad de servicios de salud [UDR]JulioCentro de Salud Coalaque</v>
      </c>
    </row>
    <row r="948" spans="1:18" ht="15" customHeight="1" x14ac:dyDescent="0.2">
      <c r="A948" s="8">
        <f>IFERROR(VLOOKUP(B948,Tabla1[],2,FALSE)," ")</f>
        <v>1932</v>
      </c>
      <c r="B948" s="30" t="s">
        <v>891</v>
      </c>
      <c r="C948" s="30" t="s">
        <v>2940</v>
      </c>
      <c r="D948" s="10" t="s">
        <v>3002</v>
      </c>
      <c r="E948" s="10" t="s">
        <v>2970</v>
      </c>
      <c r="F948" s="10" t="s">
        <v>893</v>
      </c>
      <c r="G948" s="11">
        <v>1</v>
      </c>
      <c r="H948" s="30" t="s">
        <v>917</v>
      </c>
      <c r="I948" s="10"/>
      <c r="J948" s="11">
        <v>4</v>
      </c>
      <c r="K948" s="8">
        <v>0</v>
      </c>
      <c r="L948" s="16">
        <f t="shared" si="81"/>
        <v>0</v>
      </c>
      <c r="M948" s="25">
        <v>0</v>
      </c>
      <c r="N948" s="17">
        <f t="shared" si="82"/>
        <v>0</v>
      </c>
      <c r="O948" s="11">
        <v>7</v>
      </c>
      <c r="P948" s="8" t="str">
        <f>IFERROR(VLOOKUP(O948,Tabla6[],2,FALSE)," ")</f>
        <v>Julio</v>
      </c>
      <c r="Q948" s="10"/>
      <c r="R948" s="56" t="str">
        <f t="shared" si="83"/>
        <v>03.02.05 UDR MOQUEGUAM1.05.05 EJECUCION DE ACCIONES DE AUDITORIAM1.05.05.08 Ejecutar acciones correspondientes a la Auditoria Asistida por Machine Learning [UDR]JulioHOSPITAL REGIONAL DE MOQUEGUA</v>
      </c>
    </row>
    <row r="949" spans="1:18" ht="15" customHeight="1" x14ac:dyDescent="0.2">
      <c r="A949" s="8">
        <f>IFERROR(VLOOKUP(B949,Tabla1[],2,FALSE)," ")</f>
        <v>1932</v>
      </c>
      <c r="B949" s="30" t="s">
        <v>891</v>
      </c>
      <c r="C949" s="30" t="s">
        <v>2944</v>
      </c>
      <c r="D949" s="10" t="s">
        <v>3006</v>
      </c>
      <c r="E949" s="10" t="s">
        <v>2983</v>
      </c>
      <c r="F949" s="10" t="s">
        <v>896</v>
      </c>
      <c r="G949" s="11">
        <v>1</v>
      </c>
      <c r="H949" s="30" t="s">
        <v>925</v>
      </c>
      <c r="I949" s="10"/>
      <c r="J949" s="11">
        <v>1</v>
      </c>
      <c r="K949" s="8">
        <v>0</v>
      </c>
      <c r="L949" s="16">
        <f t="shared" si="81"/>
        <v>0</v>
      </c>
      <c r="M949" s="25">
        <v>0</v>
      </c>
      <c r="N949" s="17">
        <f t="shared" si="82"/>
        <v>0</v>
      </c>
      <c r="O949" s="11">
        <v>7</v>
      </c>
      <c r="P949" s="8" t="str">
        <f>IFERROR(VLOOKUP(O949,Tabla6[],2,FALSE)," ")</f>
        <v>Julio</v>
      </c>
      <c r="Q949" s="10"/>
      <c r="R949" s="56" t="str">
        <f t="shared" si="83"/>
        <v>03.02.05 UDR MOQUEGUAS1.01.07 ACCIONES DE SOPORTE A LA GESTION A NIVEL DE UDRS1.01.07.02 Supervisión y asistencia técnica en acciones de soporte a IPRESS [UDR]JulioRed de Salud Ilo - CS Comunitario Ilo</v>
      </c>
    </row>
    <row r="950" spans="1:18" ht="15" customHeight="1" x14ac:dyDescent="0.2">
      <c r="A950" s="8">
        <f>IFERROR(VLOOKUP(B950,Tabla1[],2,FALSE)," ")</f>
        <v>1932</v>
      </c>
      <c r="B950" s="30" t="s">
        <v>891</v>
      </c>
      <c r="C950" s="30" t="s">
        <v>2933</v>
      </c>
      <c r="D950" s="10" t="s">
        <v>3007</v>
      </c>
      <c r="E950" s="10" t="s">
        <v>2958</v>
      </c>
      <c r="F950" s="10" t="s">
        <v>892</v>
      </c>
      <c r="G950" s="11">
        <v>1</v>
      </c>
      <c r="H950" s="30" t="s">
        <v>905</v>
      </c>
      <c r="I950" s="10"/>
      <c r="J950" s="11">
        <v>0</v>
      </c>
      <c r="K950" s="8">
        <f>J950</f>
        <v>0</v>
      </c>
      <c r="L950" s="16">
        <f t="shared" si="81"/>
        <v>0</v>
      </c>
      <c r="M950" s="25">
        <v>0</v>
      </c>
      <c r="N950" s="17">
        <f t="shared" si="82"/>
        <v>0</v>
      </c>
      <c r="O950" s="11">
        <v>8</v>
      </c>
      <c r="P950" s="8" t="str">
        <f>IFERROR(VLOOKUP(O950,Tabla6[],2,FALSE)," ")</f>
        <v>Agosto</v>
      </c>
      <c r="Q950" s="10"/>
      <c r="R950" s="56" t="str">
        <f t="shared" si="83"/>
        <v>03.02.05 UDR MOQUEGUAM1.02.02 ACCIONES DE AFILIACIONM1.02.02.05 Supervisión y asistencia técnica en materia de afiliaciones [UDR]AgostoCS SAN ANTONIO</v>
      </c>
    </row>
    <row r="951" spans="1:18" ht="15" customHeight="1" x14ac:dyDescent="0.2">
      <c r="A951" s="8">
        <f>IFERROR(VLOOKUP(B951,Tabla1[],2,FALSE)," ")</f>
        <v>1932</v>
      </c>
      <c r="B951" s="30" t="s">
        <v>891</v>
      </c>
      <c r="C951" s="30" t="s">
        <v>2933</v>
      </c>
      <c r="D951" s="10" t="s">
        <v>3007</v>
      </c>
      <c r="E951" s="10" t="s">
        <v>2958</v>
      </c>
      <c r="F951" s="10" t="s">
        <v>892</v>
      </c>
      <c r="G951" s="11">
        <v>1</v>
      </c>
      <c r="H951" s="30" t="s">
        <v>906</v>
      </c>
      <c r="I951" s="10"/>
      <c r="J951" s="11" t="s">
        <v>927</v>
      </c>
      <c r="K951" s="8">
        <v>0.375</v>
      </c>
      <c r="L951" s="16">
        <f t="shared" si="81"/>
        <v>120</v>
      </c>
      <c r="M951" s="25">
        <v>40</v>
      </c>
      <c r="N951" s="17">
        <f t="shared" si="82"/>
        <v>160</v>
      </c>
      <c r="O951" s="11">
        <v>8</v>
      </c>
      <c r="P951" s="8" t="str">
        <f>IFERROR(VLOOKUP(O951,Tabla6[],2,FALSE)," ")</f>
        <v>Agosto</v>
      </c>
      <c r="Q951" s="10"/>
      <c r="R951" s="56" t="str">
        <f t="shared" si="83"/>
        <v>03.02.05 UDR MOQUEGUAM1.02.02 ACCIONES DE AFILIACIONM1.02.02.05 Supervisión y asistencia técnica en materia de afiliaciones [UDR]AgostoCS ALTO ILO</v>
      </c>
    </row>
    <row r="952" spans="1:18" ht="15" customHeight="1" x14ac:dyDescent="0.2">
      <c r="A952" s="8">
        <f>IFERROR(VLOOKUP(B952,Tabla1[],2,FALSE)," ")</f>
        <v>1932</v>
      </c>
      <c r="B952" s="30" t="s">
        <v>891</v>
      </c>
      <c r="C952" s="30" t="s">
        <v>2940</v>
      </c>
      <c r="D952" s="10" t="s">
        <v>3002</v>
      </c>
      <c r="E952" s="10" t="s">
        <v>2970</v>
      </c>
      <c r="F952" s="10" t="s">
        <v>893</v>
      </c>
      <c r="G952" s="11">
        <v>1</v>
      </c>
      <c r="H952" s="30" t="s">
        <v>898</v>
      </c>
      <c r="I952" s="10"/>
      <c r="J952" s="11">
        <v>3</v>
      </c>
      <c r="K952" s="8">
        <f>J952</f>
        <v>3</v>
      </c>
      <c r="L952" s="16">
        <f t="shared" si="81"/>
        <v>960</v>
      </c>
      <c r="M952" s="25">
        <v>40</v>
      </c>
      <c r="N952" s="17">
        <f t="shared" si="82"/>
        <v>1000</v>
      </c>
      <c r="O952" s="11">
        <v>8</v>
      </c>
      <c r="P952" s="8" t="str">
        <f>IFERROR(VLOOKUP(O952,Tabla6[],2,FALSE)," ")</f>
        <v>Agosto</v>
      </c>
      <c r="Q952" s="10"/>
      <c r="R952" s="56" t="str">
        <f t="shared" si="83"/>
        <v>03.02.05 UDR MOQUEGUAM1.05.05 EJECUCION DE ACCIONES DE AUDITORIAM1.05.05.08 Ejecutar acciones correspondientes a la Auditoria Asistida por Machine Learning [UDR]AgostoHOSPITAL ILO</v>
      </c>
    </row>
    <row r="953" spans="1:18" ht="15" customHeight="1" x14ac:dyDescent="0.2">
      <c r="A953" s="8">
        <f>IFERROR(VLOOKUP(B953,Tabla1[],2,FALSE)," ")</f>
        <v>1932</v>
      </c>
      <c r="B953" s="30" t="s">
        <v>891</v>
      </c>
      <c r="C953" s="30" t="s">
        <v>2944</v>
      </c>
      <c r="D953" s="10" t="s">
        <v>3006</v>
      </c>
      <c r="E953" s="10" t="s">
        <v>2983</v>
      </c>
      <c r="F953" s="10" t="s">
        <v>896</v>
      </c>
      <c r="G953" s="11">
        <v>1</v>
      </c>
      <c r="H953" s="30" t="s">
        <v>926</v>
      </c>
      <c r="I953" s="10"/>
      <c r="J953" s="11">
        <v>1</v>
      </c>
      <c r="K953" s="8">
        <v>0</v>
      </c>
      <c r="L953" s="16">
        <f t="shared" si="81"/>
        <v>0</v>
      </c>
      <c r="M953" s="25">
        <v>0</v>
      </c>
      <c r="N953" s="17">
        <f t="shared" si="82"/>
        <v>0</v>
      </c>
      <c r="O953" s="11">
        <v>8</v>
      </c>
      <c r="P953" s="8" t="str">
        <f>IFERROR(VLOOKUP(O953,Tabla6[],2,FALSE)," ")</f>
        <v>Agosto</v>
      </c>
      <c r="Q953" s="10"/>
      <c r="R953" s="56" t="str">
        <f t="shared" si="83"/>
        <v>03.02.05 UDR MOQUEGUAS1.01.07 ACCIONES DE SOPORTE A LA GESTION A NIVEL DE UDRS1.01.07.02 Supervisión y asistencia técnica en acciones de soporte a IPRESS [UDR]AgostoRed de Salud Ilo - CS Mental Comunitario C. Gallardo</v>
      </c>
    </row>
    <row r="954" spans="1:18" ht="15" customHeight="1" x14ac:dyDescent="0.2">
      <c r="A954" s="8">
        <f>IFERROR(VLOOKUP(B954,Tabla1[],2,FALSE)," ")</f>
        <v>1932</v>
      </c>
      <c r="B954" s="30" t="s">
        <v>891</v>
      </c>
      <c r="C954" s="30" t="s">
        <v>2933</v>
      </c>
      <c r="D954" s="10" t="s">
        <v>3007</v>
      </c>
      <c r="E954" s="10" t="s">
        <v>2958</v>
      </c>
      <c r="F954" s="10" t="s">
        <v>892</v>
      </c>
      <c r="G954" s="11">
        <v>1</v>
      </c>
      <c r="H954" s="30" t="s">
        <v>907</v>
      </c>
      <c r="I954" s="10"/>
      <c r="J954" s="11">
        <v>0</v>
      </c>
      <c r="K954" s="8">
        <f>J954</f>
        <v>0</v>
      </c>
      <c r="L954" s="16">
        <f t="shared" si="81"/>
        <v>0</v>
      </c>
      <c r="M954" s="25">
        <v>0</v>
      </c>
      <c r="N954" s="17">
        <f t="shared" si="82"/>
        <v>0</v>
      </c>
      <c r="O954" s="11">
        <v>9</v>
      </c>
      <c r="P954" s="8" t="str">
        <f>IFERROR(VLOOKUP(O954,Tabla6[],2,FALSE)," ")</f>
        <v>Setiembre</v>
      </c>
      <c r="Q954" s="10"/>
      <c r="R954" s="56" t="str">
        <f t="shared" si="83"/>
        <v>03.02.05 UDR MOQUEGUAM1.02.02 ACCIONES DE AFILIACIONM1.02.02.05 Supervisión y asistencia técnica en materia de afiliaciones [UDR]SetiembreCS MERCADO CENTRAL</v>
      </c>
    </row>
    <row r="955" spans="1:18" ht="15" customHeight="1" x14ac:dyDescent="0.2">
      <c r="A955" s="8">
        <f>IFERROR(VLOOKUP(B955,Tabla1[],2,FALSE)," ")</f>
        <v>1932</v>
      </c>
      <c r="B955" s="30" t="s">
        <v>891</v>
      </c>
      <c r="C955" s="30" t="s">
        <v>2940</v>
      </c>
      <c r="D955" s="10" t="s">
        <v>3004</v>
      </c>
      <c r="E955" s="10" t="s">
        <v>2967</v>
      </c>
      <c r="F955" s="10" t="s">
        <v>893</v>
      </c>
      <c r="G955" s="11">
        <v>1</v>
      </c>
      <c r="H955" s="30" t="s">
        <v>915</v>
      </c>
      <c r="I955" s="10"/>
      <c r="J955" s="11">
        <v>1</v>
      </c>
      <c r="K955" s="8">
        <v>0</v>
      </c>
      <c r="L955" s="16">
        <f t="shared" si="81"/>
        <v>0</v>
      </c>
      <c r="M955" s="25">
        <v>0</v>
      </c>
      <c r="N955" s="17">
        <f t="shared" si="82"/>
        <v>0</v>
      </c>
      <c r="O955" s="11">
        <v>9</v>
      </c>
      <c r="P955" s="8" t="str">
        <f>IFERROR(VLOOKUP(O955,Tabla6[],2,FALSE)," ")</f>
        <v>Setiembre</v>
      </c>
      <c r="Q955" s="10"/>
      <c r="R955" s="56" t="str">
        <f t="shared" si="83"/>
        <v>03.02.05 UDR MOQUEGUAM1.05.05 EJECUCION DE ACCIONES DE AUDITORIAM1.05.05.02 Gestionar a los actores locales para fortalecer el acceso y calidad de servicios de salud [UDR]SetiembreCentro de Salud Chen Chen</v>
      </c>
    </row>
    <row r="956" spans="1:18" ht="15" customHeight="1" x14ac:dyDescent="0.2">
      <c r="A956" s="8">
        <f>IFERROR(VLOOKUP(B956,Tabla1[],2,FALSE)," ")</f>
        <v>1932</v>
      </c>
      <c r="B956" s="30" t="s">
        <v>891</v>
      </c>
      <c r="C956" s="30" t="s">
        <v>2940</v>
      </c>
      <c r="D956" s="10" t="s">
        <v>3002</v>
      </c>
      <c r="E956" s="10" t="s">
        <v>2970</v>
      </c>
      <c r="F956" s="10" t="s">
        <v>893</v>
      </c>
      <c r="G956" s="11">
        <v>1</v>
      </c>
      <c r="H956" s="30" t="s">
        <v>917</v>
      </c>
      <c r="I956" s="10"/>
      <c r="J956" s="11">
        <v>4</v>
      </c>
      <c r="K956" s="8">
        <v>0</v>
      </c>
      <c r="L956" s="16">
        <f t="shared" si="81"/>
        <v>0</v>
      </c>
      <c r="M956" s="25">
        <v>0</v>
      </c>
      <c r="N956" s="17">
        <f t="shared" si="82"/>
        <v>0</v>
      </c>
      <c r="O956" s="11">
        <v>9</v>
      </c>
      <c r="P956" s="8" t="str">
        <f>IFERROR(VLOOKUP(O956,Tabla6[],2,FALSE)," ")</f>
        <v>Setiembre</v>
      </c>
      <c r="Q956" s="10"/>
      <c r="R956" s="56" t="str">
        <f t="shared" si="83"/>
        <v>03.02.05 UDR MOQUEGUAM1.05.05 EJECUCION DE ACCIONES DE AUDITORIAM1.05.05.08 Ejecutar acciones correspondientes a la Auditoria Asistida por Machine Learning [UDR]SetiembreHOSPITAL REGIONAL DE MOQUEGUA</v>
      </c>
    </row>
    <row r="957" spans="1:18" ht="15" customHeight="1" x14ac:dyDescent="0.2">
      <c r="A957" s="8">
        <f>IFERROR(VLOOKUP(B957,Tabla1[],2,FALSE)," ")</f>
        <v>1932</v>
      </c>
      <c r="B957" s="30" t="s">
        <v>891</v>
      </c>
      <c r="C957" s="30" t="s">
        <v>2940</v>
      </c>
      <c r="D957" s="10" t="s">
        <v>3005</v>
      </c>
      <c r="E957" s="10" t="s">
        <v>2971</v>
      </c>
      <c r="F957" s="10" t="s">
        <v>893</v>
      </c>
      <c r="G957" s="11">
        <v>1</v>
      </c>
      <c r="H957" s="30" t="s">
        <v>917</v>
      </c>
      <c r="I957" s="10"/>
      <c r="J957" s="11">
        <v>2</v>
      </c>
      <c r="K957" s="8">
        <v>0</v>
      </c>
      <c r="L957" s="16">
        <f t="shared" si="81"/>
        <v>0</v>
      </c>
      <c r="M957" s="25">
        <v>0</v>
      </c>
      <c r="N957" s="17">
        <f t="shared" si="82"/>
        <v>0</v>
      </c>
      <c r="O957" s="11">
        <v>9</v>
      </c>
      <c r="P957" s="8" t="str">
        <f>IFERROR(VLOOKUP(O957,Tabla6[],2,FALSE)," ")</f>
        <v>Setiembre</v>
      </c>
      <c r="Q957" s="10"/>
      <c r="R957" s="56" t="str">
        <f t="shared" si="83"/>
        <v>03.02.05 UDR MOQUEGUAM1.05.05 EJECUCION DE ACCIONES DE AUDITORIAM1.05.05.09 Ejecutar acciones correspondientes a la Auditoria Concurrente [UDR]SetiembreHOSPITAL REGIONAL DE MOQUEGUA</v>
      </c>
    </row>
    <row r="958" spans="1:18" ht="15" customHeight="1" x14ac:dyDescent="0.2">
      <c r="A958" s="8">
        <f>IFERROR(VLOOKUP(B958,Tabla1[],2,FALSE)," ")</f>
        <v>1932</v>
      </c>
      <c r="B958" s="30" t="s">
        <v>891</v>
      </c>
      <c r="C958" s="30" t="s">
        <v>2944</v>
      </c>
      <c r="D958" s="10" t="s">
        <v>3006</v>
      </c>
      <c r="E958" s="10" t="s">
        <v>2983</v>
      </c>
      <c r="F958" s="10" t="s">
        <v>896</v>
      </c>
      <c r="G958" s="11">
        <v>1</v>
      </c>
      <c r="H958" s="30" t="s">
        <v>921</v>
      </c>
      <c r="I958" s="10"/>
      <c r="J958" s="11">
        <v>1</v>
      </c>
      <c r="K958" s="8">
        <v>0</v>
      </c>
      <c r="L958" s="16">
        <f t="shared" si="81"/>
        <v>0</v>
      </c>
      <c r="M958" s="25">
        <v>0</v>
      </c>
      <c r="N958" s="17">
        <f t="shared" si="82"/>
        <v>0</v>
      </c>
      <c r="O958" s="11">
        <v>9</v>
      </c>
      <c r="P958" s="8" t="str">
        <f>IFERROR(VLOOKUP(O958,Tabla6[],2,FALSE)," ")</f>
        <v>Setiembre</v>
      </c>
      <c r="Q958" s="10"/>
      <c r="R958" s="56" t="str">
        <f t="shared" si="83"/>
        <v>03.02.05 UDR MOQUEGUAS1.01.07 ACCIONES DE SOPORTE A LA GESTION A NIVEL DE UDRS1.01.07.02 Supervisión y asistencia técnica en acciones de soporte a IPRESS [UDR]SetiembreRed de Salud Ilo - Hospital Ilo</v>
      </c>
    </row>
    <row r="959" spans="1:18" ht="15" customHeight="1" x14ac:dyDescent="0.2">
      <c r="A959" s="8">
        <f>IFERROR(VLOOKUP(B959,Tabla1[],2,FALSE)," ")</f>
        <v>1932</v>
      </c>
      <c r="B959" s="30" t="s">
        <v>891</v>
      </c>
      <c r="C959" s="30" t="s">
        <v>2933</v>
      </c>
      <c r="D959" s="10" t="s">
        <v>3007</v>
      </c>
      <c r="E959" s="10" t="s">
        <v>2958</v>
      </c>
      <c r="F959" s="10" t="s">
        <v>892</v>
      </c>
      <c r="G959" s="11">
        <v>1</v>
      </c>
      <c r="H959" s="30" t="s">
        <v>908</v>
      </c>
      <c r="I959" s="10"/>
      <c r="J959" s="11">
        <v>3</v>
      </c>
      <c r="K959" s="8">
        <f>J959</f>
        <v>3</v>
      </c>
      <c r="L959" s="16">
        <f t="shared" si="81"/>
        <v>960</v>
      </c>
      <c r="M959" s="25">
        <v>100</v>
      </c>
      <c r="N959" s="17">
        <f t="shared" si="82"/>
        <v>1060</v>
      </c>
      <c r="O959" s="11">
        <v>10</v>
      </c>
      <c r="P959" s="8" t="str">
        <f>IFERROR(VLOOKUP(O959,Tabla6[],2,FALSE)," ")</f>
        <v>Octubre</v>
      </c>
      <c r="Q959" s="10"/>
      <c r="R959" s="56" t="str">
        <f t="shared" si="83"/>
        <v>03.02.05 UDR MOQUEGUAM1.02.02 ACCIONES DE AFILIACIONM1.02.02.05 Supervisión y asistencia técnica en materia de afiliaciones [UDR]OctubrePS CALACOA - PS MUYLAQUE</v>
      </c>
    </row>
    <row r="960" spans="1:18" ht="15" customHeight="1" x14ac:dyDescent="0.2">
      <c r="A960" s="8">
        <f>IFERROR(VLOOKUP(B960,Tabla1[],2,FALSE)," ")</f>
        <v>1932</v>
      </c>
      <c r="B960" s="30" t="s">
        <v>891</v>
      </c>
      <c r="C960" s="30" t="s">
        <v>2940</v>
      </c>
      <c r="D960" s="10" t="s">
        <v>3002</v>
      </c>
      <c r="E960" s="10" t="s">
        <v>2970</v>
      </c>
      <c r="F960" s="10" t="s">
        <v>893</v>
      </c>
      <c r="G960" s="11">
        <v>1</v>
      </c>
      <c r="H960" s="30" t="s">
        <v>917</v>
      </c>
      <c r="I960" s="10"/>
      <c r="J960" s="11">
        <v>4</v>
      </c>
      <c r="K960" s="8">
        <v>0</v>
      </c>
      <c r="L960" s="16">
        <f t="shared" si="81"/>
        <v>0</v>
      </c>
      <c r="M960" s="25">
        <v>0</v>
      </c>
      <c r="N960" s="17">
        <f t="shared" si="82"/>
        <v>0</v>
      </c>
      <c r="O960" s="11">
        <v>10</v>
      </c>
      <c r="P960" s="8" t="str">
        <f>IFERROR(VLOOKUP(O960,Tabla6[],2,FALSE)," ")</f>
        <v>Octubre</v>
      </c>
      <c r="Q960" s="10"/>
      <c r="R960" s="56" t="str">
        <f t="shared" si="83"/>
        <v>03.02.05 UDR MOQUEGUAM1.05.05 EJECUCION DE ACCIONES DE AUDITORIAM1.05.05.08 Ejecutar acciones correspondientes a la Auditoria Asistida por Machine Learning [UDR]OctubreHOSPITAL REGIONAL DE MOQUEGUA</v>
      </c>
    </row>
    <row r="961" spans="1:18" ht="15" customHeight="1" x14ac:dyDescent="0.2">
      <c r="A961" s="8">
        <f>IFERROR(VLOOKUP(B961,Tabla1[],2,FALSE)," ")</f>
        <v>1932</v>
      </c>
      <c r="B961" s="30" t="s">
        <v>891</v>
      </c>
      <c r="C961" s="30" t="s">
        <v>2942</v>
      </c>
      <c r="D961" s="10" t="s">
        <v>773</v>
      </c>
      <c r="E961" s="10" t="s">
        <v>2975</v>
      </c>
      <c r="F961" s="10" t="s">
        <v>895</v>
      </c>
      <c r="G961" s="11">
        <v>1</v>
      </c>
      <c r="H961" s="30" t="s">
        <v>918</v>
      </c>
      <c r="I961" s="10"/>
      <c r="J961" s="11">
        <v>5</v>
      </c>
      <c r="K961" s="8">
        <f>J961</f>
        <v>5</v>
      </c>
      <c r="L961" s="16">
        <f t="shared" si="81"/>
        <v>1600</v>
      </c>
      <c r="M961" s="25">
        <v>40</v>
      </c>
      <c r="N961" s="17">
        <f t="shared" si="82"/>
        <v>1640</v>
      </c>
      <c r="O961" s="11">
        <v>10</v>
      </c>
      <c r="P961" s="8" t="str">
        <f>IFERROR(VLOOKUP(O961,Tabla6[],2,FALSE)," ")</f>
        <v>Octubre</v>
      </c>
      <c r="Q961" s="10"/>
      <c r="R961" s="56" t="str">
        <f t="shared" si="83"/>
        <v>03.02.05 UDR MOQUEGUAM1.06.04 SUPERVISION FINANCIERA A UNIDADES EJECUTORASM1.06.04.02 Supervisión Financiera Presencial a las Unidades Ejecutoras-UE [UDR]OctubreSALUD ILO</v>
      </c>
    </row>
    <row r="962" spans="1:18" ht="15" customHeight="1" x14ac:dyDescent="0.2">
      <c r="A962" s="8">
        <f>IFERROR(VLOOKUP(B962,Tabla1[],2,FALSE)," ")</f>
        <v>1932</v>
      </c>
      <c r="B962" s="30" t="s">
        <v>891</v>
      </c>
      <c r="C962" s="30" t="s">
        <v>2944</v>
      </c>
      <c r="D962" s="10" t="s">
        <v>3006</v>
      </c>
      <c r="E962" s="10" t="s">
        <v>2983</v>
      </c>
      <c r="F962" s="10" t="s">
        <v>896</v>
      </c>
      <c r="G962" s="11">
        <v>1</v>
      </c>
      <c r="H962" s="30" t="s">
        <v>922</v>
      </c>
      <c r="I962" s="10"/>
      <c r="J962" s="11">
        <v>1</v>
      </c>
      <c r="K962" s="8">
        <v>0</v>
      </c>
      <c r="L962" s="16">
        <f t="shared" si="81"/>
        <v>0</v>
      </c>
      <c r="M962" s="25">
        <v>0</v>
      </c>
      <c r="N962" s="17">
        <f t="shared" si="82"/>
        <v>0</v>
      </c>
      <c r="O962" s="11">
        <v>10</v>
      </c>
      <c r="P962" s="8" t="str">
        <f>IFERROR(VLOOKUP(O962,Tabla6[],2,FALSE)," ")</f>
        <v>Octubre</v>
      </c>
      <c r="Q962" s="10"/>
      <c r="R962" s="56" t="str">
        <f t="shared" si="83"/>
        <v>03.02.05 UDR MOQUEGUAS1.01.07 ACCIONES DE SOPORTE A LA GESTION A NIVEL DE UDRS1.01.07.02 Supervisión y asistencia técnica en acciones de soporte a IPRESS [UDR]OctubreRed de Salud Ilo - CS Alto Ilo</v>
      </c>
    </row>
    <row r="963" spans="1:18" ht="15" customHeight="1" x14ac:dyDescent="0.2">
      <c r="A963" s="8">
        <f>IFERROR(VLOOKUP(B963,Tabla1[],2,FALSE)," ")</f>
        <v>1932</v>
      </c>
      <c r="B963" s="30" t="s">
        <v>891</v>
      </c>
      <c r="C963" s="30" t="s">
        <v>2933</v>
      </c>
      <c r="D963" s="10" t="s">
        <v>3007</v>
      </c>
      <c r="E963" s="10" t="s">
        <v>2958</v>
      </c>
      <c r="F963" s="10" t="s">
        <v>892</v>
      </c>
      <c r="G963" s="11">
        <v>1</v>
      </c>
      <c r="H963" s="30" t="s">
        <v>909</v>
      </c>
      <c r="I963" s="10"/>
      <c r="J963" s="11">
        <v>1</v>
      </c>
      <c r="K963" s="8">
        <v>0</v>
      </c>
      <c r="L963" s="16">
        <f t="shared" si="81"/>
        <v>0</v>
      </c>
      <c r="M963" s="25">
        <v>0</v>
      </c>
      <c r="N963" s="17">
        <f t="shared" si="82"/>
        <v>0</v>
      </c>
      <c r="O963" s="11">
        <v>11</v>
      </c>
      <c r="P963" s="8" t="str">
        <f>IFERROR(VLOOKUP(O963,Tabla6[],2,FALSE)," ")</f>
        <v>Noviembre</v>
      </c>
      <c r="Q963" s="10"/>
      <c r="R963" s="56" t="str">
        <f t="shared" si="83"/>
        <v>03.02.05 UDR MOQUEGUAM1.02.02 ACCIONES DE AFILIACIONM1.02.02.05 Supervisión y asistencia técnica en materia de afiliaciones [UDR]NoviembrePS LOS ANGELES (MOQUEGUA)</v>
      </c>
    </row>
    <row r="964" spans="1:18" ht="15" customHeight="1" x14ac:dyDescent="0.2">
      <c r="A964" s="8">
        <f>IFERROR(VLOOKUP(B964,Tabla1[],2,FALSE)," ")</f>
        <v>1932</v>
      </c>
      <c r="B964" s="30" t="s">
        <v>891</v>
      </c>
      <c r="C964" s="30" t="s">
        <v>2933</v>
      </c>
      <c r="D964" s="10" t="s">
        <v>3007</v>
      </c>
      <c r="E964" s="10" t="s">
        <v>2958</v>
      </c>
      <c r="F964" s="10" t="s">
        <v>892</v>
      </c>
      <c r="G964" s="11">
        <v>1</v>
      </c>
      <c r="H964" s="30" t="s">
        <v>910</v>
      </c>
      <c r="I964" s="10"/>
      <c r="J964" s="11" t="s">
        <v>927</v>
      </c>
      <c r="K964" s="8">
        <v>0.375</v>
      </c>
      <c r="L964" s="16">
        <f t="shared" si="81"/>
        <v>120</v>
      </c>
      <c r="M964" s="25">
        <v>40</v>
      </c>
      <c r="N964" s="17">
        <f t="shared" si="82"/>
        <v>160</v>
      </c>
      <c r="O964" s="11">
        <v>11</v>
      </c>
      <c r="P964" s="8" t="str">
        <f>IFERROR(VLOOKUP(O964,Tabla6[],2,FALSE)," ")</f>
        <v>Noviembre</v>
      </c>
      <c r="Q964" s="10"/>
      <c r="R964" s="56" t="str">
        <f t="shared" si="83"/>
        <v>03.02.05 UDR MOQUEGUAM1.02.02 ACCIONES DE AFILIACIONM1.02.02.05 Supervisión y asistencia técnica en materia de afiliaciones [UDR]NoviembrePS LOS ANGELES (ILO)</v>
      </c>
    </row>
    <row r="965" spans="1:18" ht="15" customHeight="1" x14ac:dyDescent="0.2">
      <c r="A965" s="8">
        <f>IFERROR(VLOOKUP(B965,Tabla1[],2,FALSE)," ")</f>
        <v>1932</v>
      </c>
      <c r="B965" s="30" t="s">
        <v>891</v>
      </c>
      <c r="C965" s="30" t="s">
        <v>2940</v>
      </c>
      <c r="D965" s="10" t="s">
        <v>3004</v>
      </c>
      <c r="E965" s="10" t="s">
        <v>2967</v>
      </c>
      <c r="F965" s="10" t="s">
        <v>893</v>
      </c>
      <c r="G965" s="11">
        <v>1</v>
      </c>
      <c r="H965" s="30" t="s">
        <v>916</v>
      </c>
      <c r="I965" s="10"/>
      <c r="J965" s="11">
        <v>1</v>
      </c>
      <c r="K965" s="8">
        <v>1</v>
      </c>
      <c r="L965" s="16">
        <f t="shared" si="81"/>
        <v>320</v>
      </c>
      <c r="M965" s="25">
        <v>80</v>
      </c>
      <c r="N965" s="17">
        <f t="shared" si="82"/>
        <v>400</v>
      </c>
      <c r="O965" s="11">
        <v>11</v>
      </c>
      <c r="P965" s="8" t="str">
        <f>IFERROR(VLOOKUP(O965,Tabla6[],2,FALSE)," ")</f>
        <v>Noviembre</v>
      </c>
      <c r="Q965" s="10"/>
      <c r="R965" s="56" t="str">
        <f t="shared" si="83"/>
        <v>03.02.05 UDR MOQUEGUAM1.05.05 EJECUCION DE ACCIONES DE AUDITORIAM1.05.05.02 Gestionar a los actores locales para fortalecer el acceso y calidad de servicios de salud [UDR]NoviembreCentro de Salud Omate</v>
      </c>
    </row>
    <row r="966" spans="1:18" ht="15" customHeight="1" x14ac:dyDescent="0.2">
      <c r="A966" s="8">
        <f>IFERROR(VLOOKUP(B966,Tabla1[],2,FALSE)," ")</f>
        <v>1932</v>
      </c>
      <c r="B966" s="30" t="s">
        <v>891</v>
      </c>
      <c r="C966" s="30" t="s">
        <v>2940</v>
      </c>
      <c r="D966" s="10" t="s">
        <v>3002</v>
      </c>
      <c r="E966" s="10" t="s">
        <v>2970</v>
      </c>
      <c r="F966" s="10" t="s">
        <v>894</v>
      </c>
      <c r="G966" s="11">
        <v>1</v>
      </c>
      <c r="H966" s="30" t="s">
        <v>917</v>
      </c>
      <c r="I966" s="10"/>
      <c r="J966" s="11">
        <v>4</v>
      </c>
      <c r="K966" s="8">
        <v>0</v>
      </c>
      <c r="L966" s="16">
        <f t="shared" si="81"/>
        <v>0</v>
      </c>
      <c r="M966" s="25">
        <v>0</v>
      </c>
      <c r="N966" s="17">
        <f t="shared" si="82"/>
        <v>0</v>
      </c>
      <c r="O966" s="11">
        <v>11</v>
      </c>
      <c r="P966" s="8" t="str">
        <f>IFERROR(VLOOKUP(O966,Tabla6[],2,FALSE)," ")</f>
        <v>Noviembre</v>
      </c>
      <c r="Q966" s="10"/>
      <c r="R966" s="56" t="str">
        <f t="shared" si="83"/>
        <v>03.02.05 UDR MOQUEGUAM1.05.05 EJECUCION DE ACCIONES DE AUDITORIAM1.05.05.08 Ejecutar acciones correspondientes a la Auditoria Asistida por Machine Learning [UDR]NoviembreHOSPITAL REGIONAL DE MOQUEGUA</v>
      </c>
    </row>
    <row r="967" spans="1:18" ht="15" customHeight="1" x14ac:dyDescent="0.2">
      <c r="A967" s="8">
        <f>IFERROR(VLOOKUP(B967,Tabla1[],2,FALSE)," ")</f>
        <v>1932</v>
      </c>
      <c r="B967" s="30" t="s">
        <v>891</v>
      </c>
      <c r="C967" s="30" t="s">
        <v>2940</v>
      </c>
      <c r="D967" s="10" t="s">
        <v>3005</v>
      </c>
      <c r="E967" s="10" t="s">
        <v>2971</v>
      </c>
      <c r="F967" s="10" t="s">
        <v>893</v>
      </c>
      <c r="G967" s="11">
        <v>1</v>
      </c>
      <c r="H967" s="30" t="s">
        <v>898</v>
      </c>
      <c r="I967" s="10"/>
      <c r="J967" s="11" t="s">
        <v>928</v>
      </c>
      <c r="K967" s="8">
        <v>0.375</v>
      </c>
      <c r="L967" s="16">
        <f t="shared" si="81"/>
        <v>120</v>
      </c>
      <c r="M967" s="25">
        <v>40</v>
      </c>
      <c r="N967" s="17">
        <f t="shared" si="82"/>
        <v>160</v>
      </c>
      <c r="O967" s="11">
        <v>11</v>
      </c>
      <c r="P967" s="8" t="str">
        <f>IFERROR(VLOOKUP(O967,Tabla6[],2,FALSE)," ")</f>
        <v>Noviembre</v>
      </c>
      <c r="Q967" s="10"/>
      <c r="R967" s="56" t="str">
        <f t="shared" si="83"/>
        <v>03.02.05 UDR MOQUEGUAM1.05.05 EJECUCION DE ACCIONES DE AUDITORIAM1.05.05.09 Ejecutar acciones correspondientes a la Auditoria Concurrente [UDR]NoviembreHOSPITAL ILO</v>
      </c>
    </row>
    <row r="968" spans="1:18" ht="15" customHeight="1" x14ac:dyDescent="0.2">
      <c r="A968" s="8">
        <f>IFERROR(VLOOKUP(B968,Tabla1[],2,FALSE)," ")</f>
        <v>1932</v>
      </c>
      <c r="B968" s="30" t="s">
        <v>891</v>
      </c>
      <c r="C968" s="30" t="s">
        <v>2944</v>
      </c>
      <c r="D968" s="10" t="s">
        <v>3006</v>
      </c>
      <c r="E968" s="10" t="s">
        <v>2983</v>
      </c>
      <c r="F968" s="10" t="s">
        <v>896</v>
      </c>
      <c r="G968" s="11">
        <v>1</v>
      </c>
      <c r="H968" s="30" t="s">
        <v>919</v>
      </c>
      <c r="I968" s="10"/>
      <c r="J968" s="11">
        <v>1</v>
      </c>
      <c r="K968" s="8">
        <v>0</v>
      </c>
      <c r="L968" s="16">
        <f t="shared" si="81"/>
        <v>0</v>
      </c>
      <c r="M968" s="25">
        <v>0</v>
      </c>
      <c r="N968" s="17">
        <f t="shared" si="82"/>
        <v>0</v>
      </c>
      <c r="O968" s="11">
        <v>11</v>
      </c>
      <c r="P968" s="8" t="str">
        <f>IFERROR(VLOOKUP(O968,Tabla6[],2,FALSE)," ")</f>
        <v>Noviembre</v>
      </c>
      <c r="Q968" s="10"/>
      <c r="R968" s="56" t="str">
        <f t="shared" si="83"/>
        <v>03.02.05 UDR MOQUEGUAS1.01.07 ACCIONES DE SOPORTE A LA GESTION A NIVEL DE UDRS1.01.07.02 Supervisión y asistencia técnica en acciones de soporte a IPRESS [UDR]NoviembreHospital Regional Moquegua</v>
      </c>
    </row>
    <row r="969" spans="1:18" ht="15" customHeight="1" x14ac:dyDescent="0.2">
      <c r="A969" s="8">
        <f>IFERROR(VLOOKUP(B969,Tabla1[],2,FALSE)," ")</f>
        <v>1932</v>
      </c>
      <c r="B969" s="30" t="s">
        <v>891</v>
      </c>
      <c r="C969" s="30" t="s">
        <v>2940</v>
      </c>
      <c r="D969" s="10" t="s">
        <v>3002</v>
      </c>
      <c r="E969" s="10" t="s">
        <v>2970</v>
      </c>
      <c r="F969" s="10" t="s">
        <v>894</v>
      </c>
      <c r="G969" s="11">
        <v>1</v>
      </c>
      <c r="H969" s="30" t="s">
        <v>917</v>
      </c>
      <c r="I969" s="10"/>
      <c r="J969" s="11">
        <v>4</v>
      </c>
      <c r="K969" s="8">
        <v>0</v>
      </c>
      <c r="L969" s="16">
        <f t="shared" si="81"/>
        <v>0</v>
      </c>
      <c r="M969" s="25">
        <v>0</v>
      </c>
      <c r="N969" s="17">
        <f t="shared" si="82"/>
        <v>0</v>
      </c>
      <c r="O969" s="11">
        <v>12</v>
      </c>
      <c r="P969" s="8" t="str">
        <f>IFERROR(VLOOKUP(O969,Tabla6[],2,FALSE)," ")</f>
        <v>Diciembre</v>
      </c>
      <c r="Q969" s="10"/>
      <c r="R969" s="56" t="str">
        <f t="shared" si="83"/>
        <v>03.02.05 UDR MOQUEGUAM1.05.05 EJECUCION DE ACCIONES DE AUDITORIAM1.05.05.08 Ejecutar acciones correspondientes a la Auditoria Asistida por Machine Learning [UDR]DiciembreHOSPITAL REGIONAL DE MOQUEGUA</v>
      </c>
    </row>
    <row r="970" spans="1:18" ht="15" customHeight="1" x14ac:dyDescent="0.2">
      <c r="A970" s="8">
        <f>IFERROR(VLOOKUP(B970,Tabla1[],2,FALSE)," ")</f>
        <v>1932</v>
      </c>
      <c r="B970" s="30" t="s">
        <v>891</v>
      </c>
      <c r="C970" s="30" t="s">
        <v>2944</v>
      </c>
      <c r="D970" s="10" t="s">
        <v>3006</v>
      </c>
      <c r="E970" s="10" t="s">
        <v>2983</v>
      </c>
      <c r="F970" s="10" t="s">
        <v>896</v>
      </c>
      <c r="G970" s="11">
        <v>1</v>
      </c>
      <c r="H970" s="30" t="s">
        <v>920</v>
      </c>
      <c r="I970" s="10"/>
      <c r="J970" s="11">
        <v>1</v>
      </c>
      <c r="K970" s="8">
        <v>0</v>
      </c>
      <c r="L970" s="16">
        <f t="shared" si="81"/>
        <v>0</v>
      </c>
      <c r="M970" s="25">
        <v>0</v>
      </c>
      <c r="N970" s="17">
        <f t="shared" si="82"/>
        <v>0</v>
      </c>
      <c r="O970" s="11">
        <v>12</v>
      </c>
      <c r="P970" s="8" t="str">
        <f>IFERROR(VLOOKUP(O970,Tabla6[],2,FALSE)," ")</f>
        <v>Diciembre</v>
      </c>
      <c r="Q970" s="10"/>
      <c r="R970" s="56" t="str">
        <f t="shared" si="83"/>
        <v>03.02.05 UDR MOQUEGUAS1.01.07 ACCIONES DE SOPORTE A LA GESTION A NIVEL DE UDRS1.01.07.02 Supervisión y asistencia técnica en acciones de soporte a IPRESS [UDR]DiciembreRed de Salud Moquegua - CS San Francisco</v>
      </c>
    </row>
    <row r="971" spans="1:18" ht="15" customHeight="1" x14ac:dyDescent="0.2">
      <c r="A971" s="8">
        <f>IFERROR(VLOOKUP(B971,Tabla1[],2,FALSE)," ")</f>
        <v>1939</v>
      </c>
      <c r="B971" s="36" t="s">
        <v>929</v>
      </c>
      <c r="C971" s="36" t="s">
        <v>2933</v>
      </c>
      <c r="D971" s="10" t="s">
        <v>3007</v>
      </c>
      <c r="E971" s="10" t="s">
        <v>2958</v>
      </c>
      <c r="F971" s="10" t="s">
        <v>931</v>
      </c>
      <c r="G971" s="11">
        <v>1</v>
      </c>
      <c r="H971" s="30" t="s">
        <v>944</v>
      </c>
      <c r="I971" s="10"/>
      <c r="J971" s="11">
        <v>2</v>
      </c>
      <c r="K971" s="8">
        <f t="shared" ref="K971:K1011" si="84">J971</f>
        <v>2</v>
      </c>
      <c r="L971" s="16">
        <f t="shared" si="81"/>
        <v>640</v>
      </c>
      <c r="M971" s="25">
        <v>50</v>
      </c>
      <c r="N971" s="17">
        <f t="shared" si="82"/>
        <v>690</v>
      </c>
      <c r="O971" s="11">
        <v>5</v>
      </c>
      <c r="P971" s="8" t="str">
        <f>IFERROR(VLOOKUP(O971,Tabla6[],2,FALSE)," ")</f>
        <v>Mayo</v>
      </c>
      <c r="Q971" s="10"/>
      <c r="R971" s="56" t="str">
        <f t="shared" si="83"/>
        <v>03.02.06 UDR TACNAM1.02.02 ACCIONES DE AFILIACIONM1.02.02.05 Supervisión y asistencia técnica en materia de afiliaciones [UDR]MayoC.S. Tarata/P.S. Estiquepampa</v>
      </c>
    </row>
    <row r="972" spans="1:18" ht="15" customHeight="1" x14ac:dyDescent="0.2">
      <c r="A972" s="8">
        <f>IFERROR(VLOOKUP(B972,Tabla1[],2,FALSE)," ")</f>
        <v>1939</v>
      </c>
      <c r="B972" s="36" t="s">
        <v>929</v>
      </c>
      <c r="C972" s="36" t="s">
        <v>2933</v>
      </c>
      <c r="D972" s="10" t="s">
        <v>3007</v>
      </c>
      <c r="E972" s="10" t="s">
        <v>2958</v>
      </c>
      <c r="F972" s="10" t="s">
        <v>931</v>
      </c>
      <c r="G972" s="11">
        <v>1</v>
      </c>
      <c r="H972" s="30" t="s">
        <v>948</v>
      </c>
      <c r="I972" s="10"/>
      <c r="J972" s="11">
        <v>2</v>
      </c>
      <c r="K972" s="8">
        <f t="shared" si="84"/>
        <v>2</v>
      </c>
      <c r="L972" s="16">
        <f t="shared" si="81"/>
        <v>640</v>
      </c>
      <c r="M972" s="25">
        <v>60</v>
      </c>
      <c r="N972" s="17">
        <f t="shared" si="82"/>
        <v>700</v>
      </c>
      <c r="O972" s="11">
        <v>8</v>
      </c>
      <c r="P972" s="8" t="str">
        <f>IFERROR(VLOOKUP(O972,Tabla6[],2,FALSE)," ")</f>
        <v>Agosto</v>
      </c>
      <c r="Q972" s="10"/>
      <c r="R972" s="56" t="str">
        <f t="shared" si="83"/>
        <v>03.02.06 UDR TACNAM1.02.02 ACCIONES DE AFILIACIONM1.02.02.05 Supervisión y asistencia técnica en materia de afiliaciones [UDR]AgostoC.S. Candarave/P.S. Quilahuani</v>
      </c>
    </row>
    <row r="973" spans="1:18" ht="15" customHeight="1" x14ac:dyDescent="0.2">
      <c r="A973" s="8">
        <f>IFERROR(VLOOKUP(B973,Tabla1[],2,FALSE)," ")</f>
        <v>1939</v>
      </c>
      <c r="B973" s="36" t="s">
        <v>929</v>
      </c>
      <c r="C973" s="36" t="s">
        <v>2940</v>
      </c>
      <c r="D973" s="10" t="s">
        <v>3011</v>
      </c>
      <c r="E973" s="10" t="s">
        <v>2972</v>
      </c>
      <c r="F973" s="10" t="s">
        <v>933</v>
      </c>
      <c r="G973" s="11">
        <v>1</v>
      </c>
      <c r="H973" s="30" t="s">
        <v>954</v>
      </c>
      <c r="I973" s="10"/>
      <c r="J973" s="11">
        <v>1</v>
      </c>
      <c r="K973" s="8">
        <f t="shared" si="84"/>
        <v>1</v>
      </c>
      <c r="L973" s="16">
        <f t="shared" si="81"/>
        <v>320</v>
      </c>
      <c r="M973" s="25">
        <v>50</v>
      </c>
      <c r="N973" s="17">
        <f t="shared" si="82"/>
        <v>370</v>
      </c>
      <c r="O973" s="11">
        <v>10</v>
      </c>
      <c r="P973" s="8" t="str">
        <f>IFERROR(VLOOKUP(O973,Tabla6[],2,FALSE)," ")</f>
        <v>Octubre</v>
      </c>
      <c r="Q973" s="10"/>
      <c r="R973" s="56" t="str">
        <f t="shared" si="83"/>
        <v>03.02.06 UDR TACNAM1.05.05 EJECUCION DE ACCIONES DE AUDITORIAM1.05.05.11 Supervisión y asistencia técnica a IPRESS [UDR]OctubreC.S. Tarata</v>
      </c>
    </row>
    <row r="974" spans="1:18" ht="15" customHeight="1" x14ac:dyDescent="0.2">
      <c r="A974" s="8">
        <f>IFERROR(VLOOKUP(B974,Tabla1[],2,FALSE)," ")</f>
        <v>1939</v>
      </c>
      <c r="B974" s="36" t="s">
        <v>929</v>
      </c>
      <c r="C974" s="36" t="s">
        <v>2940</v>
      </c>
      <c r="D974" s="10" t="s">
        <v>3011</v>
      </c>
      <c r="E974" s="10" t="s">
        <v>2972</v>
      </c>
      <c r="F974" s="10" t="s">
        <v>934</v>
      </c>
      <c r="G974" s="11">
        <v>1</v>
      </c>
      <c r="H974" s="30" t="s">
        <v>955</v>
      </c>
      <c r="I974" s="10"/>
      <c r="J974" s="11">
        <v>1</v>
      </c>
      <c r="K974" s="8">
        <f t="shared" si="84"/>
        <v>1</v>
      </c>
      <c r="L974" s="16">
        <f t="shared" si="81"/>
        <v>320</v>
      </c>
      <c r="M974" s="25">
        <v>50</v>
      </c>
      <c r="N974" s="17">
        <f t="shared" si="82"/>
        <v>370</v>
      </c>
      <c r="O974" s="11">
        <v>12</v>
      </c>
      <c r="P974" s="8" t="str">
        <f>IFERROR(VLOOKUP(O974,Tabla6[],2,FALSE)," ")</f>
        <v>Diciembre</v>
      </c>
      <c r="Q974" s="10"/>
      <c r="R974" s="56" t="str">
        <f t="shared" si="83"/>
        <v>03.02.06 UDR TACNAM1.05.05 EJECUCION DE ACCIONES DE AUDITORIAM1.05.05.11 Supervisión y asistencia técnica a IPRESS [UDR]DiciembreC.S. Locumba</v>
      </c>
    </row>
    <row r="975" spans="1:18" ht="15" customHeight="1" x14ac:dyDescent="0.2">
      <c r="A975" s="8">
        <f>IFERROR(VLOOKUP(B975,Tabla1[],2,FALSE)," ")</f>
        <v>1939</v>
      </c>
      <c r="B975" s="36" t="s">
        <v>929</v>
      </c>
      <c r="C975" s="36" t="s">
        <v>2944</v>
      </c>
      <c r="D975" s="10" t="s">
        <v>3006</v>
      </c>
      <c r="E975" s="10" t="s">
        <v>2983</v>
      </c>
      <c r="F975" s="10" t="s">
        <v>937</v>
      </c>
      <c r="G975" s="11">
        <v>1</v>
      </c>
      <c r="H975" s="30" t="s">
        <v>965</v>
      </c>
      <c r="I975" s="10"/>
      <c r="J975" s="11">
        <v>1</v>
      </c>
      <c r="K975" s="8">
        <f t="shared" si="84"/>
        <v>1</v>
      </c>
      <c r="L975" s="16">
        <f t="shared" si="81"/>
        <v>320</v>
      </c>
      <c r="M975" s="25">
        <v>50</v>
      </c>
      <c r="N975" s="17">
        <f t="shared" si="82"/>
        <v>370</v>
      </c>
      <c r="O975" s="11">
        <v>3</v>
      </c>
      <c r="P975" s="8" t="str">
        <f>IFERROR(VLOOKUP(O975,Tabla6[],2,FALSE)," ")</f>
        <v>Marzo</v>
      </c>
      <c r="Q975" s="10"/>
      <c r="R975" s="56" t="str">
        <f t="shared" si="83"/>
        <v>03.02.06 UDR TACNAS1.01.07 ACCIONES DE SOPORTE A LA GESTION A NIVEL DE UDRS1.01.07.02 Supervisión y asistencia técnica en acciones de soporte a IPRESS [UDR]MarzoCentro de Salud Locumba</v>
      </c>
    </row>
    <row r="976" spans="1:18" ht="15" customHeight="1" x14ac:dyDescent="0.2">
      <c r="A976" s="8">
        <f>IFERROR(VLOOKUP(B976,Tabla1[],2,FALSE)," ")</f>
        <v>1939</v>
      </c>
      <c r="B976" s="36" t="s">
        <v>929</v>
      </c>
      <c r="C976" s="36" t="s">
        <v>2944</v>
      </c>
      <c r="D976" s="10" t="s">
        <v>3006</v>
      </c>
      <c r="E976" s="10" t="s">
        <v>2983</v>
      </c>
      <c r="F976" s="10" t="s">
        <v>937</v>
      </c>
      <c r="G976" s="11">
        <v>1</v>
      </c>
      <c r="H976" s="30" t="s">
        <v>970</v>
      </c>
      <c r="I976" s="10"/>
      <c r="J976" s="11">
        <v>1</v>
      </c>
      <c r="K976" s="8">
        <f t="shared" si="84"/>
        <v>1</v>
      </c>
      <c r="L976" s="16">
        <f t="shared" si="81"/>
        <v>320</v>
      </c>
      <c r="M976" s="25">
        <v>50</v>
      </c>
      <c r="N976" s="17">
        <f t="shared" si="82"/>
        <v>370</v>
      </c>
      <c r="O976" s="11">
        <v>8</v>
      </c>
      <c r="P976" s="8" t="str">
        <f>IFERROR(VLOOKUP(O976,Tabla6[],2,FALSE)," ")</f>
        <v>Agosto</v>
      </c>
      <c r="Q976" s="10"/>
      <c r="R976" s="56" t="str">
        <f t="shared" si="83"/>
        <v>03.02.06 UDR TACNAS1.01.07 ACCIONES DE SOPORTE A LA GESTION A NIVEL DE UDRS1.01.07.02 Supervisión y asistencia técnica en acciones de soporte a IPRESS [UDR]AgostoCentro de Salud Tarata</v>
      </c>
    </row>
    <row r="977" spans="1:18" ht="15" customHeight="1" x14ac:dyDescent="0.2">
      <c r="A977" s="8">
        <f>IFERROR(VLOOKUP(B977,Tabla1[],2,FALSE)," ")</f>
        <v>1939</v>
      </c>
      <c r="B977" s="36" t="s">
        <v>929</v>
      </c>
      <c r="C977" s="36" t="s">
        <v>2935</v>
      </c>
      <c r="D977" s="10" t="s">
        <v>3008</v>
      </c>
      <c r="E977" s="10" t="s">
        <v>2962</v>
      </c>
      <c r="F977" s="10" t="s">
        <v>930</v>
      </c>
      <c r="G977" s="11">
        <v>1</v>
      </c>
      <c r="H977" s="30" t="s">
        <v>938</v>
      </c>
      <c r="I977" s="10"/>
      <c r="J977" s="11">
        <v>0</v>
      </c>
      <c r="K977" s="8">
        <f t="shared" si="84"/>
        <v>0</v>
      </c>
      <c r="L977" s="16">
        <f t="shared" si="81"/>
        <v>0</v>
      </c>
      <c r="M977" s="34">
        <v>0</v>
      </c>
      <c r="N977" s="17">
        <f t="shared" si="82"/>
        <v>0</v>
      </c>
      <c r="O977" s="11">
        <v>4</v>
      </c>
      <c r="P977" s="8" t="str">
        <f>IFERROR(VLOOKUP(O977,Tabla6[],2,FALSE)," ")</f>
        <v>Abril</v>
      </c>
      <c r="Q977" s="10"/>
      <c r="R977" s="56" t="str">
        <f t="shared" si="83"/>
        <v>03.02.06 UDR TACNAM1.04.01 ACCIONES DE PROMOCION Y PROTECCION DE DERECHOSM1.04.01.08 Evaluar el Indicador de Gratuidad (IG) de la atención al asegurado [UDR]AbrilHospital Hipólito Unanue de Tacna / C.S. San Francisco / C.S. La Esperanza / C.S. Ciudad Nueva</v>
      </c>
    </row>
    <row r="978" spans="1:18" ht="15" customHeight="1" x14ac:dyDescent="0.2">
      <c r="A978" s="8">
        <f>IFERROR(VLOOKUP(B978,Tabla1[],2,FALSE)," ")</f>
        <v>1939</v>
      </c>
      <c r="B978" s="36" t="s">
        <v>929</v>
      </c>
      <c r="C978" s="36" t="s">
        <v>2933</v>
      </c>
      <c r="D978" s="10" t="s">
        <v>3007</v>
      </c>
      <c r="E978" s="10" t="s">
        <v>2958</v>
      </c>
      <c r="F978" s="10" t="s">
        <v>931</v>
      </c>
      <c r="G978" s="11">
        <v>1</v>
      </c>
      <c r="H978" s="30" t="s">
        <v>939</v>
      </c>
      <c r="I978" s="10"/>
      <c r="J978" s="11">
        <v>0</v>
      </c>
      <c r="K978" s="8">
        <f t="shared" si="84"/>
        <v>0</v>
      </c>
      <c r="L978" s="16">
        <f t="shared" si="81"/>
        <v>0</v>
      </c>
      <c r="M978" s="34">
        <v>0</v>
      </c>
      <c r="N978" s="17">
        <f t="shared" si="82"/>
        <v>0</v>
      </c>
      <c r="O978" s="11">
        <v>1</v>
      </c>
      <c r="P978" s="8" t="str">
        <f>IFERROR(VLOOKUP(O978,Tabla6[],2,FALSE)," ")</f>
        <v>Enero</v>
      </c>
      <c r="Q978" s="10"/>
      <c r="R978" s="56" t="str">
        <f t="shared" si="83"/>
        <v>03.02.06 UDR TACNAM1.02.02 ACCIONES DE AFILIACIONM1.02.02.05 Supervisión y asistencia técnica en materia de afiliaciones [UDR]EneroP.S. Viñani</v>
      </c>
    </row>
    <row r="979" spans="1:18" ht="15" customHeight="1" x14ac:dyDescent="0.2">
      <c r="A979" s="8">
        <f>IFERROR(VLOOKUP(B979,Tabla1[],2,FALSE)," ")</f>
        <v>1939</v>
      </c>
      <c r="B979" s="36" t="s">
        <v>929</v>
      </c>
      <c r="C979" s="36" t="s">
        <v>2933</v>
      </c>
      <c r="D979" s="10" t="s">
        <v>3007</v>
      </c>
      <c r="E979" s="10" t="s">
        <v>2958</v>
      </c>
      <c r="F979" s="10" t="s">
        <v>931</v>
      </c>
      <c r="G979" s="11">
        <v>1</v>
      </c>
      <c r="H979" s="30" t="s">
        <v>940</v>
      </c>
      <c r="I979" s="10"/>
      <c r="J979" s="11">
        <v>0</v>
      </c>
      <c r="K979" s="8">
        <f t="shared" si="84"/>
        <v>0</v>
      </c>
      <c r="L979" s="16">
        <f t="shared" si="81"/>
        <v>0</v>
      </c>
      <c r="M979" s="34">
        <v>0</v>
      </c>
      <c r="N979" s="17">
        <f t="shared" si="82"/>
        <v>0</v>
      </c>
      <c r="O979" s="11">
        <v>2</v>
      </c>
      <c r="P979" s="8" t="str">
        <f>IFERROR(VLOOKUP(O979,Tabla6[],2,FALSE)," ")</f>
        <v>Febrero</v>
      </c>
      <c r="Q979" s="10"/>
      <c r="R979" s="56" t="str">
        <f t="shared" si="83"/>
        <v>03.02.06 UDR TACNAM1.02.02 ACCIONES DE AFILIACIONM1.02.02.05 Supervisión y asistencia técnica en materia de afiliaciones [UDR]FebreroP.S. Las Yaras</v>
      </c>
    </row>
    <row r="980" spans="1:18" ht="15" customHeight="1" x14ac:dyDescent="0.2">
      <c r="A980" s="8">
        <f>IFERROR(VLOOKUP(B980,Tabla1[],2,FALSE)," ")</f>
        <v>1939</v>
      </c>
      <c r="B980" s="36" t="s">
        <v>929</v>
      </c>
      <c r="C980" s="36" t="s">
        <v>2933</v>
      </c>
      <c r="D980" s="10" t="s">
        <v>3007</v>
      </c>
      <c r="E980" s="10" t="s">
        <v>2958</v>
      </c>
      <c r="F980" s="10" t="s">
        <v>931</v>
      </c>
      <c r="G980" s="11">
        <v>1</v>
      </c>
      <c r="H980" s="30" t="s">
        <v>941</v>
      </c>
      <c r="I980" s="10"/>
      <c r="J980" s="11">
        <v>0</v>
      </c>
      <c r="K980" s="8">
        <f t="shared" si="84"/>
        <v>0</v>
      </c>
      <c r="L980" s="16">
        <f t="shared" si="81"/>
        <v>0</v>
      </c>
      <c r="M980" s="34">
        <v>0</v>
      </c>
      <c r="N980" s="17">
        <f t="shared" si="82"/>
        <v>0</v>
      </c>
      <c r="O980" s="11">
        <v>3</v>
      </c>
      <c r="P980" s="8" t="str">
        <f>IFERROR(VLOOKUP(O980,Tabla6[],2,FALSE)," ")</f>
        <v>Marzo</v>
      </c>
      <c r="Q980" s="10"/>
      <c r="R980" s="56" t="str">
        <f t="shared" si="83"/>
        <v>03.02.06 UDR TACNAM1.02.02 ACCIONES DE AFILIACIONM1.02.02.05 Supervisión y asistencia técnica en materia de afiliaciones [UDR]MarzoC.S. 28 de Agosto</v>
      </c>
    </row>
    <row r="981" spans="1:18" ht="15" customHeight="1" x14ac:dyDescent="0.2">
      <c r="A981" s="8">
        <f>IFERROR(VLOOKUP(B981,Tabla1[],2,FALSE)," ")</f>
        <v>1939</v>
      </c>
      <c r="B981" s="36" t="s">
        <v>929</v>
      </c>
      <c r="C981" s="36" t="s">
        <v>2933</v>
      </c>
      <c r="D981" s="10" t="s">
        <v>3007</v>
      </c>
      <c r="E981" s="10" t="s">
        <v>2958</v>
      </c>
      <c r="F981" s="10" t="s">
        <v>932</v>
      </c>
      <c r="G981" s="11">
        <v>1</v>
      </c>
      <c r="H981" s="30" t="s">
        <v>942</v>
      </c>
      <c r="I981" s="10"/>
      <c r="J981" s="11">
        <v>0</v>
      </c>
      <c r="K981" s="8">
        <f t="shared" si="84"/>
        <v>0</v>
      </c>
      <c r="L981" s="16">
        <f t="shared" si="81"/>
        <v>0</v>
      </c>
      <c r="M981" s="34">
        <v>0</v>
      </c>
      <c r="N981" s="17">
        <f t="shared" si="82"/>
        <v>0</v>
      </c>
      <c r="O981" s="11">
        <v>4</v>
      </c>
      <c r="P981" s="8" t="str">
        <f>IFERROR(VLOOKUP(O981,Tabla6[],2,FALSE)," ")</f>
        <v>Abril</v>
      </c>
      <c r="Q981" s="10"/>
      <c r="R981" s="56" t="str">
        <f t="shared" si="83"/>
        <v>03.02.06 UDR TACNAM1.02.02 ACCIONES DE AFILIACIONM1.02.02.05 Supervisión y asistencia técnica en materia de afiliaciones [UDR]AbrilC.S. La Natividad</v>
      </c>
    </row>
    <row r="982" spans="1:18" ht="15" customHeight="1" x14ac:dyDescent="0.2">
      <c r="A982" s="8">
        <f>IFERROR(VLOOKUP(B982,Tabla1[],2,FALSE)," ")</f>
        <v>1939</v>
      </c>
      <c r="B982" s="36" t="s">
        <v>929</v>
      </c>
      <c r="C982" s="36" t="s">
        <v>2933</v>
      </c>
      <c r="D982" s="10" t="s">
        <v>3007</v>
      </c>
      <c r="E982" s="10" t="s">
        <v>2958</v>
      </c>
      <c r="F982" s="10" t="s">
        <v>932</v>
      </c>
      <c r="G982" s="11">
        <v>1</v>
      </c>
      <c r="H982" s="30" t="s">
        <v>943</v>
      </c>
      <c r="I982" s="10"/>
      <c r="J982" s="11">
        <v>0</v>
      </c>
      <c r="K982" s="8">
        <f t="shared" si="84"/>
        <v>0</v>
      </c>
      <c r="L982" s="16">
        <f t="shared" si="81"/>
        <v>0</v>
      </c>
      <c r="M982" s="34">
        <v>0</v>
      </c>
      <c r="N982" s="17">
        <f t="shared" si="82"/>
        <v>0</v>
      </c>
      <c r="O982" s="11">
        <v>5</v>
      </c>
      <c r="P982" s="8" t="str">
        <f>IFERROR(VLOOKUP(O982,Tabla6[],2,FALSE)," ")</f>
        <v>Mayo</v>
      </c>
      <c r="Q982" s="10"/>
      <c r="R982" s="56" t="str">
        <f t="shared" si="83"/>
        <v>03.02.06 UDR TACNAM1.02.02 ACCIONES DE AFILIACIONM1.02.02.05 Supervisión y asistencia técnica en materia de afiliaciones [UDR]MayoP.S. 5 de Noviembre</v>
      </c>
    </row>
    <row r="983" spans="1:18" ht="15" customHeight="1" x14ac:dyDescent="0.2">
      <c r="A983" s="8">
        <f>IFERROR(VLOOKUP(B983,Tabla1[],2,FALSE)," ")</f>
        <v>1939</v>
      </c>
      <c r="B983" s="36" t="s">
        <v>929</v>
      </c>
      <c r="C983" s="36" t="s">
        <v>2933</v>
      </c>
      <c r="D983" s="10" t="s">
        <v>3007</v>
      </c>
      <c r="E983" s="10" t="s">
        <v>2958</v>
      </c>
      <c r="F983" s="10" t="s">
        <v>932</v>
      </c>
      <c r="G983" s="11">
        <v>1</v>
      </c>
      <c r="H983" s="30" t="s">
        <v>945</v>
      </c>
      <c r="I983" s="10"/>
      <c r="J983" s="11">
        <v>0</v>
      </c>
      <c r="K983" s="8">
        <f t="shared" si="84"/>
        <v>0</v>
      </c>
      <c r="L983" s="16">
        <f t="shared" ref="L983:L1046" si="85">320*K983*G983</f>
        <v>0</v>
      </c>
      <c r="M983" s="34">
        <v>0</v>
      </c>
      <c r="N983" s="17">
        <f t="shared" si="82"/>
        <v>0</v>
      </c>
      <c r="O983" s="11">
        <v>6</v>
      </c>
      <c r="P983" s="8" t="str">
        <f>IFERROR(VLOOKUP(O983,Tabla6[],2,FALSE)," ")</f>
        <v>Junio</v>
      </c>
      <c r="Q983" s="10"/>
      <c r="R983" s="56" t="str">
        <f t="shared" si="83"/>
        <v>03.02.06 UDR TACNAM1.02.02 ACCIONES DE AFILIACIONM1.02.02.05 Supervisión y asistencia técnica en materia de afiliaciones [UDR]JunioP.S. Ramón Copaja</v>
      </c>
    </row>
    <row r="984" spans="1:18" ht="15" customHeight="1" x14ac:dyDescent="0.2">
      <c r="A984" s="8">
        <f>IFERROR(VLOOKUP(B984,Tabla1[],2,FALSE)," ")</f>
        <v>1939</v>
      </c>
      <c r="B984" s="36" t="s">
        <v>929</v>
      </c>
      <c r="C984" s="36" t="s">
        <v>2933</v>
      </c>
      <c r="D984" s="10" t="s">
        <v>3007</v>
      </c>
      <c r="E984" s="10" t="s">
        <v>2958</v>
      </c>
      <c r="F984" s="10" t="s">
        <v>932</v>
      </c>
      <c r="G984" s="11">
        <v>1</v>
      </c>
      <c r="H984" s="30" t="s">
        <v>946</v>
      </c>
      <c r="I984" s="10"/>
      <c r="J984" s="11">
        <v>0</v>
      </c>
      <c r="K984" s="8">
        <f t="shared" si="84"/>
        <v>0</v>
      </c>
      <c r="L984" s="16">
        <f t="shared" si="85"/>
        <v>0</v>
      </c>
      <c r="M984" s="34">
        <v>0</v>
      </c>
      <c r="N984" s="17">
        <f t="shared" si="82"/>
        <v>0</v>
      </c>
      <c r="O984" s="11">
        <v>7</v>
      </c>
      <c r="P984" s="8" t="str">
        <f>IFERROR(VLOOKUP(O984,Tabla6[],2,FALSE)," ")</f>
        <v>Julio</v>
      </c>
      <c r="Q984" s="10"/>
      <c r="R984" s="56" t="str">
        <f t="shared" si="83"/>
        <v>03.02.06 UDR TACNAM1.02.02 ACCIONES DE AFILIACIONM1.02.02.05 Supervisión y asistencia técnica en materia de afiliaciones [UDR]JulioC.S. Bolognesi</v>
      </c>
    </row>
    <row r="985" spans="1:18" ht="15" customHeight="1" x14ac:dyDescent="0.2">
      <c r="A985" s="8">
        <f>IFERROR(VLOOKUP(B985,Tabla1[],2,FALSE)," ")</f>
        <v>1939</v>
      </c>
      <c r="B985" s="36" t="s">
        <v>929</v>
      </c>
      <c r="C985" s="36" t="s">
        <v>2933</v>
      </c>
      <c r="D985" s="10" t="s">
        <v>3007</v>
      </c>
      <c r="E985" s="10" t="s">
        <v>2958</v>
      </c>
      <c r="F985" s="10" t="s">
        <v>932</v>
      </c>
      <c r="G985" s="11">
        <v>1</v>
      </c>
      <c r="H985" s="30" t="s">
        <v>947</v>
      </c>
      <c r="I985" s="10"/>
      <c r="J985" s="11">
        <v>0</v>
      </c>
      <c r="K985" s="8">
        <f t="shared" si="84"/>
        <v>0</v>
      </c>
      <c r="L985" s="16">
        <f t="shared" si="85"/>
        <v>0</v>
      </c>
      <c r="M985" s="34">
        <v>0</v>
      </c>
      <c r="N985" s="17">
        <f t="shared" si="82"/>
        <v>0</v>
      </c>
      <c r="O985" s="11">
        <v>8</v>
      </c>
      <c r="P985" s="8" t="str">
        <f>IFERROR(VLOOKUP(O985,Tabla6[],2,FALSE)," ")</f>
        <v>Agosto</v>
      </c>
      <c r="Q985" s="10"/>
      <c r="R985" s="56" t="str">
        <f t="shared" si="83"/>
        <v>03.02.06 UDR TACNAM1.02.02 ACCIONES DE AFILIACIONM1.02.02.05 Supervisión y asistencia técnica en materia de afiliaciones [UDR]AgostoP.S. Inclán</v>
      </c>
    </row>
    <row r="986" spans="1:18" ht="15" customHeight="1" x14ac:dyDescent="0.2">
      <c r="A986" s="8">
        <f>IFERROR(VLOOKUP(B986,Tabla1[],2,FALSE)," ")</f>
        <v>1939</v>
      </c>
      <c r="B986" s="36" t="s">
        <v>929</v>
      </c>
      <c r="C986" s="36" t="s">
        <v>2933</v>
      </c>
      <c r="D986" s="10" t="s">
        <v>3007</v>
      </c>
      <c r="E986" s="10" t="s">
        <v>2958</v>
      </c>
      <c r="F986" s="10" t="s">
        <v>932</v>
      </c>
      <c r="G986" s="11">
        <v>1</v>
      </c>
      <c r="H986" s="30" t="s">
        <v>949</v>
      </c>
      <c r="I986" s="10"/>
      <c r="J986" s="11">
        <v>0</v>
      </c>
      <c r="K986" s="8">
        <f t="shared" si="84"/>
        <v>0</v>
      </c>
      <c r="L986" s="16">
        <f t="shared" si="85"/>
        <v>0</v>
      </c>
      <c r="M986" s="34">
        <v>0</v>
      </c>
      <c r="N986" s="17">
        <f t="shared" si="82"/>
        <v>0</v>
      </c>
      <c r="O986" s="11">
        <v>9</v>
      </c>
      <c r="P986" s="8" t="str">
        <f>IFERROR(VLOOKUP(O986,Tabla6[],2,FALSE)," ")</f>
        <v>Setiembre</v>
      </c>
      <c r="Q986" s="10"/>
      <c r="R986" s="56" t="str">
        <f t="shared" si="83"/>
        <v>03.02.06 UDR TACNAM1.02.02 ACCIONES DE AFILIACIONM1.02.02.05 Supervisión y asistencia técnica en materia de afiliaciones [UDR]SetiembreP.S. Pachía</v>
      </c>
    </row>
    <row r="987" spans="1:18" ht="15" customHeight="1" x14ac:dyDescent="0.2">
      <c r="A987" s="8">
        <f>IFERROR(VLOOKUP(B987,Tabla1[],2,FALSE)," ")</f>
        <v>1939</v>
      </c>
      <c r="B987" s="36" t="s">
        <v>929</v>
      </c>
      <c r="C987" s="36" t="s">
        <v>2933</v>
      </c>
      <c r="D987" s="10" t="s">
        <v>3007</v>
      </c>
      <c r="E987" s="10" t="s">
        <v>2958</v>
      </c>
      <c r="F987" s="10" t="s">
        <v>931</v>
      </c>
      <c r="G987" s="11">
        <v>1</v>
      </c>
      <c r="H987" s="30" t="s">
        <v>950</v>
      </c>
      <c r="I987" s="10"/>
      <c r="J987" s="11">
        <v>0</v>
      </c>
      <c r="K987" s="8">
        <f t="shared" si="84"/>
        <v>0</v>
      </c>
      <c r="L987" s="16">
        <f t="shared" si="85"/>
        <v>0</v>
      </c>
      <c r="M987" s="34">
        <v>0</v>
      </c>
      <c r="N987" s="17">
        <f t="shared" si="82"/>
        <v>0</v>
      </c>
      <c r="O987" s="11">
        <v>10</v>
      </c>
      <c r="P987" s="8" t="str">
        <f>IFERROR(VLOOKUP(O987,Tabla6[],2,FALSE)," ")</f>
        <v>Octubre</v>
      </c>
      <c r="Q987" s="10"/>
      <c r="R987" s="56" t="str">
        <f t="shared" si="83"/>
        <v>03.02.06 UDR TACNAM1.02.02 ACCIONES DE AFILIACIONM1.02.02.05 Supervisión y asistencia técnica en materia de afiliaciones [UDR]OctubreP.S. Intiorko</v>
      </c>
    </row>
    <row r="988" spans="1:18" ht="15" customHeight="1" x14ac:dyDescent="0.2">
      <c r="A988" s="8">
        <f>IFERROR(VLOOKUP(B988,Tabla1[],2,FALSE)," ")</f>
        <v>1939</v>
      </c>
      <c r="B988" s="36" t="s">
        <v>929</v>
      </c>
      <c r="C988" s="36" t="s">
        <v>2933</v>
      </c>
      <c r="D988" s="10" t="s">
        <v>3007</v>
      </c>
      <c r="E988" s="10" t="s">
        <v>2958</v>
      </c>
      <c r="F988" s="10" t="s">
        <v>931</v>
      </c>
      <c r="G988" s="11">
        <v>1</v>
      </c>
      <c r="H988" s="30" t="s">
        <v>951</v>
      </c>
      <c r="I988" s="10"/>
      <c r="J988" s="11">
        <v>0</v>
      </c>
      <c r="K988" s="8">
        <f t="shared" si="84"/>
        <v>0</v>
      </c>
      <c r="L988" s="16">
        <f t="shared" si="85"/>
        <v>0</v>
      </c>
      <c r="M988" s="34">
        <v>0</v>
      </c>
      <c r="N988" s="17">
        <f t="shared" si="82"/>
        <v>0</v>
      </c>
      <c r="O988" s="11">
        <v>11</v>
      </c>
      <c r="P988" s="8" t="str">
        <f>IFERROR(VLOOKUP(O988,Tabla6[],2,FALSE)," ")</f>
        <v>Noviembre</v>
      </c>
      <c r="Q988" s="10"/>
      <c r="R988" s="56" t="str">
        <f t="shared" si="83"/>
        <v>03.02.06 UDR TACNAM1.02.02 ACCIONES DE AFILIACIONM1.02.02.05 Supervisión y asistencia técnica en materia de afiliaciones [UDR]NoviembreP.S. Las Begonias</v>
      </c>
    </row>
    <row r="989" spans="1:18" ht="15" customHeight="1" x14ac:dyDescent="0.2">
      <c r="A989" s="8">
        <f>IFERROR(VLOOKUP(B989,Tabla1[],2,FALSE)," ")</f>
        <v>1939</v>
      </c>
      <c r="B989" s="36" t="s">
        <v>929</v>
      </c>
      <c r="C989" s="36" t="s">
        <v>2933</v>
      </c>
      <c r="D989" s="10" t="s">
        <v>3007</v>
      </c>
      <c r="E989" s="10" t="s">
        <v>2958</v>
      </c>
      <c r="F989" s="10" t="s">
        <v>931</v>
      </c>
      <c r="G989" s="11">
        <v>1</v>
      </c>
      <c r="H989" s="30" t="s">
        <v>952</v>
      </c>
      <c r="I989" s="10"/>
      <c r="J989" s="11">
        <v>0</v>
      </c>
      <c r="K989" s="8">
        <f t="shared" si="84"/>
        <v>0</v>
      </c>
      <c r="L989" s="16">
        <f t="shared" si="85"/>
        <v>0</v>
      </c>
      <c r="M989" s="34">
        <v>0</v>
      </c>
      <c r="N989" s="17">
        <f t="shared" si="82"/>
        <v>0</v>
      </c>
      <c r="O989" s="11">
        <v>12</v>
      </c>
      <c r="P989" s="8" t="str">
        <f>IFERROR(VLOOKUP(O989,Tabla6[],2,FALSE)," ")</f>
        <v>Diciembre</v>
      </c>
      <c r="Q989" s="10"/>
      <c r="R989" s="56" t="str">
        <f t="shared" si="83"/>
        <v>03.02.06 UDR TACNAM1.02.02 ACCIONES DE AFILIACIONM1.02.02.05 Supervisión y asistencia técnica en materia de afiliaciones [UDR]DiciembreP.S. Vista Alegre</v>
      </c>
    </row>
    <row r="990" spans="1:18" ht="15" customHeight="1" x14ac:dyDescent="0.2">
      <c r="A990" s="8">
        <f>IFERROR(VLOOKUP(B990,Tabla1[],2,FALSE)," ")</f>
        <v>1939</v>
      </c>
      <c r="B990" s="36" t="s">
        <v>929</v>
      </c>
      <c r="C990" s="36" t="s">
        <v>2940</v>
      </c>
      <c r="D990" s="10" t="s">
        <v>3011</v>
      </c>
      <c r="E990" s="10" t="s">
        <v>2972</v>
      </c>
      <c r="F990" s="10" t="s">
        <v>933</v>
      </c>
      <c r="G990" s="11">
        <v>1</v>
      </c>
      <c r="H990" s="30" t="s">
        <v>953</v>
      </c>
      <c r="I990" s="10"/>
      <c r="J990" s="11">
        <v>0</v>
      </c>
      <c r="K990" s="8">
        <f t="shared" si="84"/>
        <v>0</v>
      </c>
      <c r="L990" s="16">
        <f t="shared" si="85"/>
        <v>0</v>
      </c>
      <c r="M990" s="34">
        <v>0</v>
      </c>
      <c r="N990" s="17">
        <f t="shared" si="82"/>
        <v>0</v>
      </c>
      <c r="O990" s="11">
        <v>2</v>
      </c>
      <c r="P990" s="8" t="str">
        <f>IFERROR(VLOOKUP(O990,Tabla6[],2,FALSE)," ")</f>
        <v>Febrero</v>
      </c>
      <c r="Q990" s="10"/>
      <c r="R990" s="56" t="str">
        <f t="shared" si="83"/>
        <v>03.02.06 UDR TACNAM1.05.05 EJECUCION DE ACCIONES DE AUDITORIAM1.05.05.11 Supervisión y asistencia técnica a IPRESS [UDR]FebreroRed de Salud Tacna / Hospital Hipólito Unanue de Tacna</v>
      </c>
    </row>
    <row r="991" spans="1:18" ht="15" customHeight="1" x14ac:dyDescent="0.2">
      <c r="A991" s="8">
        <f>IFERROR(VLOOKUP(B991,Tabla1[],2,FALSE)," ")</f>
        <v>1939</v>
      </c>
      <c r="B991" s="36" t="s">
        <v>929</v>
      </c>
      <c r="C991" s="36" t="s">
        <v>2940</v>
      </c>
      <c r="D991" s="10" t="s">
        <v>3011</v>
      </c>
      <c r="E991" s="10" t="s">
        <v>2972</v>
      </c>
      <c r="F991" s="10" t="s">
        <v>933</v>
      </c>
      <c r="G991" s="11">
        <v>1</v>
      </c>
      <c r="H991" s="30" t="s">
        <v>953</v>
      </c>
      <c r="I991" s="10"/>
      <c r="J991" s="11">
        <v>0</v>
      </c>
      <c r="K991" s="8">
        <f t="shared" si="84"/>
        <v>0</v>
      </c>
      <c r="L991" s="16">
        <f t="shared" si="85"/>
        <v>0</v>
      </c>
      <c r="M991" s="34">
        <v>0</v>
      </c>
      <c r="N991" s="17">
        <f t="shared" si="82"/>
        <v>0</v>
      </c>
      <c r="O991" s="11">
        <v>4</v>
      </c>
      <c r="P991" s="8" t="str">
        <f>IFERROR(VLOOKUP(O991,Tabla6[],2,FALSE)," ")</f>
        <v>Abril</v>
      </c>
      <c r="Q991" s="10"/>
      <c r="R991" s="56" t="str">
        <f t="shared" si="83"/>
        <v>03.02.06 UDR TACNAM1.05.05 EJECUCION DE ACCIONES DE AUDITORIAM1.05.05.11 Supervisión y asistencia técnica a IPRESS [UDR]AbrilRed de Salud Tacna / Hospital Hipólito Unanue de Tacna</v>
      </c>
    </row>
    <row r="992" spans="1:18" ht="15" customHeight="1" x14ac:dyDescent="0.2">
      <c r="A992" s="8">
        <f>IFERROR(VLOOKUP(B992,Tabla1[],2,FALSE)," ")</f>
        <v>1939</v>
      </c>
      <c r="B992" s="36" t="s">
        <v>929</v>
      </c>
      <c r="C992" s="36" t="s">
        <v>2940</v>
      </c>
      <c r="D992" s="10" t="s">
        <v>3011</v>
      </c>
      <c r="E992" s="10" t="s">
        <v>2972</v>
      </c>
      <c r="F992" s="10" t="s">
        <v>933</v>
      </c>
      <c r="G992" s="11">
        <v>1</v>
      </c>
      <c r="H992" s="30" t="s">
        <v>953</v>
      </c>
      <c r="I992" s="10"/>
      <c r="J992" s="11">
        <v>0</v>
      </c>
      <c r="K992" s="8">
        <f t="shared" si="84"/>
        <v>0</v>
      </c>
      <c r="L992" s="16">
        <f t="shared" si="85"/>
        <v>0</v>
      </c>
      <c r="M992" s="34">
        <v>0</v>
      </c>
      <c r="N992" s="17">
        <f t="shared" si="82"/>
        <v>0</v>
      </c>
      <c r="O992" s="11">
        <v>6</v>
      </c>
      <c r="P992" s="8" t="str">
        <f>IFERROR(VLOOKUP(O992,Tabla6[],2,FALSE)," ")</f>
        <v>Junio</v>
      </c>
      <c r="Q992" s="10"/>
      <c r="R992" s="56" t="str">
        <f t="shared" si="83"/>
        <v>03.02.06 UDR TACNAM1.05.05 EJECUCION DE ACCIONES DE AUDITORIAM1.05.05.11 Supervisión y asistencia técnica a IPRESS [UDR]JunioRed de Salud Tacna / Hospital Hipólito Unanue de Tacna</v>
      </c>
    </row>
    <row r="993" spans="1:18" ht="15" customHeight="1" x14ac:dyDescent="0.2">
      <c r="A993" s="8">
        <f>IFERROR(VLOOKUP(B993,Tabla1[],2,FALSE)," ")</f>
        <v>1939</v>
      </c>
      <c r="B993" s="36" t="s">
        <v>929</v>
      </c>
      <c r="C993" s="36" t="s">
        <v>2940</v>
      </c>
      <c r="D993" s="10" t="s">
        <v>3011</v>
      </c>
      <c r="E993" s="10" t="s">
        <v>2972</v>
      </c>
      <c r="F993" s="10" t="s">
        <v>933</v>
      </c>
      <c r="G993" s="11">
        <v>1</v>
      </c>
      <c r="H993" s="30" t="s">
        <v>953</v>
      </c>
      <c r="I993" s="10"/>
      <c r="J993" s="11">
        <v>0</v>
      </c>
      <c r="K993" s="8">
        <f t="shared" si="84"/>
        <v>0</v>
      </c>
      <c r="L993" s="16">
        <f t="shared" si="85"/>
        <v>0</v>
      </c>
      <c r="M993" s="34">
        <v>0</v>
      </c>
      <c r="N993" s="17">
        <f t="shared" si="82"/>
        <v>0</v>
      </c>
      <c r="O993" s="11">
        <v>8</v>
      </c>
      <c r="P993" s="8" t="str">
        <f>IFERROR(VLOOKUP(O993,Tabla6[],2,FALSE)," ")</f>
        <v>Agosto</v>
      </c>
      <c r="Q993" s="10"/>
      <c r="R993" s="56" t="str">
        <f t="shared" si="83"/>
        <v>03.02.06 UDR TACNAM1.05.05 EJECUCION DE ACCIONES DE AUDITORIAM1.05.05.11 Supervisión y asistencia técnica a IPRESS [UDR]AgostoRed de Salud Tacna / Hospital Hipólito Unanue de Tacna</v>
      </c>
    </row>
    <row r="994" spans="1:18" ht="15" customHeight="1" x14ac:dyDescent="0.2">
      <c r="A994" s="8">
        <f>IFERROR(VLOOKUP(B994,Tabla1[],2,FALSE)," ")</f>
        <v>1939</v>
      </c>
      <c r="B994" s="36" t="s">
        <v>929</v>
      </c>
      <c r="C994" s="36" t="s">
        <v>2942</v>
      </c>
      <c r="D994" s="10" t="s">
        <v>773</v>
      </c>
      <c r="E994" s="10" t="s">
        <v>2975</v>
      </c>
      <c r="F994" s="10" t="s">
        <v>935</v>
      </c>
      <c r="G994" s="11">
        <v>1</v>
      </c>
      <c r="H994" s="30" t="s">
        <v>956</v>
      </c>
      <c r="I994" s="10"/>
      <c r="J994" s="11">
        <v>0</v>
      </c>
      <c r="K994" s="8">
        <f t="shared" si="84"/>
        <v>0</v>
      </c>
      <c r="L994" s="16">
        <f t="shared" si="85"/>
        <v>0</v>
      </c>
      <c r="M994" s="34">
        <v>0</v>
      </c>
      <c r="N994" s="17">
        <f t="shared" si="82"/>
        <v>0</v>
      </c>
      <c r="O994" s="11">
        <v>3</v>
      </c>
      <c r="P994" s="8" t="str">
        <f>IFERROR(VLOOKUP(O994,Tabla6[],2,FALSE)," ")</f>
        <v>Marzo</v>
      </c>
      <c r="Q994" s="10"/>
      <c r="R994" s="56" t="str">
        <f t="shared" si="83"/>
        <v>03.02.06 UDR TACNAM1.06.04 SUPERVISION FINANCIERA A UNIDADES EJECUTORASM1.06.04.02 Supervisión Financiera Presencial a las Unidades Ejecutoras-UE [UDR]MarzoRed de Salud Tacna - (C.S. Ciudad Nueva - C.S. La Esperanza)</v>
      </c>
    </row>
    <row r="995" spans="1:18" ht="15" customHeight="1" x14ac:dyDescent="0.2">
      <c r="A995" s="8">
        <f>IFERROR(VLOOKUP(B995,Tabla1[],2,FALSE)," ")</f>
        <v>1939</v>
      </c>
      <c r="B995" s="36" t="s">
        <v>929</v>
      </c>
      <c r="C995" s="36" t="s">
        <v>2942</v>
      </c>
      <c r="D995" s="10" t="s">
        <v>773</v>
      </c>
      <c r="E995" s="10" t="s">
        <v>2975</v>
      </c>
      <c r="F995" s="10" t="s">
        <v>936</v>
      </c>
      <c r="G995" s="11">
        <v>1</v>
      </c>
      <c r="H995" s="30" t="s">
        <v>957</v>
      </c>
      <c r="I995" s="10"/>
      <c r="J995" s="11">
        <v>0</v>
      </c>
      <c r="K995" s="8">
        <f t="shared" si="84"/>
        <v>0</v>
      </c>
      <c r="L995" s="16">
        <f t="shared" si="85"/>
        <v>0</v>
      </c>
      <c r="M995" s="34">
        <v>0</v>
      </c>
      <c r="N995" s="17">
        <f t="shared" si="82"/>
        <v>0</v>
      </c>
      <c r="O995" s="11">
        <v>4</v>
      </c>
      <c r="P995" s="8" t="str">
        <f>IFERROR(VLOOKUP(O995,Tabla6[],2,FALSE)," ")</f>
        <v>Abril</v>
      </c>
      <c r="Q995" s="10"/>
      <c r="R995" s="56" t="str">
        <f t="shared" si="83"/>
        <v>03.02.06 UDR TACNAM1.06.04 SUPERVISION FINANCIERA A UNIDADES EJECUTORASM1.06.04.02 Supervisión Financiera Presencial a las Unidades Ejecutoras-UE [UDR]AbrilRed de Salud Tacna (C.S. Viñani - C.S. Augusto B. Leguía)</v>
      </c>
    </row>
    <row r="996" spans="1:18" ht="15" customHeight="1" x14ac:dyDescent="0.2">
      <c r="A996" s="8">
        <f>IFERROR(VLOOKUP(B996,Tabla1[],2,FALSE)," ")</f>
        <v>1939</v>
      </c>
      <c r="B996" s="36" t="s">
        <v>929</v>
      </c>
      <c r="C996" s="36" t="s">
        <v>2942</v>
      </c>
      <c r="D996" s="10" t="s">
        <v>773</v>
      </c>
      <c r="E996" s="10" t="s">
        <v>2975</v>
      </c>
      <c r="F996" s="10" t="s">
        <v>935</v>
      </c>
      <c r="G996" s="11">
        <v>1</v>
      </c>
      <c r="H996" s="30" t="s">
        <v>958</v>
      </c>
      <c r="I996" s="10"/>
      <c r="J996" s="11">
        <v>0</v>
      </c>
      <c r="K996" s="8">
        <f t="shared" si="84"/>
        <v>0</v>
      </c>
      <c r="L996" s="16">
        <f t="shared" si="85"/>
        <v>0</v>
      </c>
      <c r="M996" s="34">
        <v>0</v>
      </c>
      <c r="N996" s="17">
        <f t="shared" ref="N996:N1059" si="86">L996+M996</f>
        <v>0</v>
      </c>
      <c r="O996" s="11">
        <v>5</v>
      </c>
      <c r="P996" s="8" t="str">
        <f>IFERROR(VLOOKUP(O996,Tabla6[],2,FALSE)," ")</f>
        <v>Mayo</v>
      </c>
      <c r="Q996" s="10"/>
      <c r="R996" s="56" t="str">
        <f t="shared" si="83"/>
        <v>03.02.06 UDR TACNAM1.06.04 SUPERVISION FINANCIERA A UNIDADES EJECUTORASM1.06.04.02 Supervisión Financiera Presencial a las Unidades Ejecutoras-UE [UDR]MayoRed de Salud Tacna (C.S. Alto de la Alianza - C.S. 28 de Agosto)</v>
      </c>
    </row>
    <row r="997" spans="1:18" ht="15" customHeight="1" x14ac:dyDescent="0.2">
      <c r="A997" s="8">
        <f>IFERROR(VLOOKUP(B997,Tabla1[],2,FALSE)," ")</f>
        <v>1939</v>
      </c>
      <c r="B997" s="36" t="s">
        <v>929</v>
      </c>
      <c r="C997" s="36" t="s">
        <v>2942</v>
      </c>
      <c r="D997" s="10" t="s">
        <v>773</v>
      </c>
      <c r="E997" s="10" t="s">
        <v>2975</v>
      </c>
      <c r="F997" s="10" t="s">
        <v>936</v>
      </c>
      <c r="G997" s="11">
        <v>1</v>
      </c>
      <c r="H997" s="30" t="s">
        <v>959</v>
      </c>
      <c r="I997" s="10"/>
      <c r="J997" s="11">
        <v>0</v>
      </c>
      <c r="K997" s="8">
        <f t="shared" si="84"/>
        <v>0</v>
      </c>
      <c r="L997" s="16">
        <f t="shared" si="85"/>
        <v>0</v>
      </c>
      <c r="M997" s="34">
        <v>0</v>
      </c>
      <c r="N997" s="17">
        <f t="shared" si="86"/>
        <v>0</v>
      </c>
      <c r="O997" s="11">
        <v>7</v>
      </c>
      <c r="P997" s="8" t="str">
        <f>IFERROR(VLOOKUP(O997,Tabla6[],2,FALSE)," ")</f>
        <v>Julio</v>
      </c>
      <c r="Q997" s="10"/>
      <c r="R997" s="56" t="str">
        <f t="shared" si="83"/>
        <v>03.02.06 UDR TACNAM1.06.04 SUPERVISION FINANCIERA A UNIDADES EJECUTORASM1.06.04.02 Supervisión Financiera Presencial a las Unidades Ejecutoras-UE [UDR]JulioRed de salud Tacna (CLAS CS Tarata - C.S. La Natividad)</v>
      </c>
    </row>
    <row r="998" spans="1:18" ht="15" customHeight="1" x14ac:dyDescent="0.2">
      <c r="A998" s="8">
        <f>IFERROR(VLOOKUP(B998,Tabla1[],2,FALSE)," ")</f>
        <v>1939</v>
      </c>
      <c r="B998" s="36" t="s">
        <v>929</v>
      </c>
      <c r="C998" s="36" t="s">
        <v>2942</v>
      </c>
      <c r="D998" s="10" t="s">
        <v>773</v>
      </c>
      <c r="E998" s="10" t="s">
        <v>2975</v>
      </c>
      <c r="F998" s="10" t="s">
        <v>935</v>
      </c>
      <c r="G998" s="11">
        <v>1</v>
      </c>
      <c r="H998" s="30" t="s">
        <v>960</v>
      </c>
      <c r="I998" s="10"/>
      <c r="J998" s="11">
        <v>0</v>
      </c>
      <c r="K998" s="8">
        <f t="shared" si="84"/>
        <v>0</v>
      </c>
      <c r="L998" s="16">
        <f t="shared" si="85"/>
        <v>0</v>
      </c>
      <c r="M998" s="34">
        <v>0</v>
      </c>
      <c r="N998" s="17">
        <f t="shared" si="86"/>
        <v>0</v>
      </c>
      <c r="O998" s="11">
        <v>8</v>
      </c>
      <c r="P998" s="8" t="str">
        <f>IFERROR(VLOOKUP(O998,Tabla6[],2,FALSE)," ")</f>
        <v>Agosto</v>
      </c>
      <c r="Q998" s="10"/>
      <c r="R998" s="56" t="str">
        <f t="shared" si="83"/>
        <v>03.02.06 UDR TACNAM1.06.04 SUPERVISION FINANCIERA A UNIDADES EJECUTORASM1.06.04.02 Supervisión Financiera Presencial a las Unidades Ejecutoras-UE [UDR]AgostoHospital Hipólito Unanue de Tacna</v>
      </c>
    </row>
    <row r="999" spans="1:18" ht="15" customHeight="1" x14ac:dyDescent="0.2">
      <c r="A999" s="8">
        <f>IFERROR(VLOOKUP(B999,Tabla1[],2,FALSE)," ")</f>
        <v>1939</v>
      </c>
      <c r="B999" s="36" t="s">
        <v>929</v>
      </c>
      <c r="C999" s="36" t="s">
        <v>2942</v>
      </c>
      <c r="D999" s="10" t="s">
        <v>773</v>
      </c>
      <c r="E999" s="10" t="s">
        <v>2975</v>
      </c>
      <c r="F999" s="10" t="s">
        <v>936</v>
      </c>
      <c r="G999" s="11">
        <v>1</v>
      </c>
      <c r="H999" s="30" t="s">
        <v>961</v>
      </c>
      <c r="I999" s="10"/>
      <c r="J999" s="11">
        <v>0</v>
      </c>
      <c r="K999" s="8">
        <f t="shared" si="84"/>
        <v>0</v>
      </c>
      <c r="L999" s="16">
        <f t="shared" si="85"/>
        <v>0</v>
      </c>
      <c r="M999" s="34">
        <v>0</v>
      </c>
      <c r="N999" s="17">
        <f t="shared" si="86"/>
        <v>0</v>
      </c>
      <c r="O999" s="11">
        <v>10</v>
      </c>
      <c r="P999" s="8" t="str">
        <f>IFERROR(VLOOKUP(O999,Tabla6[],2,FALSE)," ")</f>
        <v>Octubre</v>
      </c>
      <c r="Q999" s="10"/>
      <c r="R999" s="56" t="str">
        <f t="shared" si="83"/>
        <v>03.02.06 UDR TACNAM1.06.04 SUPERVISION FINANCIERA A UNIDADES EJECUTORASM1.06.04.02 Supervisión Financiera Presencial a las Unidades Ejecutoras-UE [UDR]OctubreRed de Salud Tacna (C.S. Candarave - P.S. Juan Velazco Alvarado)</v>
      </c>
    </row>
    <row r="1000" spans="1:18" ht="15" customHeight="1" x14ac:dyDescent="0.2">
      <c r="A1000" s="8">
        <f>IFERROR(VLOOKUP(B1000,Tabla1[],2,FALSE)," ")</f>
        <v>1939</v>
      </c>
      <c r="B1000" s="36" t="s">
        <v>929</v>
      </c>
      <c r="C1000" s="36" t="s">
        <v>2942</v>
      </c>
      <c r="D1000" s="10" t="s">
        <v>773</v>
      </c>
      <c r="E1000" s="10" t="s">
        <v>2975</v>
      </c>
      <c r="F1000" s="10" t="s">
        <v>935</v>
      </c>
      <c r="G1000" s="11">
        <v>1</v>
      </c>
      <c r="H1000" s="30" t="s">
        <v>962</v>
      </c>
      <c r="I1000" s="10"/>
      <c r="J1000" s="11">
        <v>0</v>
      </c>
      <c r="K1000" s="8">
        <f t="shared" si="84"/>
        <v>0</v>
      </c>
      <c r="L1000" s="16">
        <f t="shared" si="85"/>
        <v>0</v>
      </c>
      <c r="M1000" s="34">
        <v>0</v>
      </c>
      <c r="N1000" s="17">
        <f t="shared" si="86"/>
        <v>0</v>
      </c>
      <c r="O1000" s="11">
        <v>11</v>
      </c>
      <c r="P1000" s="8" t="str">
        <f>IFERROR(VLOOKUP(O1000,Tabla6[],2,FALSE)," ")</f>
        <v>Noviembre</v>
      </c>
      <c r="Q1000" s="10"/>
      <c r="R1000" s="56" t="str">
        <f t="shared" si="83"/>
        <v>03.02.06 UDR TACNAM1.06.04 SUPERVISION FINANCIERA A UNIDADES EJECUTORASM1.06.04.02 Supervisión Financiera Presencial a las Unidades Ejecutoras-UE [UDR]NoviembreRed de Salud Tacna</v>
      </c>
    </row>
    <row r="1001" spans="1:18" ht="15" customHeight="1" x14ac:dyDescent="0.2">
      <c r="A1001" s="8">
        <f>IFERROR(VLOOKUP(B1001,Tabla1[],2,FALSE)," ")</f>
        <v>1939</v>
      </c>
      <c r="B1001" s="36" t="s">
        <v>929</v>
      </c>
      <c r="C1001" s="36" t="s">
        <v>2942</v>
      </c>
      <c r="D1001" s="10" t="s">
        <v>773</v>
      </c>
      <c r="E1001" s="10" t="s">
        <v>2975</v>
      </c>
      <c r="F1001" s="10" t="s">
        <v>936</v>
      </c>
      <c r="G1001" s="11">
        <v>1</v>
      </c>
      <c r="H1001" s="30" t="s">
        <v>963</v>
      </c>
      <c r="I1001" s="10"/>
      <c r="J1001" s="11">
        <v>0</v>
      </c>
      <c r="K1001" s="8">
        <f t="shared" si="84"/>
        <v>0</v>
      </c>
      <c r="L1001" s="16">
        <f t="shared" si="85"/>
        <v>0</v>
      </c>
      <c r="M1001" s="34">
        <v>0</v>
      </c>
      <c r="N1001" s="17">
        <f t="shared" si="86"/>
        <v>0</v>
      </c>
      <c r="O1001" s="11">
        <v>12</v>
      </c>
      <c r="P1001" s="8" t="str">
        <f>IFERROR(VLOOKUP(O1001,Tabla6[],2,FALSE)," ")</f>
        <v>Diciembre</v>
      </c>
      <c r="Q1001" s="10"/>
      <c r="R1001" s="56" t="str">
        <f t="shared" si="83"/>
        <v>03.02.06 UDR TACNAM1.06.04 SUPERVISION FINANCIERA A UNIDADES EJECUTORASM1.06.04.02 Supervisión Financiera Presencial a las Unidades Ejecutoras-UE [UDR]DiciembreRed de Salud Tacna (P.S. Los Palos - C.S. Alto Perú)</v>
      </c>
    </row>
    <row r="1002" spans="1:18" ht="15" customHeight="1" x14ac:dyDescent="0.2">
      <c r="A1002" s="8">
        <f>IFERROR(VLOOKUP(B1002,Tabla1[],2,FALSE)," ")</f>
        <v>1939</v>
      </c>
      <c r="B1002" s="36" t="s">
        <v>929</v>
      </c>
      <c r="C1002" s="36" t="s">
        <v>2942</v>
      </c>
      <c r="D1002" s="10" t="s">
        <v>773</v>
      </c>
      <c r="E1002" s="10" t="s">
        <v>2975</v>
      </c>
      <c r="F1002" s="10" t="s">
        <v>937</v>
      </c>
      <c r="G1002" s="11">
        <v>1</v>
      </c>
      <c r="H1002" s="30" t="s">
        <v>960</v>
      </c>
      <c r="I1002" s="10"/>
      <c r="J1002" s="11">
        <v>0</v>
      </c>
      <c r="K1002" s="8">
        <f t="shared" si="84"/>
        <v>0</v>
      </c>
      <c r="L1002" s="16">
        <f t="shared" si="85"/>
        <v>0</v>
      </c>
      <c r="M1002" s="34">
        <v>0</v>
      </c>
      <c r="N1002" s="17">
        <f t="shared" si="86"/>
        <v>0</v>
      </c>
      <c r="O1002" s="11">
        <v>1</v>
      </c>
      <c r="P1002" s="8" t="str">
        <f>IFERROR(VLOOKUP(O1002,Tabla6[],2,FALSE)," ")</f>
        <v>Enero</v>
      </c>
      <c r="Q1002" s="10"/>
      <c r="R1002" s="56" t="str">
        <f t="shared" si="83"/>
        <v>03.02.06 UDR TACNAM1.06.04 SUPERVISION FINANCIERA A UNIDADES EJECUTORASM1.06.04.02 Supervisión Financiera Presencial a las Unidades Ejecutoras-UE [UDR]EneroHospital Hipólito Unanue de Tacna</v>
      </c>
    </row>
    <row r="1003" spans="1:18" ht="15" customHeight="1" x14ac:dyDescent="0.2">
      <c r="A1003" s="8">
        <f>IFERROR(VLOOKUP(B1003,Tabla1[],2,FALSE)," ")</f>
        <v>1939</v>
      </c>
      <c r="B1003" s="36" t="s">
        <v>929</v>
      </c>
      <c r="C1003" s="36" t="s">
        <v>2944</v>
      </c>
      <c r="D1003" s="10" t="s">
        <v>3006</v>
      </c>
      <c r="E1003" s="10" t="s">
        <v>2983</v>
      </c>
      <c r="F1003" s="10" t="s">
        <v>937</v>
      </c>
      <c r="G1003" s="11">
        <v>1</v>
      </c>
      <c r="H1003" s="30" t="s">
        <v>964</v>
      </c>
      <c r="I1003" s="10"/>
      <c r="J1003" s="11">
        <v>0</v>
      </c>
      <c r="K1003" s="8">
        <f t="shared" si="84"/>
        <v>0</v>
      </c>
      <c r="L1003" s="16">
        <f t="shared" si="85"/>
        <v>0</v>
      </c>
      <c r="M1003" s="34">
        <v>0</v>
      </c>
      <c r="N1003" s="17">
        <f t="shared" si="86"/>
        <v>0</v>
      </c>
      <c r="O1003" s="11">
        <v>2</v>
      </c>
      <c r="P1003" s="8" t="str">
        <f>IFERROR(VLOOKUP(O1003,Tabla6[],2,FALSE)," ")</f>
        <v>Febrero</v>
      </c>
      <c r="Q1003" s="10"/>
      <c r="R1003" s="56" t="str">
        <f t="shared" si="83"/>
        <v>03.02.06 UDR TACNAS1.01.07 ACCIONES DE SOPORTE A LA GESTION A NIVEL DE UDRS1.01.07.02 Supervisión y asistencia técnica en acciones de soporte a IPRESS [UDR]FebreroCentro de Salud Leoncio Prado</v>
      </c>
    </row>
    <row r="1004" spans="1:18" ht="15" customHeight="1" x14ac:dyDescent="0.2">
      <c r="A1004" s="8">
        <f>IFERROR(VLOOKUP(B1004,Tabla1[],2,FALSE)," ")</f>
        <v>1939</v>
      </c>
      <c r="B1004" s="36" t="s">
        <v>929</v>
      </c>
      <c r="C1004" s="36" t="s">
        <v>2944</v>
      </c>
      <c r="D1004" s="10" t="s">
        <v>3006</v>
      </c>
      <c r="E1004" s="10" t="s">
        <v>2983</v>
      </c>
      <c r="F1004" s="10" t="s">
        <v>937</v>
      </c>
      <c r="G1004" s="11">
        <v>1</v>
      </c>
      <c r="H1004" s="30" t="s">
        <v>966</v>
      </c>
      <c r="I1004" s="10"/>
      <c r="J1004" s="11">
        <v>0</v>
      </c>
      <c r="K1004" s="8">
        <f t="shared" si="84"/>
        <v>0</v>
      </c>
      <c r="L1004" s="16">
        <f t="shared" si="85"/>
        <v>0</v>
      </c>
      <c r="M1004" s="34">
        <v>0</v>
      </c>
      <c r="N1004" s="17">
        <f t="shared" si="86"/>
        <v>0</v>
      </c>
      <c r="O1004" s="11">
        <v>4</v>
      </c>
      <c r="P1004" s="8" t="str">
        <f>IFERROR(VLOOKUP(O1004,Tabla6[],2,FALSE)," ")</f>
        <v>Abril</v>
      </c>
      <c r="Q1004" s="10"/>
      <c r="R1004" s="56" t="str">
        <f t="shared" si="83"/>
        <v>03.02.06 UDR TACNAS1.01.07 ACCIONES DE SOPORTE A LA GESTION A NIVEL DE UDRS1.01.07.02 Supervisión y asistencia técnica en acciones de soporte a IPRESS [UDR]AbrilPuesto de Salud 05 de Noviembre</v>
      </c>
    </row>
    <row r="1005" spans="1:18" ht="15" customHeight="1" x14ac:dyDescent="0.2">
      <c r="A1005" s="8">
        <f>IFERROR(VLOOKUP(B1005,Tabla1[],2,FALSE)," ")</f>
        <v>1939</v>
      </c>
      <c r="B1005" s="36" t="s">
        <v>929</v>
      </c>
      <c r="C1005" s="36" t="s">
        <v>2944</v>
      </c>
      <c r="D1005" s="10" t="s">
        <v>3006</v>
      </c>
      <c r="E1005" s="10" t="s">
        <v>2983</v>
      </c>
      <c r="F1005" s="10" t="s">
        <v>937</v>
      </c>
      <c r="G1005" s="11">
        <v>1</v>
      </c>
      <c r="H1005" s="30" t="s">
        <v>967</v>
      </c>
      <c r="I1005" s="10"/>
      <c r="J1005" s="11">
        <v>0</v>
      </c>
      <c r="K1005" s="8">
        <f t="shared" si="84"/>
        <v>0</v>
      </c>
      <c r="L1005" s="16">
        <f t="shared" si="85"/>
        <v>0</v>
      </c>
      <c r="M1005" s="34">
        <v>0</v>
      </c>
      <c r="N1005" s="17">
        <f t="shared" si="86"/>
        <v>0</v>
      </c>
      <c r="O1005" s="11">
        <v>5</v>
      </c>
      <c r="P1005" s="8" t="str">
        <f>IFERROR(VLOOKUP(O1005,Tabla6[],2,FALSE)," ")</f>
        <v>Mayo</v>
      </c>
      <c r="Q1005" s="10"/>
      <c r="R1005" s="56" t="str">
        <f t="shared" si="83"/>
        <v>03.02.06 UDR TACNAS1.01.07 ACCIONES DE SOPORTE A LA GESTION A NIVEL DE UDRS1.01.07.02 Supervisión y asistencia técnica en acciones de soporte a IPRESS [UDR]MayoCentro de Salud La Natividad</v>
      </c>
    </row>
    <row r="1006" spans="1:18" ht="15" customHeight="1" x14ac:dyDescent="0.2">
      <c r="A1006" s="8">
        <f>IFERROR(VLOOKUP(B1006,Tabla1[],2,FALSE)," ")</f>
        <v>1939</v>
      </c>
      <c r="B1006" s="36" t="s">
        <v>929</v>
      </c>
      <c r="C1006" s="36" t="s">
        <v>2944</v>
      </c>
      <c r="D1006" s="10" t="s">
        <v>3006</v>
      </c>
      <c r="E1006" s="10" t="s">
        <v>2983</v>
      </c>
      <c r="F1006" s="10" t="s">
        <v>937</v>
      </c>
      <c r="G1006" s="11">
        <v>1</v>
      </c>
      <c r="H1006" s="30" t="s">
        <v>968</v>
      </c>
      <c r="I1006" s="10"/>
      <c r="J1006" s="11">
        <v>0</v>
      </c>
      <c r="K1006" s="8">
        <f t="shared" si="84"/>
        <v>0</v>
      </c>
      <c r="L1006" s="16">
        <f t="shared" si="85"/>
        <v>0</v>
      </c>
      <c r="M1006" s="34">
        <v>0</v>
      </c>
      <c r="N1006" s="17">
        <f t="shared" si="86"/>
        <v>0</v>
      </c>
      <c r="O1006" s="11">
        <v>6</v>
      </c>
      <c r="P1006" s="8" t="str">
        <f>IFERROR(VLOOKUP(O1006,Tabla6[],2,FALSE)," ")</f>
        <v>Junio</v>
      </c>
      <c r="Q1006" s="10"/>
      <c r="R1006" s="56" t="str">
        <f t="shared" si="83"/>
        <v>03.02.06 UDR TACNAS1.01.07 ACCIONES DE SOPORTE A LA GESTION A NIVEL DE UDRS1.01.07.02 Supervisión y asistencia técnica en acciones de soporte a IPRESS [UDR]JunioCentro de Salud Pocollay</v>
      </c>
    </row>
    <row r="1007" spans="1:18" ht="15" customHeight="1" x14ac:dyDescent="0.2">
      <c r="A1007" s="8">
        <f>IFERROR(VLOOKUP(B1007,Tabla1[],2,FALSE)," ")</f>
        <v>1939</v>
      </c>
      <c r="B1007" s="36" t="s">
        <v>929</v>
      </c>
      <c r="C1007" s="36" t="s">
        <v>2944</v>
      </c>
      <c r="D1007" s="10" t="s">
        <v>3006</v>
      </c>
      <c r="E1007" s="10" t="s">
        <v>2983</v>
      </c>
      <c r="F1007" s="10" t="s">
        <v>937</v>
      </c>
      <c r="G1007" s="11">
        <v>1</v>
      </c>
      <c r="H1007" s="30" t="s">
        <v>969</v>
      </c>
      <c r="I1007" s="10"/>
      <c r="J1007" s="11">
        <v>0</v>
      </c>
      <c r="K1007" s="8">
        <f t="shared" si="84"/>
        <v>0</v>
      </c>
      <c r="L1007" s="16">
        <f t="shared" si="85"/>
        <v>0</v>
      </c>
      <c r="M1007" s="34">
        <v>0</v>
      </c>
      <c r="N1007" s="17">
        <f t="shared" si="86"/>
        <v>0</v>
      </c>
      <c r="O1007" s="11">
        <v>7</v>
      </c>
      <c r="P1007" s="8" t="str">
        <f>IFERROR(VLOOKUP(O1007,Tabla6[],2,FALSE)," ")</f>
        <v>Julio</v>
      </c>
      <c r="Q1007" s="10"/>
      <c r="R1007" s="56" t="str">
        <f t="shared" si="83"/>
        <v>03.02.06 UDR TACNAS1.01.07 ACCIONES DE SOPORTE A LA GESTION A NIVEL DE UDRS1.01.07.02 Supervisión y asistencia técnica en acciones de soporte a IPRESS [UDR]JulioCSMC Villa Tacna</v>
      </c>
    </row>
    <row r="1008" spans="1:18" ht="15" customHeight="1" x14ac:dyDescent="0.2">
      <c r="A1008" s="8">
        <f>IFERROR(VLOOKUP(B1008,Tabla1[],2,FALSE)," ")</f>
        <v>1939</v>
      </c>
      <c r="B1008" s="36" t="s">
        <v>929</v>
      </c>
      <c r="C1008" s="36" t="s">
        <v>2944</v>
      </c>
      <c r="D1008" s="10" t="s">
        <v>3006</v>
      </c>
      <c r="E1008" s="10" t="s">
        <v>2983</v>
      </c>
      <c r="F1008" s="10" t="s">
        <v>937</v>
      </c>
      <c r="G1008" s="11">
        <v>1</v>
      </c>
      <c r="H1008" s="30" t="s">
        <v>971</v>
      </c>
      <c r="I1008" s="10"/>
      <c r="J1008" s="11">
        <v>0</v>
      </c>
      <c r="K1008" s="8">
        <f t="shared" si="84"/>
        <v>0</v>
      </c>
      <c r="L1008" s="16">
        <f t="shared" si="85"/>
        <v>0</v>
      </c>
      <c r="M1008" s="34">
        <v>0</v>
      </c>
      <c r="N1008" s="17">
        <f t="shared" si="86"/>
        <v>0</v>
      </c>
      <c r="O1008" s="11">
        <v>9</v>
      </c>
      <c r="P1008" s="8" t="str">
        <f>IFERROR(VLOOKUP(O1008,Tabla6[],2,FALSE)," ")</f>
        <v>Setiembre</v>
      </c>
      <c r="Q1008" s="10"/>
      <c r="R1008" s="56" t="str">
        <f t="shared" si="83"/>
        <v>03.02.06 UDR TACNAS1.01.07 ACCIONES DE SOPORTE A LA GESTION A NIVEL DE UDRS1.01.07.02 Supervisión y asistencia técnica en acciones de soporte a IPRESS [UDR]SetiembreCentro de Salud Leguia</v>
      </c>
    </row>
    <row r="1009" spans="1:18" ht="15" customHeight="1" x14ac:dyDescent="0.2">
      <c r="A1009" s="8">
        <f>IFERROR(VLOOKUP(B1009,Tabla1[],2,FALSE)," ")</f>
        <v>1939</v>
      </c>
      <c r="B1009" s="36" t="s">
        <v>929</v>
      </c>
      <c r="C1009" s="36" t="s">
        <v>2944</v>
      </c>
      <c r="D1009" s="10" t="s">
        <v>3006</v>
      </c>
      <c r="E1009" s="10" t="s">
        <v>2983</v>
      </c>
      <c r="F1009" s="10" t="s">
        <v>937</v>
      </c>
      <c r="G1009" s="11">
        <v>1</v>
      </c>
      <c r="H1009" s="30" t="s">
        <v>972</v>
      </c>
      <c r="I1009" s="10"/>
      <c r="J1009" s="11">
        <v>0</v>
      </c>
      <c r="K1009" s="8">
        <f t="shared" si="84"/>
        <v>0</v>
      </c>
      <c r="L1009" s="16">
        <f t="shared" si="85"/>
        <v>0</v>
      </c>
      <c r="M1009" s="34">
        <v>0</v>
      </c>
      <c r="N1009" s="17">
        <f t="shared" si="86"/>
        <v>0</v>
      </c>
      <c r="O1009" s="11">
        <v>10</v>
      </c>
      <c r="P1009" s="8" t="str">
        <f>IFERROR(VLOOKUP(O1009,Tabla6[],2,FALSE)," ")</f>
        <v>Octubre</v>
      </c>
      <c r="Q1009" s="10"/>
      <c r="R1009" s="56" t="str">
        <f t="shared" si="83"/>
        <v>03.02.06 UDR TACNAS1.01.07 ACCIONES DE SOPORTE A LA GESTION A NIVEL DE UDRS1.01.07.02 Supervisión y asistencia técnica en acciones de soporte a IPRESS [UDR]OctubreCentro de Salud Alto de la Alianza</v>
      </c>
    </row>
    <row r="1010" spans="1:18" ht="15" customHeight="1" x14ac:dyDescent="0.2">
      <c r="A1010" s="8">
        <f>IFERROR(VLOOKUP(B1010,Tabla1[],2,FALSE)," ")</f>
        <v>1939</v>
      </c>
      <c r="B1010" s="36" t="s">
        <v>929</v>
      </c>
      <c r="C1010" s="36" t="s">
        <v>2944</v>
      </c>
      <c r="D1010" s="10" t="s">
        <v>3006</v>
      </c>
      <c r="E1010" s="10" t="s">
        <v>2983</v>
      </c>
      <c r="F1010" s="10" t="s">
        <v>937</v>
      </c>
      <c r="G1010" s="11">
        <v>1</v>
      </c>
      <c r="H1010" s="30" t="s">
        <v>973</v>
      </c>
      <c r="I1010" s="10"/>
      <c r="J1010" s="11">
        <v>0</v>
      </c>
      <c r="K1010" s="8">
        <f t="shared" si="84"/>
        <v>0</v>
      </c>
      <c r="L1010" s="16">
        <f t="shared" si="85"/>
        <v>0</v>
      </c>
      <c r="M1010" s="34">
        <v>0</v>
      </c>
      <c r="N1010" s="17">
        <f t="shared" si="86"/>
        <v>0</v>
      </c>
      <c r="O1010" s="11">
        <v>11</v>
      </c>
      <c r="P1010" s="8" t="str">
        <f>IFERROR(VLOOKUP(O1010,Tabla6[],2,FALSE)," ")</f>
        <v>Noviembre</v>
      </c>
      <c r="Q1010" s="10"/>
      <c r="R1010" s="56" t="str">
        <f t="shared" ref="R1010:R1073" si="87">+CONCATENATE(B1010,C1010,E1010,P1010,H1010)</f>
        <v>03.02.06 UDR TACNAS1.01.07 ACCIONES DE SOPORTE A LA GESTION A NIVEL DE UDRS1.01.07.02 Supervisión y asistencia técnica en acciones de soporte a IPRESS [UDR]NoviembreCentro de Salud La Esperanza</v>
      </c>
    </row>
    <row r="1011" spans="1:18" ht="15" customHeight="1" x14ac:dyDescent="0.2">
      <c r="A1011" s="8">
        <f>IFERROR(VLOOKUP(B1011,Tabla1[],2,FALSE)," ")</f>
        <v>1939</v>
      </c>
      <c r="B1011" s="36" t="s">
        <v>929</v>
      </c>
      <c r="C1011" s="36" t="s">
        <v>2944</v>
      </c>
      <c r="D1011" s="10" t="s">
        <v>3006</v>
      </c>
      <c r="E1011" s="10" t="s">
        <v>2983</v>
      </c>
      <c r="F1011" s="10" t="s">
        <v>937</v>
      </c>
      <c r="G1011" s="11">
        <v>1</v>
      </c>
      <c r="H1011" s="30" t="s">
        <v>974</v>
      </c>
      <c r="I1011" s="10"/>
      <c r="J1011" s="11">
        <v>0</v>
      </c>
      <c r="K1011" s="8">
        <f t="shared" si="84"/>
        <v>0</v>
      </c>
      <c r="L1011" s="16">
        <f t="shared" si="85"/>
        <v>0</v>
      </c>
      <c r="M1011" s="34">
        <v>0</v>
      </c>
      <c r="N1011" s="17">
        <f t="shared" si="86"/>
        <v>0</v>
      </c>
      <c r="O1011" s="11">
        <v>12</v>
      </c>
      <c r="P1011" s="8" t="str">
        <f>IFERROR(VLOOKUP(O1011,Tabla6[],2,FALSE)," ")</f>
        <v>Diciembre</v>
      </c>
      <c r="Q1011" s="10"/>
      <c r="R1011" s="56" t="str">
        <f t="shared" si="87"/>
        <v>03.02.06 UDR TACNAS1.01.07 ACCIONES DE SOPORTE A LA GESTION A NIVEL DE UDRS1.01.07.02 Supervisión y asistencia técnica en acciones de soporte a IPRESS [UDR]DiciembrePuesto de Salud Habitat</v>
      </c>
    </row>
    <row r="1012" spans="1:18" ht="15" customHeight="1" x14ac:dyDescent="0.2">
      <c r="A1012" s="8">
        <f>IFERROR(VLOOKUP(B1012,Tabla1[],2,FALSE)," ")</f>
        <v>1936</v>
      </c>
      <c r="B1012" s="30" t="s">
        <v>975</v>
      </c>
      <c r="C1012" s="30" t="s">
        <v>2942</v>
      </c>
      <c r="D1012" s="10" t="s">
        <v>773</v>
      </c>
      <c r="E1012" s="10" t="s">
        <v>2975</v>
      </c>
      <c r="F1012" s="10" t="s">
        <v>976</v>
      </c>
      <c r="G1012" s="11">
        <v>1</v>
      </c>
      <c r="H1012" s="30" t="s">
        <v>982</v>
      </c>
      <c r="I1012" s="10"/>
      <c r="J1012" s="11">
        <v>2</v>
      </c>
      <c r="K1012" s="8">
        <v>2</v>
      </c>
      <c r="L1012" s="16">
        <f t="shared" si="85"/>
        <v>640</v>
      </c>
      <c r="M1012" s="25">
        <v>20</v>
      </c>
      <c r="N1012" s="17">
        <f t="shared" si="86"/>
        <v>660</v>
      </c>
      <c r="O1012" s="11">
        <v>4</v>
      </c>
      <c r="P1012" s="8" t="str">
        <f>IFERROR(VLOOKUP(O1012,Tabla6[],2,FALSE)," ")</f>
        <v>Abril</v>
      </c>
      <c r="Q1012" s="10"/>
      <c r="R1012" s="56" t="str">
        <f t="shared" si="87"/>
        <v>03.02.07 UDR PUNOM1.06.04 SUPERVISION FINANCIERA A UNIDADES EJECUTORASM1.06.04.02 Supervisión Financiera Presencial a las Unidades Ejecutoras-UE [UDR]AbrilPUNO-JULI-PUNO</v>
      </c>
    </row>
    <row r="1013" spans="1:18" ht="15" customHeight="1" x14ac:dyDescent="0.2">
      <c r="A1013" s="8">
        <f>IFERROR(VLOOKUP(B1013,Tabla1[],2,FALSE)," ")</f>
        <v>1936</v>
      </c>
      <c r="B1013" s="30" t="s">
        <v>975</v>
      </c>
      <c r="C1013" s="30" t="s">
        <v>2942</v>
      </c>
      <c r="D1013" s="10" t="s">
        <v>773</v>
      </c>
      <c r="E1013" s="10" t="s">
        <v>2975</v>
      </c>
      <c r="F1013" s="10" t="s">
        <v>976</v>
      </c>
      <c r="G1013" s="11">
        <v>1</v>
      </c>
      <c r="H1013" s="30" t="s">
        <v>982</v>
      </c>
      <c r="I1013" s="10"/>
      <c r="J1013" s="11" t="s">
        <v>928</v>
      </c>
      <c r="K1013" s="8">
        <v>0.375</v>
      </c>
      <c r="L1013" s="16">
        <f t="shared" si="85"/>
        <v>120</v>
      </c>
      <c r="M1013" s="25">
        <v>0</v>
      </c>
      <c r="N1013" s="17">
        <f t="shared" si="86"/>
        <v>120</v>
      </c>
      <c r="O1013" s="11">
        <v>4</v>
      </c>
      <c r="P1013" s="8" t="str">
        <f>IFERROR(VLOOKUP(O1013,Tabla6[],2,FALSE)," ")</f>
        <v>Abril</v>
      </c>
      <c r="Q1013" s="10"/>
      <c r="R1013" s="56" t="str">
        <f t="shared" si="87"/>
        <v>03.02.07 UDR PUNOM1.06.04 SUPERVISION FINANCIERA A UNIDADES EJECUTORASM1.06.04.02 Supervisión Financiera Presencial a las Unidades Ejecutoras-UE [UDR]AbrilPUNO-JULI-PUNO</v>
      </c>
    </row>
    <row r="1014" spans="1:18" ht="15" customHeight="1" x14ac:dyDescent="0.2">
      <c r="A1014" s="8">
        <f>IFERROR(VLOOKUP(B1014,Tabla1[],2,FALSE)," ")</f>
        <v>1936</v>
      </c>
      <c r="B1014" s="30" t="s">
        <v>975</v>
      </c>
      <c r="C1014" s="30" t="s">
        <v>2942</v>
      </c>
      <c r="D1014" s="10" t="s">
        <v>773</v>
      </c>
      <c r="E1014" s="10" t="s">
        <v>2975</v>
      </c>
      <c r="F1014" s="10" t="s">
        <v>976</v>
      </c>
      <c r="G1014" s="11">
        <v>1</v>
      </c>
      <c r="H1014" s="30" t="s">
        <v>982</v>
      </c>
      <c r="I1014" s="10"/>
      <c r="J1014" s="11" t="s">
        <v>928</v>
      </c>
      <c r="K1014" s="8">
        <v>0.375</v>
      </c>
      <c r="L1014" s="16">
        <f t="shared" si="85"/>
        <v>120</v>
      </c>
      <c r="M1014" s="25">
        <v>0</v>
      </c>
      <c r="N1014" s="17">
        <f t="shared" si="86"/>
        <v>120</v>
      </c>
      <c r="O1014" s="11">
        <v>4</v>
      </c>
      <c r="P1014" s="8" t="str">
        <f>IFERROR(VLOOKUP(O1014,Tabla6[],2,FALSE)," ")</f>
        <v>Abril</v>
      </c>
      <c r="Q1014" s="10"/>
      <c r="R1014" s="56" t="str">
        <f t="shared" si="87"/>
        <v>03.02.07 UDR PUNOM1.06.04 SUPERVISION FINANCIERA A UNIDADES EJECUTORASM1.06.04.02 Supervisión Financiera Presencial a las Unidades Ejecutoras-UE [UDR]AbrilPUNO-JULI-PUNO</v>
      </c>
    </row>
    <row r="1015" spans="1:18" ht="15" customHeight="1" x14ac:dyDescent="0.2">
      <c r="A1015" s="8">
        <f>IFERROR(VLOOKUP(B1015,Tabla1[],2,FALSE)," ")</f>
        <v>1936</v>
      </c>
      <c r="B1015" s="30" t="s">
        <v>975</v>
      </c>
      <c r="C1015" s="30" t="s">
        <v>2942</v>
      </c>
      <c r="D1015" s="10" t="s">
        <v>773</v>
      </c>
      <c r="E1015" s="10" t="s">
        <v>2975</v>
      </c>
      <c r="F1015" s="10" t="s">
        <v>977</v>
      </c>
      <c r="G1015" s="11">
        <v>1</v>
      </c>
      <c r="H1015" s="30" t="s">
        <v>982</v>
      </c>
      <c r="I1015" s="10"/>
      <c r="J1015" s="11">
        <v>2</v>
      </c>
      <c r="K1015" s="8">
        <v>2</v>
      </c>
      <c r="L1015" s="16">
        <f t="shared" si="85"/>
        <v>640</v>
      </c>
      <c r="M1015" s="25">
        <v>20</v>
      </c>
      <c r="N1015" s="17">
        <f t="shared" si="86"/>
        <v>660</v>
      </c>
      <c r="O1015" s="11">
        <v>4</v>
      </c>
      <c r="P1015" s="8" t="str">
        <f>IFERROR(VLOOKUP(O1015,Tabla6[],2,FALSE)," ")</f>
        <v>Abril</v>
      </c>
      <c r="Q1015" s="10"/>
      <c r="R1015" s="56" t="str">
        <f t="shared" si="87"/>
        <v>03.02.07 UDR PUNOM1.06.04 SUPERVISION FINANCIERA A UNIDADES EJECUTORASM1.06.04.02 Supervisión Financiera Presencial a las Unidades Ejecutoras-UE [UDR]AbrilPUNO-JULI-PUNO</v>
      </c>
    </row>
    <row r="1016" spans="1:18" ht="15" customHeight="1" x14ac:dyDescent="0.2">
      <c r="A1016" s="8">
        <f>IFERROR(VLOOKUP(B1016,Tabla1[],2,FALSE)," ")</f>
        <v>1936</v>
      </c>
      <c r="B1016" s="30" t="s">
        <v>975</v>
      </c>
      <c r="C1016" s="30" t="s">
        <v>2942</v>
      </c>
      <c r="D1016" s="10" t="s">
        <v>773</v>
      </c>
      <c r="E1016" s="10" t="s">
        <v>2975</v>
      </c>
      <c r="F1016" s="10" t="s">
        <v>977</v>
      </c>
      <c r="G1016" s="11">
        <v>1</v>
      </c>
      <c r="H1016" s="30" t="s">
        <v>982</v>
      </c>
      <c r="I1016" s="10"/>
      <c r="J1016" s="11" t="s">
        <v>928</v>
      </c>
      <c r="K1016" s="8">
        <v>0.375</v>
      </c>
      <c r="L1016" s="16">
        <f t="shared" si="85"/>
        <v>120</v>
      </c>
      <c r="M1016" s="25">
        <v>0</v>
      </c>
      <c r="N1016" s="17">
        <f t="shared" si="86"/>
        <v>120</v>
      </c>
      <c r="O1016" s="11">
        <v>4</v>
      </c>
      <c r="P1016" s="8" t="str">
        <f>IFERROR(VLOOKUP(O1016,Tabla6[],2,FALSE)," ")</f>
        <v>Abril</v>
      </c>
      <c r="Q1016" s="10"/>
      <c r="R1016" s="56" t="str">
        <f t="shared" si="87"/>
        <v>03.02.07 UDR PUNOM1.06.04 SUPERVISION FINANCIERA A UNIDADES EJECUTORASM1.06.04.02 Supervisión Financiera Presencial a las Unidades Ejecutoras-UE [UDR]AbrilPUNO-JULI-PUNO</v>
      </c>
    </row>
    <row r="1017" spans="1:18" ht="15" customHeight="1" x14ac:dyDescent="0.2">
      <c r="A1017" s="8">
        <f>IFERROR(VLOOKUP(B1017,Tabla1[],2,FALSE)," ")</f>
        <v>1936</v>
      </c>
      <c r="B1017" s="30" t="s">
        <v>975</v>
      </c>
      <c r="C1017" s="30" t="s">
        <v>2942</v>
      </c>
      <c r="D1017" s="10" t="s">
        <v>773</v>
      </c>
      <c r="E1017" s="10" t="s">
        <v>2975</v>
      </c>
      <c r="F1017" s="10" t="s">
        <v>977</v>
      </c>
      <c r="G1017" s="11">
        <v>1</v>
      </c>
      <c r="H1017" s="30" t="s">
        <v>982</v>
      </c>
      <c r="I1017" s="10"/>
      <c r="J1017" s="11" t="s">
        <v>928</v>
      </c>
      <c r="K1017" s="8">
        <v>0.375</v>
      </c>
      <c r="L1017" s="16">
        <f t="shared" si="85"/>
        <v>120</v>
      </c>
      <c r="M1017" s="25">
        <v>0</v>
      </c>
      <c r="N1017" s="17">
        <f t="shared" si="86"/>
        <v>120</v>
      </c>
      <c r="O1017" s="11">
        <v>4</v>
      </c>
      <c r="P1017" s="8" t="str">
        <f>IFERROR(VLOOKUP(O1017,Tabla6[],2,FALSE)," ")</f>
        <v>Abril</v>
      </c>
      <c r="Q1017" s="10"/>
      <c r="R1017" s="56" t="str">
        <f t="shared" si="87"/>
        <v>03.02.07 UDR PUNOM1.06.04 SUPERVISION FINANCIERA A UNIDADES EJECUTORASM1.06.04.02 Supervisión Financiera Presencial a las Unidades Ejecutoras-UE [UDR]AbrilPUNO-JULI-PUNO</v>
      </c>
    </row>
    <row r="1018" spans="1:18" ht="15" customHeight="1" x14ac:dyDescent="0.2">
      <c r="A1018" s="8">
        <f>IFERROR(VLOOKUP(B1018,Tabla1[],2,FALSE)," ")</f>
        <v>1936</v>
      </c>
      <c r="B1018" s="30" t="s">
        <v>975</v>
      </c>
      <c r="C1018" s="30" t="s">
        <v>2942</v>
      </c>
      <c r="D1018" s="10" t="s">
        <v>773</v>
      </c>
      <c r="E1018" s="10" t="s">
        <v>2975</v>
      </c>
      <c r="F1018" s="10" t="s">
        <v>977</v>
      </c>
      <c r="G1018" s="11">
        <v>1</v>
      </c>
      <c r="H1018" s="30" t="s">
        <v>982</v>
      </c>
      <c r="I1018" s="10"/>
      <c r="J1018" s="11" t="s">
        <v>928</v>
      </c>
      <c r="K1018" s="8">
        <v>0.375</v>
      </c>
      <c r="L1018" s="16">
        <f t="shared" si="85"/>
        <v>120</v>
      </c>
      <c r="M1018" s="25">
        <v>0</v>
      </c>
      <c r="N1018" s="17">
        <f t="shared" si="86"/>
        <v>120</v>
      </c>
      <c r="O1018" s="11">
        <v>4</v>
      </c>
      <c r="P1018" s="8" t="str">
        <f>IFERROR(VLOOKUP(O1018,Tabla6[],2,FALSE)," ")</f>
        <v>Abril</v>
      </c>
      <c r="Q1018" s="10"/>
      <c r="R1018" s="56" t="str">
        <f t="shared" si="87"/>
        <v>03.02.07 UDR PUNOM1.06.04 SUPERVISION FINANCIERA A UNIDADES EJECUTORASM1.06.04.02 Supervisión Financiera Presencial a las Unidades Ejecutoras-UE [UDR]AbrilPUNO-JULI-PUNO</v>
      </c>
    </row>
    <row r="1019" spans="1:18" ht="15" customHeight="1" x14ac:dyDescent="0.2">
      <c r="A1019" s="8">
        <f>IFERROR(VLOOKUP(B1019,Tabla1[],2,FALSE)," ")</f>
        <v>1936</v>
      </c>
      <c r="B1019" s="30" t="s">
        <v>975</v>
      </c>
      <c r="C1019" s="30" t="s">
        <v>2942</v>
      </c>
      <c r="D1019" s="10" t="s">
        <v>773</v>
      </c>
      <c r="E1019" s="10" t="s">
        <v>2975</v>
      </c>
      <c r="F1019" s="10" t="s">
        <v>978</v>
      </c>
      <c r="G1019" s="11">
        <v>1</v>
      </c>
      <c r="H1019" s="30" t="s">
        <v>982</v>
      </c>
      <c r="I1019" s="10"/>
      <c r="J1019" s="11" t="s">
        <v>928</v>
      </c>
      <c r="K1019" s="8">
        <v>0.375</v>
      </c>
      <c r="L1019" s="16">
        <f t="shared" si="85"/>
        <v>120</v>
      </c>
      <c r="M1019" s="25">
        <v>0</v>
      </c>
      <c r="N1019" s="17">
        <f t="shared" si="86"/>
        <v>120</v>
      </c>
      <c r="O1019" s="11">
        <v>4</v>
      </c>
      <c r="P1019" s="8" t="str">
        <f>IFERROR(VLOOKUP(O1019,Tabla6[],2,FALSE)," ")</f>
        <v>Abril</v>
      </c>
      <c r="Q1019" s="10"/>
      <c r="R1019" s="56" t="str">
        <f t="shared" si="87"/>
        <v>03.02.07 UDR PUNOM1.06.04 SUPERVISION FINANCIERA A UNIDADES EJECUTORASM1.06.04.02 Supervisión Financiera Presencial a las Unidades Ejecutoras-UE [UDR]AbrilPUNO-JULI-PUNO</v>
      </c>
    </row>
    <row r="1020" spans="1:18" ht="15" customHeight="1" x14ac:dyDescent="0.2">
      <c r="A1020" s="8">
        <f>IFERROR(VLOOKUP(B1020,Tabla1[],2,FALSE)," ")</f>
        <v>1936</v>
      </c>
      <c r="B1020" s="30" t="s">
        <v>975</v>
      </c>
      <c r="C1020" s="30" t="s">
        <v>2942</v>
      </c>
      <c r="D1020" s="10" t="s">
        <v>773</v>
      </c>
      <c r="E1020" s="10" t="s">
        <v>2975</v>
      </c>
      <c r="F1020" s="10" t="s">
        <v>976</v>
      </c>
      <c r="G1020" s="11">
        <v>1</v>
      </c>
      <c r="H1020" s="30" t="s">
        <v>982</v>
      </c>
      <c r="I1020" s="10"/>
      <c r="J1020" s="11" t="s">
        <v>1017</v>
      </c>
      <c r="K1020" s="8">
        <v>0.25</v>
      </c>
      <c r="L1020" s="16">
        <f t="shared" si="85"/>
        <v>80</v>
      </c>
      <c r="M1020" s="25">
        <v>0</v>
      </c>
      <c r="N1020" s="17">
        <f t="shared" si="86"/>
        <v>80</v>
      </c>
      <c r="O1020" s="11">
        <v>4</v>
      </c>
      <c r="P1020" s="8" t="str">
        <f>IFERROR(VLOOKUP(O1020,Tabla6[],2,FALSE)," ")</f>
        <v>Abril</v>
      </c>
      <c r="Q1020" s="10"/>
      <c r="R1020" s="56" t="str">
        <f t="shared" si="87"/>
        <v>03.02.07 UDR PUNOM1.06.04 SUPERVISION FINANCIERA A UNIDADES EJECUTORASM1.06.04.02 Supervisión Financiera Presencial a las Unidades Ejecutoras-UE [UDR]AbrilPUNO-JULI-PUNO</v>
      </c>
    </row>
    <row r="1021" spans="1:18" ht="15" customHeight="1" x14ac:dyDescent="0.2">
      <c r="A1021" s="8">
        <f>IFERROR(VLOOKUP(B1021,Tabla1[],2,FALSE)," ")</f>
        <v>1936</v>
      </c>
      <c r="B1021" s="30" t="s">
        <v>975</v>
      </c>
      <c r="C1021" s="30" t="s">
        <v>2942</v>
      </c>
      <c r="D1021" s="10" t="s">
        <v>773</v>
      </c>
      <c r="E1021" s="10" t="s">
        <v>2975</v>
      </c>
      <c r="F1021" s="10" t="s">
        <v>977</v>
      </c>
      <c r="G1021" s="11">
        <v>1</v>
      </c>
      <c r="H1021" s="30" t="s">
        <v>982</v>
      </c>
      <c r="I1021" s="10"/>
      <c r="J1021" s="11" t="s">
        <v>1017</v>
      </c>
      <c r="K1021" s="8">
        <v>0.25</v>
      </c>
      <c r="L1021" s="16">
        <f t="shared" si="85"/>
        <v>80</v>
      </c>
      <c r="M1021" s="25">
        <v>0</v>
      </c>
      <c r="N1021" s="17">
        <f t="shared" si="86"/>
        <v>80</v>
      </c>
      <c r="O1021" s="11">
        <v>4</v>
      </c>
      <c r="P1021" s="8" t="str">
        <f>IFERROR(VLOOKUP(O1021,Tabla6[],2,FALSE)," ")</f>
        <v>Abril</v>
      </c>
      <c r="Q1021" s="10"/>
      <c r="R1021" s="56" t="str">
        <f t="shared" si="87"/>
        <v>03.02.07 UDR PUNOM1.06.04 SUPERVISION FINANCIERA A UNIDADES EJECUTORASM1.06.04.02 Supervisión Financiera Presencial a las Unidades Ejecutoras-UE [UDR]AbrilPUNO-JULI-PUNO</v>
      </c>
    </row>
    <row r="1022" spans="1:18" ht="15" customHeight="1" x14ac:dyDescent="0.2">
      <c r="A1022" s="8">
        <f>IFERROR(VLOOKUP(B1022,Tabla1[],2,FALSE)," ")</f>
        <v>1936</v>
      </c>
      <c r="B1022" s="30" t="s">
        <v>975</v>
      </c>
      <c r="C1022" s="30" t="s">
        <v>2942</v>
      </c>
      <c r="D1022" s="10" t="s">
        <v>773</v>
      </c>
      <c r="E1022" s="10" t="s">
        <v>2975</v>
      </c>
      <c r="F1022" s="10" t="s">
        <v>979</v>
      </c>
      <c r="G1022" s="11">
        <v>1</v>
      </c>
      <c r="H1022" s="30" t="s">
        <v>982</v>
      </c>
      <c r="I1022" s="10"/>
      <c r="J1022" s="11" t="s">
        <v>1017</v>
      </c>
      <c r="K1022" s="8">
        <v>0.25</v>
      </c>
      <c r="L1022" s="16">
        <f t="shared" si="85"/>
        <v>80</v>
      </c>
      <c r="M1022" s="25">
        <v>0</v>
      </c>
      <c r="N1022" s="17">
        <f t="shared" si="86"/>
        <v>80</v>
      </c>
      <c r="O1022" s="11">
        <v>4</v>
      </c>
      <c r="P1022" s="8" t="str">
        <f>IFERROR(VLOOKUP(O1022,Tabla6[],2,FALSE)," ")</f>
        <v>Abril</v>
      </c>
      <c r="Q1022" s="10"/>
      <c r="R1022" s="56" t="str">
        <f t="shared" si="87"/>
        <v>03.02.07 UDR PUNOM1.06.04 SUPERVISION FINANCIERA A UNIDADES EJECUTORASM1.06.04.02 Supervisión Financiera Presencial a las Unidades Ejecutoras-UE [UDR]AbrilPUNO-JULI-PUNO</v>
      </c>
    </row>
    <row r="1023" spans="1:18" ht="15" customHeight="1" x14ac:dyDescent="0.2">
      <c r="A1023" s="8">
        <f>IFERROR(VLOOKUP(B1023,Tabla1[],2,FALSE)," ")</f>
        <v>1936</v>
      </c>
      <c r="B1023" s="30" t="s">
        <v>975</v>
      </c>
      <c r="C1023" s="30" t="s">
        <v>2942</v>
      </c>
      <c r="D1023" s="10" t="s">
        <v>773</v>
      </c>
      <c r="E1023" s="10" t="s">
        <v>2975</v>
      </c>
      <c r="F1023" s="10" t="s">
        <v>979</v>
      </c>
      <c r="G1023" s="11">
        <v>1</v>
      </c>
      <c r="H1023" s="30" t="s">
        <v>983</v>
      </c>
      <c r="I1023" s="10"/>
      <c r="J1023" s="11">
        <v>1</v>
      </c>
      <c r="K1023" s="8">
        <v>0</v>
      </c>
      <c r="L1023" s="16">
        <f t="shared" si="85"/>
        <v>0</v>
      </c>
      <c r="M1023" s="25">
        <v>0</v>
      </c>
      <c r="N1023" s="17">
        <f t="shared" si="86"/>
        <v>0</v>
      </c>
      <c r="O1023" s="11">
        <v>5</v>
      </c>
      <c r="P1023" s="8" t="str">
        <f>IFERROR(VLOOKUP(O1023,Tabla6[],2,FALSE)," ")</f>
        <v>Mayo</v>
      </c>
      <c r="Q1023" s="10"/>
      <c r="R1023" s="56" t="str">
        <f t="shared" si="87"/>
        <v>03.02.07 UDR PUNOM1.06.04 SUPERVISION FINANCIERA A UNIDADES EJECUTORASM1.06.04.02 Supervisión Financiera Presencial a las Unidades Ejecutoras-UE [UDR]MayoUDR - RED PUNO - UDR</v>
      </c>
    </row>
    <row r="1024" spans="1:18" ht="15" customHeight="1" x14ac:dyDescent="0.2">
      <c r="A1024" s="8">
        <f>IFERROR(VLOOKUP(B1024,Tabla1[],2,FALSE)," ")</f>
        <v>1936</v>
      </c>
      <c r="B1024" s="30" t="s">
        <v>975</v>
      </c>
      <c r="C1024" s="30" t="s">
        <v>2942</v>
      </c>
      <c r="D1024" s="10" t="s">
        <v>773</v>
      </c>
      <c r="E1024" s="10" t="s">
        <v>2975</v>
      </c>
      <c r="F1024" s="10" t="s">
        <v>980</v>
      </c>
      <c r="G1024" s="11">
        <v>1</v>
      </c>
      <c r="H1024" s="30" t="s">
        <v>983</v>
      </c>
      <c r="I1024" s="10"/>
      <c r="J1024" s="11">
        <v>5</v>
      </c>
      <c r="K1024" s="8">
        <v>0</v>
      </c>
      <c r="L1024" s="16">
        <f t="shared" si="85"/>
        <v>0</v>
      </c>
      <c r="M1024" s="25">
        <v>0</v>
      </c>
      <c r="N1024" s="17">
        <f t="shared" si="86"/>
        <v>0</v>
      </c>
      <c r="O1024" s="11">
        <v>5</v>
      </c>
      <c r="P1024" s="8" t="str">
        <f>IFERROR(VLOOKUP(O1024,Tabla6[],2,FALSE)," ")</f>
        <v>Mayo</v>
      </c>
      <c r="Q1024" s="10"/>
      <c r="R1024" s="56" t="str">
        <f t="shared" si="87"/>
        <v>03.02.07 UDR PUNOM1.06.04 SUPERVISION FINANCIERA A UNIDADES EJECUTORASM1.06.04.02 Supervisión Financiera Presencial a las Unidades Ejecutoras-UE [UDR]MayoUDR - RED PUNO - UDR</v>
      </c>
    </row>
    <row r="1025" spans="1:18" ht="15" customHeight="1" x14ac:dyDescent="0.2">
      <c r="A1025" s="8">
        <f>IFERROR(VLOOKUP(B1025,Tabla1[],2,FALSE)," ")</f>
        <v>1936</v>
      </c>
      <c r="B1025" s="30" t="s">
        <v>975</v>
      </c>
      <c r="C1025" s="30" t="s">
        <v>2942</v>
      </c>
      <c r="D1025" s="10" t="s">
        <v>773</v>
      </c>
      <c r="E1025" s="10" t="s">
        <v>2975</v>
      </c>
      <c r="F1025" s="10" t="s">
        <v>977</v>
      </c>
      <c r="G1025" s="11">
        <v>1</v>
      </c>
      <c r="H1025" s="30" t="s">
        <v>983</v>
      </c>
      <c r="I1025" s="10"/>
      <c r="J1025" s="11">
        <v>5</v>
      </c>
      <c r="K1025" s="8">
        <v>0</v>
      </c>
      <c r="L1025" s="16">
        <f t="shared" si="85"/>
        <v>0</v>
      </c>
      <c r="M1025" s="25">
        <v>0</v>
      </c>
      <c r="N1025" s="17">
        <f t="shared" si="86"/>
        <v>0</v>
      </c>
      <c r="O1025" s="11">
        <v>5</v>
      </c>
      <c r="P1025" s="8" t="str">
        <f>IFERROR(VLOOKUP(O1025,Tabla6[],2,FALSE)," ")</f>
        <v>Mayo</v>
      </c>
      <c r="Q1025" s="10"/>
      <c r="R1025" s="56" t="str">
        <f t="shared" si="87"/>
        <v>03.02.07 UDR PUNOM1.06.04 SUPERVISION FINANCIERA A UNIDADES EJECUTORASM1.06.04.02 Supervisión Financiera Presencial a las Unidades Ejecutoras-UE [UDR]MayoUDR - RED PUNO - UDR</v>
      </c>
    </row>
    <row r="1026" spans="1:18" ht="15" customHeight="1" x14ac:dyDescent="0.2">
      <c r="A1026" s="8">
        <f>IFERROR(VLOOKUP(B1026,Tabla1[],2,FALSE)," ")</f>
        <v>1936</v>
      </c>
      <c r="B1026" s="30" t="s">
        <v>975</v>
      </c>
      <c r="C1026" s="30" t="s">
        <v>2942</v>
      </c>
      <c r="D1026" s="10" t="s">
        <v>773</v>
      </c>
      <c r="E1026" s="10" t="s">
        <v>2975</v>
      </c>
      <c r="F1026" s="10" t="s">
        <v>979</v>
      </c>
      <c r="G1026" s="11">
        <v>1</v>
      </c>
      <c r="H1026" s="30" t="s">
        <v>983</v>
      </c>
      <c r="I1026" s="10"/>
      <c r="J1026" s="11">
        <v>1</v>
      </c>
      <c r="K1026" s="8">
        <v>0</v>
      </c>
      <c r="L1026" s="16">
        <f t="shared" si="85"/>
        <v>0</v>
      </c>
      <c r="M1026" s="25">
        <v>0</v>
      </c>
      <c r="N1026" s="17">
        <f t="shared" si="86"/>
        <v>0</v>
      </c>
      <c r="O1026" s="11">
        <v>5</v>
      </c>
      <c r="P1026" s="8" t="str">
        <f>IFERROR(VLOOKUP(O1026,Tabla6[],2,FALSE)," ")</f>
        <v>Mayo</v>
      </c>
      <c r="Q1026" s="10"/>
      <c r="R1026" s="56" t="str">
        <f t="shared" si="87"/>
        <v>03.02.07 UDR PUNOM1.06.04 SUPERVISION FINANCIERA A UNIDADES EJECUTORASM1.06.04.02 Supervisión Financiera Presencial a las Unidades Ejecutoras-UE [UDR]MayoUDR - RED PUNO - UDR</v>
      </c>
    </row>
    <row r="1027" spans="1:18" ht="15" customHeight="1" x14ac:dyDescent="0.2">
      <c r="A1027" s="8">
        <f>IFERROR(VLOOKUP(B1027,Tabla1[],2,FALSE)," ")</f>
        <v>1936</v>
      </c>
      <c r="B1027" s="30" t="s">
        <v>975</v>
      </c>
      <c r="C1027" s="30" t="s">
        <v>2942</v>
      </c>
      <c r="D1027" s="10" t="s">
        <v>3014</v>
      </c>
      <c r="E1027" s="10" t="s">
        <v>2974</v>
      </c>
      <c r="F1027" s="10" t="s">
        <v>980</v>
      </c>
      <c r="G1027" s="11">
        <v>1</v>
      </c>
      <c r="H1027" s="30" t="s">
        <v>984</v>
      </c>
      <c r="I1027" s="10"/>
      <c r="J1027" s="11" t="s">
        <v>1018</v>
      </c>
      <c r="K1027" s="21">
        <v>0.29166666699999999</v>
      </c>
      <c r="L1027" s="16">
        <f t="shared" si="85"/>
        <v>93.33333343999999</v>
      </c>
      <c r="M1027" s="25">
        <v>0</v>
      </c>
      <c r="N1027" s="17">
        <f t="shared" si="86"/>
        <v>93.33333343999999</v>
      </c>
      <c r="O1027" s="11">
        <v>5</v>
      </c>
      <c r="P1027" s="8" t="str">
        <f>IFERROR(VLOOKUP(O1027,Tabla6[],2,FALSE)," ")</f>
        <v>Mayo</v>
      </c>
      <c r="Q1027" s="10"/>
      <c r="R1027" s="56" t="str">
        <f t="shared" si="87"/>
        <v>03.02.07 UDR PUNOM1.06.04 SUPERVISION FINANCIERA A UNIDADES EJECUTORASM1.06.04.01 Monitoreo en gabinete de ejecución presupuestal [UDR]MayoPUNO-YUNGUYO-PUNO</v>
      </c>
    </row>
    <row r="1028" spans="1:18" ht="15" customHeight="1" x14ac:dyDescent="0.2">
      <c r="A1028" s="8">
        <f>IFERROR(VLOOKUP(B1028,Tabla1[],2,FALSE)," ")</f>
        <v>1936</v>
      </c>
      <c r="B1028" s="30" t="s">
        <v>975</v>
      </c>
      <c r="C1028" s="30" t="s">
        <v>2942</v>
      </c>
      <c r="D1028" s="10" t="s">
        <v>3014</v>
      </c>
      <c r="E1028" s="10" t="s">
        <v>2974</v>
      </c>
      <c r="F1028" s="10" t="s">
        <v>976</v>
      </c>
      <c r="G1028" s="11">
        <v>1</v>
      </c>
      <c r="H1028" s="30" t="s">
        <v>984</v>
      </c>
      <c r="I1028" s="10"/>
      <c r="J1028" s="11" t="s">
        <v>1018</v>
      </c>
      <c r="K1028" s="21">
        <v>0.29166666699999999</v>
      </c>
      <c r="L1028" s="16">
        <f t="shared" si="85"/>
        <v>93.33333343999999</v>
      </c>
      <c r="M1028" s="25">
        <v>0</v>
      </c>
      <c r="N1028" s="17">
        <f t="shared" si="86"/>
        <v>93.33333343999999</v>
      </c>
      <c r="O1028" s="11">
        <v>5</v>
      </c>
      <c r="P1028" s="8" t="str">
        <f>IFERROR(VLOOKUP(O1028,Tabla6[],2,FALSE)," ")</f>
        <v>Mayo</v>
      </c>
      <c r="Q1028" s="10"/>
      <c r="R1028" s="56" t="str">
        <f t="shared" si="87"/>
        <v>03.02.07 UDR PUNOM1.06.04 SUPERVISION FINANCIERA A UNIDADES EJECUTORASM1.06.04.01 Monitoreo en gabinete de ejecución presupuestal [UDR]MayoPUNO-YUNGUYO-PUNO</v>
      </c>
    </row>
    <row r="1029" spans="1:18" ht="15" customHeight="1" x14ac:dyDescent="0.2">
      <c r="A1029" s="8">
        <f>IFERROR(VLOOKUP(B1029,Tabla1[],2,FALSE)," ")</f>
        <v>1936</v>
      </c>
      <c r="B1029" s="30" t="s">
        <v>975</v>
      </c>
      <c r="C1029" s="30" t="s">
        <v>2942</v>
      </c>
      <c r="D1029" s="10" t="s">
        <v>3014</v>
      </c>
      <c r="E1029" s="10" t="s">
        <v>2974</v>
      </c>
      <c r="F1029" s="10" t="s">
        <v>976</v>
      </c>
      <c r="G1029" s="11">
        <v>1</v>
      </c>
      <c r="H1029" s="30" t="s">
        <v>982</v>
      </c>
      <c r="I1029" s="10"/>
      <c r="J1029" s="11" t="s">
        <v>1017</v>
      </c>
      <c r="K1029" s="8">
        <v>0.25</v>
      </c>
      <c r="L1029" s="16">
        <f t="shared" si="85"/>
        <v>80</v>
      </c>
      <c r="M1029" s="25">
        <v>0</v>
      </c>
      <c r="N1029" s="17">
        <f t="shared" si="86"/>
        <v>80</v>
      </c>
      <c r="O1029" s="11">
        <v>5</v>
      </c>
      <c r="P1029" s="8" t="str">
        <f>IFERROR(VLOOKUP(O1029,Tabla6[],2,FALSE)," ")</f>
        <v>Mayo</v>
      </c>
      <c r="Q1029" s="10"/>
      <c r="R1029" s="56" t="str">
        <f t="shared" si="87"/>
        <v>03.02.07 UDR PUNOM1.06.04 SUPERVISION FINANCIERA A UNIDADES EJECUTORASM1.06.04.01 Monitoreo en gabinete de ejecución presupuestal [UDR]MayoPUNO-JULI-PUNO</v>
      </c>
    </row>
    <row r="1030" spans="1:18" ht="15" customHeight="1" x14ac:dyDescent="0.2">
      <c r="A1030" s="8">
        <f>IFERROR(VLOOKUP(B1030,Tabla1[],2,FALSE)," ")</f>
        <v>1936</v>
      </c>
      <c r="B1030" s="30" t="s">
        <v>975</v>
      </c>
      <c r="C1030" s="30" t="s">
        <v>2942</v>
      </c>
      <c r="D1030" s="10" t="s">
        <v>3014</v>
      </c>
      <c r="E1030" s="10" t="s">
        <v>2974</v>
      </c>
      <c r="F1030" s="10" t="s">
        <v>977</v>
      </c>
      <c r="G1030" s="11">
        <v>1</v>
      </c>
      <c r="H1030" s="30" t="s">
        <v>982</v>
      </c>
      <c r="I1030" s="10"/>
      <c r="J1030" s="11" t="s">
        <v>1017</v>
      </c>
      <c r="K1030" s="8">
        <v>0.25</v>
      </c>
      <c r="L1030" s="16">
        <f t="shared" si="85"/>
        <v>80</v>
      </c>
      <c r="M1030" s="25">
        <v>0</v>
      </c>
      <c r="N1030" s="17">
        <f t="shared" si="86"/>
        <v>80</v>
      </c>
      <c r="O1030" s="11">
        <v>5</v>
      </c>
      <c r="P1030" s="8" t="str">
        <f>IFERROR(VLOOKUP(O1030,Tabla6[],2,FALSE)," ")</f>
        <v>Mayo</v>
      </c>
      <c r="Q1030" s="10"/>
      <c r="R1030" s="56" t="str">
        <f t="shared" si="87"/>
        <v>03.02.07 UDR PUNOM1.06.04 SUPERVISION FINANCIERA A UNIDADES EJECUTORASM1.06.04.01 Monitoreo en gabinete de ejecución presupuestal [UDR]MayoPUNO-JULI-PUNO</v>
      </c>
    </row>
    <row r="1031" spans="1:18" ht="15" customHeight="1" x14ac:dyDescent="0.2">
      <c r="A1031" s="8">
        <f>IFERROR(VLOOKUP(B1031,Tabla1[],2,FALSE)," ")</f>
        <v>1936</v>
      </c>
      <c r="B1031" s="30" t="s">
        <v>975</v>
      </c>
      <c r="C1031" s="30" t="s">
        <v>2942</v>
      </c>
      <c r="D1031" s="10" t="s">
        <v>3014</v>
      </c>
      <c r="E1031" s="10" t="s">
        <v>2974</v>
      </c>
      <c r="F1031" s="10" t="s">
        <v>976</v>
      </c>
      <c r="G1031" s="11">
        <v>1</v>
      </c>
      <c r="H1031" s="30" t="s">
        <v>985</v>
      </c>
      <c r="I1031" s="10"/>
      <c r="J1031" s="11" t="s">
        <v>1017</v>
      </c>
      <c r="K1031" s="8">
        <v>0.25</v>
      </c>
      <c r="L1031" s="16">
        <f t="shared" si="85"/>
        <v>80</v>
      </c>
      <c r="M1031" s="25">
        <v>0</v>
      </c>
      <c r="N1031" s="17">
        <f t="shared" si="86"/>
        <v>80</v>
      </c>
      <c r="O1031" s="11">
        <v>5</v>
      </c>
      <c r="P1031" s="8" t="str">
        <f>IFERROR(VLOOKUP(O1031,Tabla6[],2,FALSE)," ")</f>
        <v>Mayo</v>
      </c>
      <c r="Q1031" s="10"/>
      <c r="R1031" s="56" t="str">
        <f t="shared" si="87"/>
        <v>03.02.07 UDR PUNOM1.06.04 SUPERVISION FINANCIERA A UNIDADES EJECUTORASM1.06.04.01 Monitoreo en gabinete de ejecución presupuestal [UDR]MayoPUNO-ILAVE-PUNO</v>
      </c>
    </row>
    <row r="1032" spans="1:18" ht="15" customHeight="1" x14ac:dyDescent="0.2">
      <c r="A1032" s="8">
        <f>IFERROR(VLOOKUP(B1032,Tabla1[],2,FALSE)," ")</f>
        <v>1936</v>
      </c>
      <c r="B1032" s="30" t="s">
        <v>975</v>
      </c>
      <c r="C1032" s="30" t="s">
        <v>2942</v>
      </c>
      <c r="D1032" s="10" t="s">
        <v>3014</v>
      </c>
      <c r="E1032" s="10" t="s">
        <v>2974</v>
      </c>
      <c r="F1032" s="10" t="s">
        <v>980</v>
      </c>
      <c r="G1032" s="11">
        <v>1</v>
      </c>
      <c r="H1032" s="30" t="s">
        <v>985</v>
      </c>
      <c r="I1032" s="10"/>
      <c r="J1032" s="11" t="s">
        <v>1017</v>
      </c>
      <c r="K1032" s="8">
        <v>0.25</v>
      </c>
      <c r="L1032" s="16">
        <f t="shared" si="85"/>
        <v>80</v>
      </c>
      <c r="M1032" s="25">
        <v>0</v>
      </c>
      <c r="N1032" s="17">
        <f t="shared" si="86"/>
        <v>80</v>
      </c>
      <c r="O1032" s="11">
        <v>5</v>
      </c>
      <c r="P1032" s="8" t="str">
        <f>IFERROR(VLOOKUP(O1032,Tabla6[],2,FALSE)," ")</f>
        <v>Mayo</v>
      </c>
      <c r="Q1032" s="10"/>
      <c r="R1032" s="56" t="str">
        <f t="shared" si="87"/>
        <v>03.02.07 UDR PUNOM1.06.04 SUPERVISION FINANCIERA A UNIDADES EJECUTORASM1.06.04.01 Monitoreo en gabinete de ejecución presupuestal [UDR]MayoPUNO-ILAVE-PUNO</v>
      </c>
    </row>
    <row r="1033" spans="1:18" ht="15" customHeight="1" x14ac:dyDescent="0.2">
      <c r="A1033" s="8">
        <f>IFERROR(VLOOKUP(B1033,Tabla1[],2,FALSE)," ")</f>
        <v>1936</v>
      </c>
      <c r="B1033" s="30" t="s">
        <v>975</v>
      </c>
      <c r="C1033" s="30" t="s">
        <v>2942</v>
      </c>
      <c r="D1033" s="10" t="s">
        <v>3014</v>
      </c>
      <c r="E1033" s="10" t="s">
        <v>2974</v>
      </c>
      <c r="F1033" s="10" t="s">
        <v>980</v>
      </c>
      <c r="G1033" s="11">
        <v>1</v>
      </c>
      <c r="H1033" s="30" t="s">
        <v>983</v>
      </c>
      <c r="I1033" s="10"/>
      <c r="J1033" s="11" t="s">
        <v>1019</v>
      </c>
      <c r="K1033" s="8">
        <v>0</v>
      </c>
      <c r="L1033" s="16">
        <f t="shared" si="85"/>
        <v>0</v>
      </c>
      <c r="M1033" s="25">
        <v>0</v>
      </c>
      <c r="N1033" s="17">
        <f t="shared" si="86"/>
        <v>0</v>
      </c>
      <c r="O1033" s="11">
        <v>5</v>
      </c>
      <c r="P1033" s="8" t="str">
        <f>IFERROR(VLOOKUP(O1033,Tabla6[],2,FALSE)," ")</f>
        <v>Mayo</v>
      </c>
      <c r="Q1033" s="10"/>
      <c r="R1033" s="56" t="str">
        <f t="shared" si="87"/>
        <v>03.02.07 UDR PUNOM1.06.04 SUPERVISION FINANCIERA A UNIDADES EJECUTORASM1.06.04.01 Monitoreo en gabinete de ejecución presupuestal [UDR]MayoUDR - RED PUNO - UDR</v>
      </c>
    </row>
    <row r="1034" spans="1:18" ht="15" customHeight="1" x14ac:dyDescent="0.2">
      <c r="A1034" s="8">
        <f>IFERROR(VLOOKUP(B1034,Tabla1[],2,FALSE)," ")</f>
        <v>1936</v>
      </c>
      <c r="B1034" s="30" t="s">
        <v>975</v>
      </c>
      <c r="C1034" s="30" t="s">
        <v>2942</v>
      </c>
      <c r="D1034" s="10" t="s">
        <v>3014</v>
      </c>
      <c r="E1034" s="10" t="s">
        <v>2974</v>
      </c>
      <c r="F1034" s="10" t="s">
        <v>977</v>
      </c>
      <c r="G1034" s="11">
        <v>1</v>
      </c>
      <c r="H1034" s="30" t="s">
        <v>983</v>
      </c>
      <c r="I1034" s="10"/>
      <c r="J1034" s="11" t="s">
        <v>1019</v>
      </c>
      <c r="K1034" s="8">
        <v>0</v>
      </c>
      <c r="L1034" s="16">
        <f t="shared" si="85"/>
        <v>0</v>
      </c>
      <c r="M1034" s="25">
        <v>0</v>
      </c>
      <c r="N1034" s="17">
        <f t="shared" si="86"/>
        <v>0</v>
      </c>
      <c r="O1034" s="11">
        <v>5</v>
      </c>
      <c r="P1034" s="8" t="str">
        <f>IFERROR(VLOOKUP(O1034,Tabla6[],2,FALSE)," ")</f>
        <v>Mayo</v>
      </c>
      <c r="Q1034" s="10"/>
      <c r="R1034" s="56" t="str">
        <f t="shared" si="87"/>
        <v>03.02.07 UDR PUNOM1.06.04 SUPERVISION FINANCIERA A UNIDADES EJECUTORASM1.06.04.01 Monitoreo en gabinete de ejecución presupuestal [UDR]MayoUDR - RED PUNO - UDR</v>
      </c>
    </row>
    <row r="1035" spans="1:18" ht="15" customHeight="1" x14ac:dyDescent="0.2">
      <c r="A1035" s="8">
        <f>IFERROR(VLOOKUP(B1035,Tabla1[],2,FALSE)," ")</f>
        <v>1936</v>
      </c>
      <c r="B1035" s="30" t="s">
        <v>975</v>
      </c>
      <c r="C1035" s="30" t="s">
        <v>2942</v>
      </c>
      <c r="D1035" s="10" t="s">
        <v>3014</v>
      </c>
      <c r="E1035" s="10" t="s">
        <v>2974</v>
      </c>
      <c r="F1035" s="10" t="s">
        <v>979</v>
      </c>
      <c r="G1035" s="11">
        <v>1</v>
      </c>
      <c r="H1035" s="30" t="s">
        <v>983</v>
      </c>
      <c r="I1035" s="10"/>
      <c r="J1035" s="11" t="s">
        <v>1019</v>
      </c>
      <c r="K1035" s="8">
        <v>0</v>
      </c>
      <c r="L1035" s="16">
        <f t="shared" si="85"/>
        <v>0</v>
      </c>
      <c r="M1035" s="25">
        <v>0</v>
      </c>
      <c r="N1035" s="17">
        <f t="shared" si="86"/>
        <v>0</v>
      </c>
      <c r="O1035" s="11">
        <v>5</v>
      </c>
      <c r="P1035" s="8" t="str">
        <f>IFERROR(VLOOKUP(O1035,Tabla6[],2,FALSE)," ")</f>
        <v>Mayo</v>
      </c>
      <c r="Q1035" s="10"/>
      <c r="R1035" s="56" t="str">
        <f t="shared" si="87"/>
        <v>03.02.07 UDR PUNOM1.06.04 SUPERVISION FINANCIERA A UNIDADES EJECUTORASM1.06.04.01 Monitoreo en gabinete de ejecución presupuestal [UDR]MayoUDR - RED PUNO - UDR</v>
      </c>
    </row>
    <row r="1036" spans="1:18" ht="15" customHeight="1" x14ac:dyDescent="0.2">
      <c r="A1036" s="8">
        <f>IFERROR(VLOOKUP(B1036,Tabla1[],2,FALSE)," ")</f>
        <v>1936</v>
      </c>
      <c r="B1036" s="30" t="s">
        <v>975</v>
      </c>
      <c r="C1036" s="30" t="s">
        <v>2942</v>
      </c>
      <c r="D1036" s="10" t="s">
        <v>3014</v>
      </c>
      <c r="E1036" s="10" t="s">
        <v>2974</v>
      </c>
      <c r="F1036" s="10" t="s">
        <v>977</v>
      </c>
      <c r="G1036" s="11">
        <v>1</v>
      </c>
      <c r="H1036" s="30" t="s">
        <v>986</v>
      </c>
      <c r="I1036" s="10"/>
      <c r="J1036" s="11" t="s">
        <v>1019</v>
      </c>
      <c r="K1036" s="8">
        <v>0</v>
      </c>
      <c r="L1036" s="16">
        <f t="shared" si="85"/>
        <v>0</v>
      </c>
      <c r="M1036" s="25">
        <v>0</v>
      </c>
      <c r="N1036" s="17">
        <f t="shared" si="86"/>
        <v>0</v>
      </c>
      <c r="O1036" s="11">
        <v>5</v>
      </c>
      <c r="P1036" s="8" t="str">
        <f>IFERROR(VLOOKUP(O1036,Tabla6[],2,FALSE)," ")</f>
        <v>Mayo</v>
      </c>
      <c r="Q1036" s="10"/>
      <c r="R1036" s="56" t="str">
        <f t="shared" si="87"/>
        <v>03.02.07 UDR PUNOM1.06.04 SUPERVISION FINANCIERA A UNIDADES EJECUTORASM1.06.04.01 Monitoreo en gabinete de ejecución presupuestal [UDR]MayoUDR - HR MNB - UDR</v>
      </c>
    </row>
    <row r="1037" spans="1:18" ht="15" customHeight="1" x14ac:dyDescent="0.2">
      <c r="A1037" s="8">
        <f>IFERROR(VLOOKUP(B1037,Tabla1[],2,FALSE)," ")</f>
        <v>1936</v>
      </c>
      <c r="B1037" s="30" t="s">
        <v>975</v>
      </c>
      <c r="C1037" s="30" t="s">
        <v>2942</v>
      </c>
      <c r="D1037" s="10" t="s">
        <v>3014</v>
      </c>
      <c r="E1037" s="10" t="s">
        <v>2974</v>
      </c>
      <c r="F1037" s="10" t="s">
        <v>976</v>
      </c>
      <c r="G1037" s="11">
        <v>1</v>
      </c>
      <c r="H1037" s="30" t="s">
        <v>986</v>
      </c>
      <c r="I1037" s="10"/>
      <c r="J1037" s="11" t="s">
        <v>1019</v>
      </c>
      <c r="K1037" s="8">
        <v>0</v>
      </c>
      <c r="L1037" s="16">
        <f t="shared" si="85"/>
        <v>0</v>
      </c>
      <c r="M1037" s="25">
        <v>0</v>
      </c>
      <c r="N1037" s="17">
        <f t="shared" si="86"/>
        <v>0</v>
      </c>
      <c r="O1037" s="11">
        <v>5</v>
      </c>
      <c r="P1037" s="8" t="str">
        <f>IFERROR(VLOOKUP(O1037,Tabla6[],2,FALSE)," ")</f>
        <v>Mayo</v>
      </c>
      <c r="Q1037" s="10"/>
      <c r="R1037" s="56" t="str">
        <f t="shared" si="87"/>
        <v>03.02.07 UDR PUNOM1.06.04 SUPERVISION FINANCIERA A UNIDADES EJECUTORASM1.06.04.01 Monitoreo en gabinete de ejecución presupuestal [UDR]MayoUDR - HR MNB - UDR</v>
      </c>
    </row>
    <row r="1038" spans="1:18" ht="15" customHeight="1" x14ac:dyDescent="0.2">
      <c r="A1038" s="8">
        <f>IFERROR(VLOOKUP(B1038,Tabla1[],2,FALSE)," ")</f>
        <v>1936</v>
      </c>
      <c r="B1038" s="30" t="s">
        <v>975</v>
      </c>
      <c r="C1038" s="30" t="s">
        <v>2942</v>
      </c>
      <c r="D1038" s="10" t="s">
        <v>3014</v>
      </c>
      <c r="E1038" s="10" t="s">
        <v>2974</v>
      </c>
      <c r="F1038" s="10" t="s">
        <v>979</v>
      </c>
      <c r="G1038" s="11">
        <v>1</v>
      </c>
      <c r="H1038" s="30" t="s">
        <v>986</v>
      </c>
      <c r="I1038" s="10"/>
      <c r="J1038" s="11" t="s">
        <v>1019</v>
      </c>
      <c r="K1038" s="8">
        <v>0</v>
      </c>
      <c r="L1038" s="16">
        <f t="shared" si="85"/>
        <v>0</v>
      </c>
      <c r="M1038" s="25">
        <v>0</v>
      </c>
      <c r="N1038" s="17">
        <f t="shared" si="86"/>
        <v>0</v>
      </c>
      <c r="O1038" s="11">
        <v>5</v>
      </c>
      <c r="P1038" s="8" t="str">
        <f>IFERROR(VLOOKUP(O1038,Tabla6[],2,FALSE)," ")</f>
        <v>Mayo</v>
      </c>
      <c r="Q1038" s="10"/>
      <c r="R1038" s="56" t="str">
        <f t="shared" si="87"/>
        <v>03.02.07 UDR PUNOM1.06.04 SUPERVISION FINANCIERA A UNIDADES EJECUTORASM1.06.04.01 Monitoreo en gabinete de ejecución presupuestal [UDR]MayoUDR - HR MNB - UDR</v>
      </c>
    </row>
    <row r="1039" spans="1:18" ht="15" customHeight="1" x14ac:dyDescent="0.2">
      <c r="A1039" s="8">
        <f>IFERROR(VLOOKUP(B1039,Tabla1[],2,FALSE)," ")</f>
        <v>1936</v>
      </c>
      <c r="B1039" s="30" t="s">
        <v>975</v>
      </c>
      <c r="C1039" s="30" t="s">
        <v>2942</v>
      </c>
      <c r="D1039" s="10" t="s">
        <v>3014</v>
      </c>
      <c r="E1039" s="10" t="s">
        <v>2974</v>
      </c>
      <c r="F1039" s="10" t="s">
        <v>977</v>
      </c>
      <c r="G1039" s="11">
        <v>1</v>
      </c>
      <c r="H1039" s="30" t="s">
        <v>987</v>
      </c>
      <c r="I1039" s="10"/>
      <c r="J1039" s="11" t="s">
        <v>1019</v>
      </c>
      <c r="K1039" s="8">
        <v>0</v>
      </c>
      <c r="L1039" s="16">
        <f t="shared" si="85"/>
        <v>0</v>
      </c>
      <c r="M1039" s="25">
        <v>0</v>
      </c>
      <c r="N1039" s="17">
        <f t="shared" si="86"/>
        <v>0</v>
      </c>
      <c r="O1039" s="11">
        <v>5</v>
      </c>
      <c r="P1039" s="8" t="str">
        <f>IFERROR(VLOOKUP(O1039,Tabla6[],2,FALSE)," ")</f>
        <v>Mayo</v>
      </c>
      <c r="Q1039" s="10"/>
      <c r="R1039" s="56" t="str">
        <f t="shared" si="87"/>
        <v>03.02.07 UDR PUNOM1.06.04 SUPERVISION FINANCIERA A UNIDADES EJECUTORASM1.06.04.01 Monitoreo en gabinete de ejecución presupuestal [UDR]MayoUDR - DIRESA PUNO - UDR</v>
      </c>
    </row>
    <row r="1040" spans="1:18" ht="15" customHeight="1" x14ac:dyDescent="0.2">
      <c r="A1040" s="8">
        <f>IFERROR(VLOOKUP(B1040,Tabla1[],2,FALSE)," ")</f>
        <v>1936</v>
      </c>
      <c r="B1040" s="30" t="s">
        <v>975</v>
      </c>
      <c r="C1040" s="30" t="s">
        <v>2942</v>
      </c>
      <c r="D1040" s="10" t="s">
        <v>3014</v>
      </c>
      <c r="E1040" s="10" t="s">
        <v>2974</v>
      </c>
      <c r="F1040" s="10" t="s">
        <v>980</v>
      </c>
      <c r="G1040" s="11">
        <v>1</v>
      </c>
      <c r="H1040" s="30" t="s">
        <v>987</v>
      </c>
      <c r="I1040" s="10"/>
      <c r="J1040" s="11" t="s">
        <v>1019</v>
      </c>
      <c r="K1040" s="8">
        <v>0</v>
      </c>
      <c r="L1040" s="16">
        <f t="shared" si="85"/>
        <v>0</v>
      </c>
      <c r="M1040" s="25">
        <v>0</v>
      </c>
      <c r="N1040" s="17">
        <f t="shared" si="86"/>
        <v>0</v>
      </c>
      <c r="O1040" s="11">
        <v>5</v>
      </c>
      <c r="P1040" s="8" t="str">
        <f>IFERROR(VLOOKUP(O1040,Tabla6[],2,FALSE)," ")</f>
        <v>Mayo</v>
      </c>
      <c r="Q1040" s="10"/>
      <c r="R1040" s="56" t="str">
        <f t="shared" si="87"/>
        <v>03.02.07 UDR PUNOM1.06.04 SUPERVISION FINANCIERA A UNIDADES EJECUTORASM1.06.04.01 Monitoreo en gabinete de ejecución presupuestal [UDR]MayoUDR - DIRESA PUNO - UDR</v>
      </c>
    </row>
    <row r="1041" spans="1:18" ht="15" customHeight="1" x14ac:dyDescent="0.2">
      <c r="A1041" s="8">
        <f>IFERROR(VLOOKUP(B1041,Tabla1[],2,FALSE)," ")</f>
        <v>1936</v>
      </c>
      <c r="B1041" s="30" t="s">
        <v>975</v>
      </c>
      <c r="C1041" s="30" t="s">
        <v>2942</v>
      </c>
      <c r="D1041" s="10" t="s">
        <v>3014</v>
      </c>
      <c r="E1041" s="10" t="s">
        <v>2974</v>
      </c>
      <c r="F1041" s="10" t="s">
        <v>979</v>
      </c>
      <c r="G1041" s="11">
        <v>1</v>
      </c>
      <c r="H1041" s="30" t="s">
        <v>987</v>
      </c>
      <c r="I1041" s="10"/>
      <c r="J1041" s="11" t="s">
        <v>1019</v>
      </c>
      <c r="K1041" s="8">
        <v>0</v>
      </c>
      <c r="L1041" s="16">
        <f t="shared" si="85"/>
        <v>0</v>
      </c>
      <c r="M1041" s="25">
        <v>0</v>
      </c>
      <c r="N1041" s="17">
        <f t="shared" si="86"/>
        <v>0</v>
      </c>
      <c r="O1041" s="11">
        <v>5</v>
      </c>
      <c r="P1041" s="8" t="str">
        <f>IFERROR(VLOOKUP(O1041,Tabla6[],2,FALSE)," ")</f>
        <v>Mayo</v>
      </c>
      <c r="Q1041" s="10"/>
      <c r="R1041" s="56" t="str">
        <f t="shared" si="87"/>
        <v>03.02.07 UDR PUNOM1.06.04 SUPERVISION FINANCIERA A UNIDADES EJECUTORASM1.06.04.01 Monitoreo en gabinete de ejecución presupuestal [UDR]MayoUDR - DIRESA PUNO - UDR</v>
      </c>
    </row>
    <row r="1042" spans="1:18" ht="15" customHeight="1" x14ac:dyDescent="0.2">
      <c r="A1042" s="8">
        <f>IFERROR(VLOOKUP(B1042,Tabla1[],2,FALSE)," ")</f>
        <v>1936</v>
      </c>
      <c r="B1042" s="30" t="s">
        <v>975</v>
      </c>
      <c r="C1042" s="30" t="s">
        <v>2942</v>
      </c>
      <c r="D1042" s="10" t="s">
        <v>773</v>
      </c>
      <c r="E1042" s="10" t="s">
        <v>2975</v>
      </c>
      <c r="F1042" s="10" t="s">
        <v>977</v>
      </c>
      <c r="G1042" s="11">
        <v>1</v>
      </c>
      <c r="H1042" s="30" t="s">
        <v>986</v>
      </c>
      <c r="I1042" s="10"/>
      <c r="J1042" s="11">
        <v>5</v>
      </c>
      <c r="K1042" s="8">
        <v>0</v>
      </c>
      <c r="L1042" s="16">
        <f t="shared" si="85"/>
        <v>0</v>
      </c>
      <c r="M1042" s="25">
        <v>0</v>
      </c>
      <c r="N1042" s="17">
        <f t="shared" si="86"/>
        <v>0</v>
      </c>
      <c r="O1042" s="11">
        <v>6</v>
      </c>
      <c r="P1042" s="8" t="str">
        <f>IFERROR(VLOOKUP(O1042,Tabla6[],2,FALSE)," ")</f>
        <v>Junio</v>
      </c>
      <c r="Q1042" s="10"/>
      <c r="R1042" s="56" t="str">
        <f t="shared" si="87"/>
        <v>03.02.07 UDR PUNOM1.06.04 SUPERVISION FINANCIERA A UNIDADES EJECUTORASM1.06.04.02 Supervisión Financiera Presencial a las Unidades Ejecutoras-UE [UDR]JunioUDR - HR MNB - UDR</v>
      </c>
    </row>
    <row r="1043" spans="1:18" ht="15" customHeight="1" x14ac:dyDescent="0.2">
      <c r="A1043" s="8">
        <f>IFERROR(VLOOKUP(B1043,Tabla1[],2,FALSE)," ")</f>
        <v>1936</v>
      </c>
      <c r="B1043" s="30" t="s">
        <v>975</v>
      </c>
      <c r="C1043" s="30" t="s">
        <v>2942</v>
      </c>
      <c r="D1043" s="10" t="s">
        <v>773</v>
      </c>
      <c r="E1043" s="10" t="s">
        <v>2975</v>
      </c>
      <c r="F1043" s="10" t="s">
        <v>976</v>
      </c>
      <c r="G1043" s="11">
        <v>1</v>
      </c>
      <c r="H1043" s="30" t="s">
        <v>986</v>
      </c>
      <c r="I1043" s="10"/>
      <c r="J1043" s="11">
        <v>5</v>
      </c>
      <c r="K1043" s="8">
        <v>0</v>
      </c>
      <c r="L1043" s="16">
        <f t="shared" si="85"/>
        <v>0</v>
      </c>
      <c r="M1043" s="25">
        <v>0</v>
      </c>
      <c r="N1043" s="17">
        <f t="shared" si="86"/>
        <v>0</v>
      </c>
      <c r="O1043" s="11">
        <v>6</v>
      </c>
      <c r="P1043" s="8" t="str">
        <f>IFERROR(VLOOKUP(O1043,Tabla6[],2,FALSE)," ")</f>
        <v>Junio</v>
      </c>
      <c r="Q1043" s="10"/>
      <c r="R1043" s="56" t="str">
        <f t="shared" si="87"/>
        <v>03.02.07 UDR PUNOM1.06.04 SUPERVISION FINANCIERA A UNIDADES EJECUTORASM1.06.04.02 Supervisión Financiera Presencial a las Unidades Ejecutoras-UE [UDR]JunioUDR - HR MNB - UDR</v>
      </c>
    </row>
    <row r="1044" spans="1:18" ht="15" customHeight="1" x14ac:dyDescent="0.2">
      <c r="A1044" s="8">
        <f>IFERROR(VLOOKUP(B1044,Tabla1[],2,FALSE)," ")</f>
        <v>1936</v>
      </c>
      <c r="B1044" s="30" t="s">
        <v>975</v>
      </c>
      <c r="C1044" s="30" t="s">
        <v>2942</v>
      </c>
      <c r="D1044" s="10" t="s">
        <v>773</v>
      </c>
      <c r="E1044" s="10" t="s">
        <v>2975</v>
      </c>
      <c r="F1044" s="10" t="s">
        <v>979</v>
      </c>
      <c r="G1044" s="11">
        <v>1</v>
      </c>
      <c r="H1044" s="30" t="s">
        <v>986</v>
      </c>
      <c r="I1044" s="10"/>
      <c r="J1044" s="11">
        <v>1</v>
      </c>
      <c r="K1044" s="8">
        <v>0</v>
      </c>
      <c r="L1044" s="16">
        <f t="shared" si="85"/>
        <v>0</v>
      </c>
      <c r="M1044" s="25">
        <v>0</v>
      </c>
      <c r="N1044" s="17">
        <f t="shared" si="86"/>
        <v>0</v>
      </c>
      <c r="O1044" s="11">
        <v>6</v>
      </c>
      <c r="P1044" s="8" t="str">
        <f>IFERROR(VLOOKUP(O1044,Tabla6[],2,FALSE)," ")</f>
        <v>Junio</v>
      </c>
      <c r="Q1044" s="10"/>
      <c r="R1044" s="56" t="str">
        <f t="shared" si="87"/>
        <v>03.02.07 UDR PUNOM1.06.04 SUPERVISION FINANCIERA A UNIDADES EJECUTORASM1.06.04.02 Supervisión Financiera Presencial a las Unidades Ejecutoras-UE [UDR]JunioUDR - HR MNB - UDR</v>
      </c>
    </row>
    <row r="1045" spans="1:18" ht="15" customHeight="1" x14ac:dyDescent="0.2">
      <c r="A1045" s="8">
        <f>IFERROR(VLOOKUP(B1045,Tabla1[],2,FALSE)," ")</f>
        <v>1936</v>
      </c>
      <c r="B1045" s="30" t="s">
        <v>975</v>
      </c>
      <c r="C1045" s="30" t="s">
        <v>2942</v>
      </c>
      <c r="D1045" s="10" t="s">
        <v>773</v>
      </c>
      <c r="E1045" s="10" t="s">
        <v>2975</v>
      </c>
      <c r="F1045" s="10" t="s">
        <v>978</v>
      </c>
      <c r="G1045" s="11">
        <v>1</v>
      </c>
      <c r="H1045" s="30" t="s">
        <v>986</v>
      </c>
      <c r="I1045" s="10"/>
      <c r="J1045" s="11">
        <v>1</v>
      </c>
      <c r="K1045" s="8">
        <v>0</v>
      </c>
      <c r="L1045" s="16">
        <f t="shared" si="85"/>
        <v>0</v>
      </c>
      <c r="M1045" s="25">
        <v>0</v>
      </c>
      <c r="N1045" s="17">
        <f t="shared" si="86"/>
        <v>0</v>
      </c>
      <c r="O1045" s="11">
        <v>6</v>
      </c>
      <c r="P1045" s="8" t="str">
        <f>IFERROR(VLOOKUP(O1045,Tabla6[],2,FALSE)," ")</f>
        <v>Junio</v>
      </c>
      <c r="Q1045" s="10"/>
      <c r="R1045" s="56" t="str">
        <f t="shared" si="87"/>
        <v>03.02.07 UDR PUNOM1.06.04 SUPERVISION FINANCIERA A UNIDADES EJECUTORASM1.06.04.02 Supervisión Financiera Presencial a las Unidades Ejecutoras-UE [UDR]JunioUDR - HR MNB - UDR</v>
      </c>
    </row>
    <row r="1046" spans="1:18" ht="15" customHeight="1" x14ac:dyDescent="0.2">
      <c r="A1046" s="8">
        <f>IFERROR(VLOOKUP(B1046,Tabla1[],2,FALSE)," ")</f>
        <v>1936</v>
      </c>
      <c r="B1046" s="30" t="s">
        <v>975</v>
      </c>
      <c r="C1046" s="30" t="s">
        <v>2942</v>
      </c>
      <c r="D1046" s="10" t="s">
        <v>773</v>
      </c>
      <c r="E1046" s="10" t="s">
        <v>2975</v>
      </c>
      <c r="F1046" s="10" t="s">
        <v>977</v>
      </c>
      <c r="G1046" s="11">
        <v>1</v>
      </c>
      <c r="H1046" s="30" t="s">
        <v>986</v>
      </c>
      <c r="I1046" s="10"/>
      <c r="J1046" s="11">
        <v>1</v>
      </c>
      <c r="K1046" s="8">
        <v>0</v>
      </c>
      <c r="L1046" s="16">
        <f t="shared" si="85"/>
        <v>0</v>
      </c>
      <c r="M1046" s="25">
        <v>0</v>
      </c>
      <c r="N1046" s="17">
        <f t="shared" si="86"/>
        <v>0</v>
      </c>
      <c r="O1046" s="11">
        <v>6</v>
      </c>
      <c r="P1046" s="8" t="str">
        <f>IFERROR(VLOOKUP(O1046,Tabla6[],2,FALSE)," ")</f>
        <v>Junio</v>
      </c>
      <c r="Q1046" s="10"/>
      <c r="R1046" s="56" t="str">
        <f t="shared" si="87"/>
        <v>03.02.07 UDR PUNOM1.06.04 SUPERVISION FINANCIERA A UNIDADES EJECUTORASM1.06.04.02 Supervisión Financiera Presencial a las Unidades Ejecutoras-UE [UDR]JunioUDR - HR MNB - UDR</v>
      </c>
    </row>
    <row r="1047" spans="1:18" ht="15" customHeight="1" x14ac:dyDescent="0.2">
      <c r="A1047" s="8">
        <f>IFERROR(VLOOKUP(B1047,Tabla1[],2,FALSE)," ")</f>
        <v>1936</v>
      </c>
      <c r="B1047" s="30" t="s">
        <v>975</v>
      </c>
      <c r="C1047" s="30" t="s">
        <v>2942</v>
      </c>
      <c r="D1047" s="10" t="s">
        <v>773</v>
      </c>
      <c r="E1047" s="10" t="s">
        <v>2975</v>
      </c>
      <c r="F1047" s="10" t="s">
        <v>976</v>
      </c>
      <c r="G1047" s="11">
        <v>1</v>
      </c>
      <c r="H1047" s="30" t="s">
        <v>986</v>
      </c>
      <c r="I1047" s="10"/>
      <c r="J1047" s="11">
        <v>1</v>
      </c>
      <c r="K1047" s="8">
        <v>0</v>
      </c>
      <c r="L1047" s="16">
        <f t="shared" ref="L1047:L1110" si="88">320*K1047*G1047</f>
        <v>0</v>
      </c>
      <c r="M1047" s="25">
        <v>0</v>
      </c>
      <c r="N1047" s="17">
        <f t="shared" si="86"/>
        <v>0</v>
      </c>
      <c r="O1047" s="11">
        <v>6</v>
      </c>
      <c r="P1047" s="8" t="str">
        <f>IFERROR(VLOOKUP(O1047,Tabla6[],2,FALSE)," ")</f>
        <v>Junio</v>
      </c>
      <c r="Q1047" s="10"/>
      <c r="R1047" s="56" t="str">
        <f t="shared" si="87"/>
        <v>03.02.07 UDR PUNOM1.06.04 SUPERVISION FINANCIERA A UNIDADES EJECUTORASM1.06.04.02 Supervisión Financiera Presencial a las Unidades Ejecutoras-UE [UDR]JunioUDR - HR MNB - UDR</v>
      </c>
    </row>
    <row r="1048" spans="1:18" ht="15" customHeight="1" x14ac:dyDescent="0.2">
      <c r="A1048" s="8">
        <f>IFERROR(VLOOKUP(B1048,Tabla1[],2,FALSE)," ")</f>
        <v>1936</v>
      </c>
      <c r="B1048" s="30" t="s">
        <v>975</v>
      </c>
      <c r="C1048" s="30" t="s">
        <v>2942</v>
      </c>
      <c r="D1048" s="10" t="s">
        <v>773</v>
      </c>
      <c r="E1048" s="10" t="s">
        <v>2975</v>
      </c>
      <c r="F1048" s="10" t="s">
        <v>979</v>
      </c>
      <c r="G1048" s="11">
        <v>1</v>
      </c>
      <c r="H1048" s="30" t="s">
        <v>986</v>
      </c>
      <c r="I1048" s="10"/>
      <c r="J1048" s="11">
        <v>1</v>
      </c>
      <c r="K1048" s="8">
        <v>0</v>
      </c>
      <c r="L1048" s="16">
        <f t="shared" si="88"/>
        <v>0</v>
      </c>
      <c r="M1048" s="25">
        <v>0</v>
      </c>
      <c r="N1048" s="17">
        <f t="shared" si="86"/>
        <v>0</v>
      </c>
      <c r="O1048" s="11">
        <v>6</v>
      </c>
      <c r="P1048" s="8" t="str">
        <f>IFERROR(VLOOKUP(O1048,Tabla6[],2,FALSE)," ")</f>
        <v>Junio</v>
      </c>
      <c r="Q1048" s="10"/>
      <c r="R1048" s="56" t="str">
        <f t="shared" si="87"/>
        <v>03.02.07 UDR PUNOM1.06.04 SUPERVISION FINANCIERA A UNIDADES EJECUTORASM1.06.04.02 Supervisión Financiera Presencial a las Unidades Ejecutoras-UE [UDR]JunioUDR - HR MNB - UDR</v>
      </c>
    </row>
    <row r="1049" spans="1:18" ht="15" customHeight="1" x14ac:dyDescent="0.2">
      <c r="A1049" s="8">
        <f>IFERROR(VLOOKUP(B1049,Tabla1[],2,FALSE)," ")</f>
        <v>1936</v>
      </c>
      <c r="B1049" s="30" t="s">
        <v>975</v>
      </c>
      <c r="C1049" s="30" t="s">
        <v>2942</v>
      </c>
      <c r="D1049" s="10" t="s">
        <v>773</v>
      </c>
      <c r="E1049" s="10" t="s">
        <v>2975</v>
      </c>
      <c r="F1049" s="10" t="s">
        <v>980</v>
      </c>
      <c r="G1049" s="11">
        <v>1</v>
      </c>
      <c r="H1049" s="30" t="s">
        <v>984</v>
      </c>
      <c r="I1049" s="10"/>
      <c r="J1049" s="11">
        <v>3</v>
      </c>
      <c r="K1049" s="8">
        <v>3</v>
      </c>
      <c r="L1049" s="16">
        <f t="shared" si="88"/>
        <v>960</v>
      </c>
      <c r="M1049" s="25">
        <v>30</v>
      </c>
      <c r="N1049" s="17">
        <f t="shared" si="86"/>
        <v>990</v>
      </c>
      <c r="O1049" s="11">
        <v>7</v>
      </c>
      <c r="P1049" s="8" t="str">
        <f>IFERROR(VLOOKUP(O1049,Tabla6[],2,FALSE)," ")</f>
        <v>Julio</v>
      </c>
      <c r="Q1049" s="10"/>
      <c r="R1049" s="56" t="str">
        <f t="shared" si="87"/>
        <v>03.02.07 UDR PUNOM1.06.04 SUPERVISION FINANCIERA A UNIDADES EJECUTORASM1.06.04.02 Supervisión Financiera Presencial a las Unidades Ejecutoras-UE [UDR]JulioPUNO-YUNGUYO-PUNO</v>
      </c>
    </row>
    <row r="1050" spans="1:18" ht="15" customHeight="1" x14ac:dyDescent="0.2">
      <c r="A1050" s="8">
        <f>IFERROR(VLOOKUP(B1050,Tabla1[],2,FALSE)," ")</f>
        <v>1936</v>
      </c>
      <c r="B1050" s="30" t="s">
        <v>975</v>
      </c>
      <c r="C1050" s="30" t="s">
        <v>2942</v>
      </c>
      <c r="D1050" s="10" t="s">
        <v>773</v>
      </c>
      <c r="E1050" s="10" t="s">
        <v>2975</v>
      </c>
      <c r="F1050" s="10" t="s">
        <v>980</v>
      </c>
      <c r="G1050" s="11">
        <v>1</v>
      </c>
      <c r="H1050" s="30" t="s">
        <v>984</v>
      </c>
      <c r="I1050" s="10"/>
      <c r="J1050" s="11" t="s">
        <v>1020</v>
      </c>
      <c r="K1050" s="8">
        <v>0.41666666699999999</v>
      </c>
      <c r="L1050" s="16">
        <f t="shared" si="88"/>
        <v>133.33333343999999</v>
      </c>
      <c r="M1050" s="25">
        <v>0</v>
      </c>
      <c r="N1050" s="17">
        <f t="shared" si="86"/>
        <v>133.33333343999999</v>
      </c>
      <c r="O1050" s="11">
        <v>7</v>
      </c>
      <c r="P1050" s="8" t="str">
        <f>IFERROR(VLOOKUP(O1050,Tabla6[],2,FALSE)," ")</f>
        <v>Julio</v>
      </c>
      <c r="Q1050" s="10"/>
      <c r="R1050" s="56" t="str">
        <f t="shared" si="87"/>
        <v>03.02.07 UDR PUNOM1.06.04 SUPERVISION FINANCIERA A UNIDADES EJECUTORASM1.06.04.02 Supervisión Financiera Presencial a las Unidades Ejecutoras-UE [UDR]JulioPUNO-YUNGUYO-PUNO</v>
      </c>
    </row>
    <row r="1051" spans="1:18" ht="15" customHeight="1" x14ac:dyDescent="0.2">
      <c r="A1051" s="8">
        <f>IFERROR(VLOOKUP(B1051,Tabla1[],2,FALSE)," ")</f>
        <v>1936</v>
      </c>
      <c r="B1051" s="30" t="s">
        <v>975</v>
      </c>
      <c r="C1051" s="30" t="s">
        <v>2942</v>
      </c>
      <c r="D1051" s="10" t="s">
        <v>773</v>
      </c>
      <c r="E1051" s="10" t="s">
        <v>2975</v>
      </c>
      <c r="F1051" s="10" t="s">
        <v>976</v>
      </c>
      <c r="G1051" s="11">
        <v>1</v>
      </c>
      <c r="H1051" s="30" t="s">
        <v>984</v>
      </c>
      <c r="I1051" s="10"/>
      <c r="J1051" s="11">
        <v>2</v>
      </c>
      <c r="K1051" s="8">
        <v>2</v>
      </c>
      <c r="L1051" s="16">
        <f t="shared" si="88"/>
        <v>640</v>
      </c>
      <c r="M1051" s="25">
        <v>30</v>
      </c>
      <c r="N1051" s="17">
        <f t="shared" si="86"/>
        <v>670</v>
      </c>
      <c r="O1051" s="11">
        <v>7</v>
      </c>
      <c r="P1051" s="8" t="str">
        <f>IFERROR(VLOOKUP(O1051,Tabla6[],2,FALSE)," ")</f>
        <v>Julio</v>
      </c>
      <c r="Q1051" s="10"/>
      <c r="R1051" s="56" t="str">
        <f t="shared" si="87"/>
        <v>03.02.07 UDR PUNOM1.06.04 SUPERVISION FINANCIERA A UNIDADES EJECUTORASM1.06.04.02 Supervisión Financiera Presencial a las Unidades Ejecutoras-UE [UDR]JulioPUNO-YUNGUYO-PUNO</v>
      </c>
    </row>
    <row r="1052" spans="1:18" ht="15" customHeight="1" x14ac:dyDescent="0.2">
      <c r="A1052" s="8">
        <f>IFERROR(VLOOKUP(B1052,Tabla1[],2,FALSE)," ")</f>
        <v>1936</v>
      </c>
      <c r="B1052" s="30" t="s">
        <v>975</v>
      </c>
      <c r="C1052" s="30" t="s">
        <v>2942</v>
      </c>
      <c r="D1052" s="10" t="s">
        <v>773</v>
      </c>
      <c r="E1052" s="10" t="s">
        <v>2975</v>
      </c>
      <c r="F1052" s="10" t="s">
        <v>976</v>
      </c>
      <c r="G1052" s="11">
        <v>1</v>
      </c>
      <c r="H1052" s="30" t="s">
        <v>984</v>
      </c>
      <c r="I1052" s="10"/>
      <c r="J1052" s="11" t="s">
        <v>1020</v>
      </c>
      <c r="K1052" s="8">
        <v>0.41666666699999999</v>
      </c>
      <c r="L1052" s="16">
        <f t="shared" si="88"/>
        <v>133.33333343999999</v>
      </c>
      <c r="M1052" s="25">
        <v>0</v>
      </c>
      <c r="N1052" s="17">
        <f t="shared" si="86"/>
        <v>133.33333343999999</v>
      </c>
      <c r="O1052" s="11">
        <v>7</v>
      </c>
      <c r="P1052" s="8" t="str">
        <f>IFERROR(VLOOKUP(O1052,Tabla6[],2,FALSE)," ")</f>
        <v>Julio</v>
      </c>
      <c r="Q1052" s="10"/>
      <c r="R1052" s="56" t="str">
        <f t="shared" si="87"/>
        <v>03.02.07 UDR PUNOM1.06.04 SUPERVISION FINANCIERA A UNIDADES EJECUTORASM1.06.04.02 Supervisión Financiera Presencial a las Unidades Ejecutoras-UE [UDR]JulioPUNO-YUNGUYO-PUNO</v>
      </c>
    </row>
    <row r="1053" spans="1:18" ht="15" customHeight="1" x14ac:dyDescent="0.2">
      <c r="A1053" s="8">
        <f>IFERROR(VLOOKUP(B1053,Tabla1[],2,FALSE)," ")</f>
        <v>1936</v>
      </c>
      <c r="B1053" s="30" t="s">
        <v>975</v>
      </c>
      <c r="C1053" s="30" t="s">
        <v>2942</v>
      </c>
      <c r="D1053" s="10" t="s">
        <v>773</v>
      </c>
      <c r="E1053" s="10" t="s">
        <v>2975</v>
      </c>
      <c r="F1053" s="10" t="s">
        <v>976</v>
      </c>
      <c r="G1053" s="11">
        <v>1</v>
      </c>
      <c r="H1053" s="30" t="s">
        <v>984</v>
      </c>
      <c r="I1053" s="10"/>
      <c r="J1053" s="11" t="s">
        <v>1020</v>
      </c>
      <c r="K1053" s="8">
        <v>0.41666666699999999</v>
      </c>
      <c r="L1053" s="16">
        <f t="shared" si="88"/>
        <v>133.33333343999999</v>
      </c>
      <c r="M1053" s="25">
        <v>0</v>
      </c>
      <c r="N1053" s="17">
        <f t="shared" si="86"/>
        <v>133.33333343999999</v>
      </c>
      <c r="O1053" s="11">
        <v>7</v>
      </c>
      <c r="P1053" s="8" t="str">
        <f>IFERROR(VLOOKUP(O1053,Tabla6[],2,FALSE)," ")</f>
        <v>Julio</v>
      </c>
      <c r="Q1053" s="10"/>
      <c r="R1053" s="56" t="str">
        <f t="shared" si="87"/>
        <v>03.02.07 UDR PUNOM1.06.04 SUPERVISION FINANCIERA A UNIDADES EJECUTORASM1.06.04.02 Supervisión Financiera Presencial a las Unidades Ejecutoras-UE [UDR]JulioPUNO-YUNGUYO-PUNO</v>
      </c>
    </row>
    <row r="1054" spans="1:18" ht="15" customHeight="1" x14ac:dyDescent="0.2">
      <c r="A1054" s="8">
        <f>IFERROR(VLOOKUP(B1054,Tabla1[],2,FALSE)," ")</f>
        <v>1936</v>
      </c>
      <c r="B1054" s="30" t="s">
        <v>975</v>
      </c>
      <c r="C1054" s="30" t="s">
        <v>2942</v>
      </c>
      <c r="D1054" s="10" t="s">
        <v>773</v>
      </c>
      <c r="E1054" s="10" t="s">
        <v>2975</v>
      </c>
      <c r="F1054" s="10" t="s">
        <v>976</v>
      </c>
      <c r="G1054" s="11">
        <v>1</v>
      </c>
      <c r="H1054" s="30" t="s">
        <v>984</v>
      </c>
      <c r="I1054" s="10"/>
      <c r="J1054" s="11" t="s">
        <v>1020</v>
      </c>
      <c r="K1054" s="8">
        <v>0.41666666699999999</v>
      </c>
      <c r="L1054" s="16">
        <f t="shared" si="88"/>
        <v>133.33333343999999</v>
      </c>
      <c r="M1054" s="25">
        <v>0</v>
      </c>
      <c r="N1054" s="17">
        <f t="shared" si="86"/>
        <v>133.33333343999999</v>
      </c>
      <c r="O1054" s="11">
        <v>7</v>
      </c>
      <c r="P1054" s="8" t="str">
        <f>IFERROR(VLOOKUP(O1054,Tabla6[],2,FALSE)," ")</f>
        <v>Julio</v>
      </c>
      <c r="Q1054" s="10"/>
      <c r="R1054" s="56" t="str">
        <f t="shared" si="87"/>
        <v>03.02.07 UDR PUNOM1.06.04 SUPERVISION FINANCIERA A UNIDADES EJECUTORASM1.06.04.02 Supervisión Financiera Presencial a las Unidades Ejecutoras-UE [UDR]JulioPUNO-YUNGUYO-PUNO</v>
      </c>
    </row>
    <row r="1055" spans="1:18" ht="15" customHeight="1" x14ac:dyDescent="0.2">
      <c r="A1055" s="8">
        <f>IFERROR(VLOOKUP(B1055,Tabla1[],2,FALSE)," ")</f>
        <v>1936</v>
      </c>
      <c r="B1055" s="30" t="s">
        <v>975</v>
      </c>
      <c r="C1055" s="30" t="s">
        <v>2942</v>
      </c>
      <c r="D1055" s="10" t="s">
        <v>773</v>
      </c>
      <c r="E1055" s="10" t="s">
        <v>2975</v>
      </c>
      <c r="F1055" s="10" t="s">
        <v>978</v>
      </c>
      <c r="G1055" s="11">
        <v>1</v>
      </c>
      <c r="H1055" s="30" t="s">
        <v>984</v>
      </c>
      <c r="I1055" s="10"/>
      <c r="J1055" s="11" t="s">
        <v>1020</v>
      </c>
      <c r="K1055" s="8">
        <v>0.41666666699999999</v>
      </c>
      <c r="L1055" s="16">
        <f t="shared" si="88"/>
        <v>133.33333343999999</v>
      </c>
      <c r="M1055" s="25">
        <v>0</v>
      </c>
      <c r="N1055" s="17">
        <f t="shared" si="86"/>
        <v>133.33333343999999</v>
      </c>
      <c r="O1055" s="11">
        <v>7</v>
      </c>
      <c r="P1055" s="8" t="str">
        <f>IFERROR(VLOOKUP(O1055,Tabla6[],2,FALSE)," ")</f>
        <v>Julio</v>
      </c>
      <c r="Q1055" s="10"/>
      <c r="R1055" s="56" t="str">
        <f t="shared" si="87"/>
        <v>03.02.07 UDR PUNOM1.06.04 SUPERVISION FINANCIERA A UNIDADES EJECUTORASM1.06.04.02 Supervisión Financiera Presencial a las Unidades Ejecutoras-UE [UDR]JulioPUNO-YUNGUYO-PUNO</v>
      </c>
    </row>
    <row r="1056" spans="1:18" ht="15" customHeight="1" x14ac:dyDescent="0.2">
      <c r="A1056" s="8">
        <f>IFERROR(VLOOKUP(B1056,Tabla1[],2,FALSE)," ")</f>
        <v>1936</v>
      </c>
      <c r="B1056" s="30" t="s">
        <v>975</v>
      </c>
      <c r="C1056" s="30" t="s">
        <v>2942</v>
      </c>
      <c r="D1056" s="10" t="s">
        <v>773</v>
      </c>
      <c r="E1056" s="10" t="s">
        <v>2975</v>
      </c>
      <c r="F1056" s="10" t="s">
        <v>980</v>
      </c>
      <c r="G1056" s="11">
        <v>1</v>
      </c>
      <c r="H1056" s="30" t="s">
        <v>984</v>
      </c>
      <c r="I1056" s="10"/>
      <c r="J1056" s="11" t="s">
        <v>1020</v>
      </c>
      <c r="K1056" s="8">
        <v>0.41666666699999999</v>
      </c>
      <c r="L1056" s="16">
        <f t="shared" si="88"/>
        <v>133.33333343999999</v>
      </c>
      <c r="M1056" s="25">
        <v>0</v>
      </c>
      <c r="N1056" s="17">
        <f t="shared" si="86"/>
        <v>133.33333343999999</v>
      </c>
      <c r="O1056" s="11">
        <v>7</v>
      </c>
      <c r="P1056" s="8" t="str">
        <f>IFERROR(VLOOKUP(O1056,Tabla6[],2,FALSE)," ")</f>
        <v>Julio</v>
      </c>
      <c r="Q1056" s="10"/>
      <c r="R1056" s="56" t="str">
        <f t="shared" si="87"/>
        <v>03.02.07 UDR PUNOM1.06.04 SUPERVISION FINANCIERA A UNIDADES EJECUTORASM1.06.04.02 Supervisión Financiera Presencial a las Unidades Ejecutoras-UE [UDR]JulioPUNO-YUNGUYO-PUNO</v>
      </c>
    </row>
    <row r="1057" spans="1:18" ht="15" customHeight="1" x14ac:dyDescent="0.2">
      <c r="A1057" s="8">
        <f>IFERROR(VLOOKUP(B1057,Tabla1[],2,FALSE)," ")</f>
        <v>1936</v>
      </c>
      <c r="B1057" s="30" t="s">
        <v>975</v>
      </c>
      <c r="C1057" s="30" t="s">
        <v>2942</v>
      </c>
      <c r="D1057" s="10" t="s">
        <v>773</v>
      </c>
      <c r="E1057" s="10" t="s">
        <v>2975</v>
      </c>
      <c r="F1057" s="10" t="s">
        <v>979</v>
      </c>
      <c r="G1057" s="11">
        <v>1</v>
      </c>
      <c r="H1057" s="30" t="s">
        <v>984</v>
      </c>
      <c r="I1057" s="10"/>
      <c r="J1057" s="11" t="s">
        <v>1020</v>
      </c>
      <c r="K1057" s="8">
        <v>0.41666666699999999</v>
      </c>
      <c r="L1057" s="16">
        <f t="shared" si="88"/>
        <v>133.33333343999999</v>
      </c>
      <c r="M1057" s="25">
        <v>0</v>
      </c>
      <c r="N1057" s="17">
        <f t="shared" si="86"/>
        <v>133.33333343999999</v>
      </c>
      <c r="O1057" s="11">
        <v>7</v>
      </c>
      <c r="P1057" s="8" t="str">
        <f>IFERROR(VLOOKUP(O1057,Tabla6[],2,FALSE)," ")</f>
        <v>Julio</v>
      </c>
      <c r="Q1057" s="10"/>
      <c r="R1057" s="56" t="str">
        <f t="shared" si="87"/>
        <v>03.02.07 UDR PUNOM1.06.04 SUPERVISION FINANCIERA A UNIDADES EJECUTORASM1.06.04.02 Supervisión Financiera Presencial a las Unidades Ejecutoras-UE [UDR]JulioPUNO-YUNGUYO-PUNO</v>
      </c>
    </row>
    <row r="1058" spans="1:18" ht="15" customHeight="1" x14ac:dyDescent="0.2">
      <c r="A1058" s="8">
        <f>IFERROR(VLOOKUP(B1058,Tabla1[],2,FALSE)," ")</f>
        <v>1936</v>
      </c>
      <c r="B1058" s="30" t="s">
        <v>975</v>
      </c>
      <c r="C1058" s="30" t="s">
        <v>2942</v>
      </c>
      <c r="D1058" s="10" t="s">
        <v>773</v>
      </c>
      <c r="E1058" s="10" t="s">
        <v>2975</v>
      </c>
      <c r="F1058" s="10" t="s">
        <v>976</v>
      </c>
      <c r="G1058" s="11">
        <v>1</v>
      </c>
      <c r="H1058" s="30" t="s">
        <v>984</v>
      </c>
      <c r="I1058" s="10"/>
      <c r="J1058" s="11" t="s">
        <v>1020</v>
      </c>
      <c r="K1058" s="8">
        <v>0.41666666699999999</v>
      </c>
      <c r="L1058" s="16">
        <f t="shared" si="88"/>
        <v>133.33333343999999</v>
      </c>
      <c r="M1058" s="25">
        <v>0</v>
      </c>
      <c r="N1058" s="17">
        <f t="shared" si="86"/>
        <v>133.33333343999999</v>
      </c>
      <c r="O1058" s="11">
        <v>7</v>
      </c>
      <c r="P1058" s="8" t="str">
        <f>IFERROR(VLOOKUP(O1058,Tabla6[],2,FALSE)," ")</f>
        <v>Julio</v>
      </c>
      <c r="Q1058" s="10"/>
      <c r="R1058" s="56" t="str">
        <f t="shared" si="87"/>
        <v>03.02.07 UDR PUNOM1.06.04 SUPERVISION FINANCIERA A UNIDADES EJECUTORASM1.06.04.02 Supervisión Financiera Presencial a las Unidades Ejecutoras-UE [UDR]JulioPUNO-YUNGUYO-PUNO</v>
      </c>
    </row>
    <row r="1059" spans="1:18" ht="15" customHeight="1" x14ac:dyDescent="0.2">
      <c r="A1059" s="8">
        <f>IFERROR(VLOOKUP(B1059,Tabla1[],2,FALSE)," ")</f>
        <v>1936</v>
      </c>
      <c r="B1059" s="30" t="s">
        <v>975</v>
      </c>
      <c r="C1059" s="30" t="s">
        <v>2942</v>
      </c>
      <c r="D1059" s="10" t="s">
        <v>773</v>
      </c>
      <c r="E1059" s="10" t="s">
        <v>2975</v>
      </c>
      <c r="F1059" s="10" t="s">
        <v>976</v>
      </c>
      <c r="G1059" s="11">
        <v>1</v>
      </c>
      <c r="H1059" s="30" t="s">
        <v>985</v>
      </c>
      <c r="I1059" s="10"/>
      <c r="J1059" s="11" t="s">
        <v>1021</v>
      </c>
      <c r="K1059" s="8">
        <v>0.33437499999999998</v>
      </c>
      <c r="L1059" s="16">
        <f t="shared" si="88"/>
        <v>107</v>
      </c>
      <c r="M1059" s="25">
        <v>0</v>
      </c>
      <c r="N1059" s="17">
        <f t="shared" si="86"/>
        <v>107</v>
      </c>
      <c r="O1059" s="11">
        <v>8</v>
      </c>
      <c r="P1059" s="8" t="str">
        <f>IFERROR(VLOOKUP(O1059,Tabla6[],2,FALSE)," ")</f>
        <v>Agosto</v>
      </c>
      <c r="Q1059" s="10"/>
      <c r="R1059" s="56" t="str">
        <f t="shared" si="87"/>
        <v>03.02.07 UDR PUNOM1.06.04 SUPERVISION FINANCIERA A UNIDADES EJECUTORASM1.06.04.02 Supervisión Financiera Presencial a las Unidades Ejecutoras-UE [UDR]AgostoPUNO-ILAVE-PUNO</v>
      </c>
    </row>
    <row r="1060" spans="1:18" ht="15" customHeight="1" x14ac:dyDescent="0.2">
      <c r="A1060" s="8">
        <f>IFERROR(VLOOKUP(B1060,Tabla1[],2,FALSE)," ")</f>
        <v>1936</v>
      </c>
      <c r="B1060" s="30" t="s">
        <v>975</v>
      </c>
      <c r="C1060" s="30" t="s">
        <v>2942</v>
      </c>
      <c r="D1060" s="10" t="s">
        <v>773</v>
      </c>
      <c r="E1060" s="10" t="s">
        <v>2975</v>
      </c>
      <c r="F1060" s="10" t="s">
        <v>976</v>
      </c>
      <c r="G1060" s="11">
        <v>1</v>
      </c>
      <c r="H1060" s="30" t="s">
        <v>985</v>
      </c>
      <c r="I1060" s="10"/>
      <c r="J1060" s="11" t="s">
        <v>1021</v>
      </c>
      <c r="K1060" s="8">
        <v>0.33437499999999998</v>
      </c>
      <c r="L1060" s="16">
        <f t="shared" si="88"/>
        <v>107</v>
      </c>
      <c r="M1060" s="25">
        <v>0</v>
      </c>
      <c r="N1060" s="17">
        <f t="shared" ref="N1060:N1123" si="89">L1060+M1060</f>
        <v>107</v>
      </c>
      <c r="O1060" s="11">
        <v>8</v>
      </c>
      <c r="P1060" s="8" t="str">
        <f>IFERROR(VLOOKUP(O1060,Tabla6[],2,FALSE)," ")</f>
        <v>Agosto</v>
      </c>
      <c r="Q1060" s="10"/>
      <c r="R1060" s="56" t="str">
        <f t="shared" si="87"/>
        <v>03.02.07 UDR PUNOM1.06.04 SUPERVISION FINANCIERA A UNIDADES EJECUTORASM1.06.04.02 Supervisión Financiera Presencial a las Unidades Ejecutoras-UE [UDR]AgostoPUNO-ILAVE-PUNO</v>
      </c>
    </row>
    <row r="1061" spans="1:18" ht="15" customHeight="1" x14ac:dyDescent="0.2">
      <c r="A1061" s="8">
        <f>IFERROR(VLOOKUP(B1061,Tabla1[],2,FALSE)," ")</f>
        <v>1936</v>
      </c>
      <c r="B1061" s="30" t="s">
        <v>975</v>
      </c>
      <c r="C1061" s="30" t="s">
        <v>2942</v>
      </c>
      <c r="D1061" s="10" t="s">
        <v>773</v>
      </c>
      <c r="E1061" s="10" t="s">
        <v>2975</v>
      </c>
      <c r="F1061" s="10" t="s">
        <v>976</v>
      </c>
      <c r="G1061" s="11">
        <v>1</v>
      </c>
      <c r="H1061" s="30" t="s">
        <v>985</v>
      </c>
      <c r="I1061" s="10"/>
      <c r="J1061" s="11" t="s">
        <v>1021</v>
      </c>
      <c r="K1061" s="8">
        <v>0.33437499999999998</v>
      </c>
      <c r="L1061" s="16">
        <f t="shared" si="88"/>
        <v>107</v>
      </c>
      <c r="M1061" s="25">
        <v>0</v>
      </c>
      <c r="N1061" s="17">
        <f t="shared" si="89"/>
        <v>107</v>
      </c>
      <c r="O1061" s="11">
        <v>8</v>
      </c>
      <c r="P1061" s="8" t="str">
        <f>IFERROR(VLOOKUP(O1061,Tabla6[],2,FALSE)," ")</f>
        <v>Agosto</v>
      </c>
      <c r="Q1061" s="10"/>
      <c r="R1061" s="56" t="str">
        <f t="shared" si="87"/>
        <v>03.02.07 UDR PUNOM1.06.04 SUPERVISION FINANCIERA A UNIDADES EJECUTORASM1.06.04.02 Supervisión Financiera Presencial a las Unidades Ejecutoras-UE [UDR]AgostoPUNO-ILAVE-PUNO</v>
      </c>
    </row>
    <row r="1062" spans="1:18" ht="15" customHeight="1" x14ac:dyDescent="0.2">
      <c r="A1062" s="8">
        <f>IFERROR(VLOOKUP(B1062,Tabla1[],2,FALSE)," ")</f>
        <v>1936</v>
      </c>
      <c r="B1062" s="30" t="s">
        <v>975</v>
      </c>
      <c r="C1062" s="30" t="s">
        <v>2942</v>
      </c>
      <c r="D1062" s="10" t="s">
        <v>773</v>
      </c>
      <c r="E1062" s="10" t="s">
        <v>2975</v>
      </c>
      <c r="F1062" s="10" t="s">
        <v>976</v>
      </c>
      <c r="G1062" s="11">
        <v>1</v>
      </c>
      <c r="H1062" s="30" t="s">
        <v>985</v>
      </c>
      <c r="I1062" s="10"/>
      <c r="J1062" s="11" t="s">
        <v>1021</v>
      </c>
      <c r="K1062" s="8">
        <v>0.33437499999999998</v>
      </c>
      <c r="L1062" s="16">
        <f t="shared" si="88"/>
        <v>107</v>
      </c>
      <c r="M1062" s="25">
        <v>0</v>
      </c>
      <c r="N1062" s="17">
        <f t="shared" si="89"/>
        <v>107</v>
      </c>
      <c r="O1062" s="11">
        <v>8</v>
      </c>
      <c r="P1062" s="8" t="str">
        <f>IFERROR(VLOOKUP(O1062,Tabla6[],2,FALSE)," ")</f>
        <v>Agosto</v>
      </c>
      <c r="Q1062" s="10"/>
      <c r="R1062" s="56" t="str">
        <f t="shared" si="87"/>
        <v>03.02.07 UDR PUNOM1.06.04 SUPERVISION FINANCIERA A UNIDADES EJECUTORASM1.06.04.02 Supervisión Financiera Presencial a las Unidades Ejecutoras-UE [UDR]AgostoPUNO-ILAVE-PUNO</v>
      </c>
    </row>
    <row r="1063" spans="1:18" ht="15" customHeight="1" x14ac:dyDescent="0.2">
      <c r="A1063" s="8">
        <f>IFERROR(VLOOKUP(B1063,Tabla1[],2,FALSE)," ")</f>
        <v>1936</v>
      </c>
      <c r="B1063" s="30" t="s">
        <v>975</v>
      </c>
      <c r="C1063" s="30" t="s">
        <v>2942</v>
      </c>
      <c r="D1063" s="10" t="s">
        <v>773</v>
      </c>
      <c r="E1063" s="10" t="s">
        <v>2975</v>
      </c>
      <c r="F1063" s="10" t="s">
        <v>976</v>
      </c>
      <c r="G1063" s="11">
        <v>1</v>
      </c>
      <c r="H1063" s="30" t="s">
        <v>985</v>
      </c>
      <c r="I1063" s="10"/>
      <c r="J1063" s="11" t="s">
        <v>1021</v>
      </c>
      <c r="K1063" s="8">
        <v>0.33437499999999998</v>
      </c>
      <c r="L1063" s="16">
        <f t="shared" si="88"/>
        <v>107</v>
      </c>
      <c r="M1063" s="25">
        <v>0</v>
      </c>
      <c r="N1063" s="17">
        <f t="shared" si="89"/>
        <v>107</v>
      </c>
      <c r="O1063" s="11">
        <v>8</v>
      </c>
      <c r="P1063" s="8" t="str">
        <f>IFERROR(VLOOKUP(O1063,Tabla6[],2,FALSE)," ")</f>
        <v>Agosto</v>
      </c>
      <c r="Q1063" s="10"/>
      <c r="R1063" s="56" t="str">
        <f t="shared" si="87"/>
        <v>03.02.07 UDR PUNOM1.06.04 SUPERVISION FINANCIERA A UNIDADES EJECUTORASM1.06.04.02 Supervisión Financiera Presencial a las Unidades Ejecutoras-UE [UDR]AgostoPUNO-ILAVE-PUNO</v>
      </c>
    </row>
    <row r="1064" spans="1:18" ht="15" customHeight="1" x14ac:dyDescent="0.2">
      <c r="A1064" s="8">
        <f>IFERROR(VLOOKUP(B1064,Tabla1[],2,FALSE)," ")</f>
        <v>1936</v>
      </c>
      <c r="B1064" s="30" t="s">
        <v>975</v>
      </c>
      <c r="C1064" s="30" t="s">
        <v>2942</v>
      </c>
      <c r="D1064" s="10" t="s">
        <v>773</v>
      </c>
      <c r="E1064" s="10" t="s">
        <v>2975</v>
      </c>
      <c r="F1064" s="10" t="s">
        <v>980</v>
      </c>
      <c r="G1064" s="11">
        <v>1</v>
      </c>
      <c r="H1064" s="30" t="s">
        <v>985</v>
      </c>
      <c r="I1064" s="10"/>
      <c r="J1064" s="11" t="s">
        <v>1021</v>
      </c>
      <c r="K1064" s="8">
        <v>0.33437499999999998</v>
      </c>
      <c r="L1064" s="16">
        <f t="shared" si="88"/>
        <v>107</v>
      </c>
      <c r="M1064" s="25">
        <v>0</v>
      </c>
      <c r="N1064" s="17">
        <f t="shared" si="89"/>
        <v>107</v>
      </c>
      <c r="O1064" s="11">
        <v>8</v>
      </c>
      <c r="P1064" s="8" t="str">
        <f>IFERROR(VLOOKUP(O1064,Tabla6[],2,FALSE)," ")</f>
        <v>Agosto</v>
      </c>
      <c r="Q1064" s="10"/>
      <c r="R1064" s="56" t="str">
        <f t="shared" si="87"/>
        <v>03.02.07 UDR PUNOM1.06.04 SUPERVISION FINANCIERA A UNIDADES EJECUTORASM1.06.04.02 Supervisión Financiera Presencial a las Unidades Ejecutoras-UE [UDR]AgostoPUNO-ILAVE-PUNO</v>
      </c>
    </row>
    <row r="1065" spans="1:18" ht="15" customHeight="1" x14ac:dyDescent="0.2">
      <c r="A1065" s="8">
        <f>IFERROR(VLOOKUP(B1065,Tabla1[],2,FALSE)," ")</f>
        <v>1936</v>
      </c>
      <c r="B1065" s="30" t="s">
        <v>975</v>
      </c>
      <c r="C1065" s="30" t="s">
        <v>2942</v>
      </c>
      <c r="D1065" s="10" t="s">
        <v>773</v>
      </c>
      <c r="E1065" s="10" t="s">
        <v>2975</v>
      </c>
      <c r="F1065" s="10" t="s">
        <v>980</v>
      </c>
      <c r="G1065" s="11">
        <v>1</v>
      </c>
      <c r="H1065" s="30" t="s">
        <v>985</v>
      </c>
      <c r="I1065" s="10"/>
      <c r="J1065" s="11" t="s">
        <v>1021</v>
      </c>
      <c r="K1065" s="8">
        <v>0.33437499999999998</v>
      </c>
      <c r="L1065" s="16">
        <f t="shared" si="88"/>
        <v>107</v>
      </c>
      <c r="M1065" s="25">
        <v>0</v>
      </c>
      <c r="N1065" s="17">
        <f t="shared" si="89"/>
        <v>107</v>
      </c>
      <c r="O1065" s="11">
        <v>8</v>
      </c>
      <c r="P1065" s="8" t="str">
        <f>IFERROR(VLOOKUP(O1065,Tabla6[],2,FALSE)," ")</f>
        <v>Agosto</v>
      </c>
      <c r="Q1065" s="10"/>
      <c r="R1065" s="56" t="str">
        <f t="shared" si="87"/>
        <v>03.02.07 UDR PUNOM1.06.04 SUPERVISION FINANCIERA A UNIDADES EJECUTORASM1.06.04.02 Supervisión Financiera Presencial a las Unidades Ejecutoras-UE [UDR]AgostoPUNO-ILAVE-PUNO</v>
      </c>
    </row>
    <row r="1066" spans="1:18" ht="15" customHeight="1" x14ac:dyDescent="0.2">
      <c r="A1066" s="8">
        <f>IFERROR(VLOOKUP(B1066,Tabla1[],2,FALSE)," ")</f>
        <v>1936</v>
      </c>
      <c r="B1066" s="30" t="s">
        <v>975</v>
      </c>
      <c r="C1066" s="30" t="s">
        <v>2942</v>
      </c>
      <c r="D1066" s="10" t="s">
        <v>773</v>
      </c>
      <c r="E1066" s="10" t="s">
        <v>2975</v>
      </c>
      <c r="F1066" s="10" t="s">
        <v>980</v>
      </c>
      <c r="G1066" s="11">
        <v>1</v>
      </c>
      <c r="H1066" s="30" t="s">
        <v>985</v>
      </c>
      <c r="I1066" s="10"/>
      <c r="J1066" s="11" t="s">
        <v>1021</v>
      </c>
      <c r="K1066" s="8">
        <v>0.33437499999999998</v>
      </c>
      <c r="L1066" s="16">
        <f t="shared" si="88"/>
        <v>107</v>
      </c>
      <c r="M1066" s="25">
        <v>0</v>
      </c>
      <c r="N1066" s="17">
        <f t="shared" si="89"/>
        <v>107</v>
      </c>
      <c r="O1066" s="11">
        <v>8</v>
      </c>
      <c r="P1066" s="8" t="str">
        <f>IFERROR(VLOOKUP(O1066,Tabla6[],2,FALSE)," ")</f>
        <v>Agosto</v>
      </c>
      <c r="Q1066" s="10"/>
      <c r="R1066" s="56" t="str">
        <f t="shared" si="87"/>
        <v>03.02.07 UDR PUNOM1.06.04 SUPERVISION FINANCIERA A UNIDADES EJECUTORASM1.06.04.02 Supervisión Financiera Presencial a las Unidades Ejecutoras-UE [UDR]AgostoPUNO-ILAVE-PUNO</v>
      </c>
    </row>
    <row r="1067" spans="1:18" ht="15" customHeight="1" x14ac:dyDescent="0.2">
      <c r="A1067" s="8">
        <f>IFERROR(VLOOKUP(B1067,Tabla1[],2,FALSE)," ")</f>
        <v>1936</v>
      </c>
      <c r="B1067" s="30" t="s">
        <v>975</v>
      </c>
      <c r="C1067" s="30" t="s">
        <v>2942</v>
      </c>
      <c r="D1067" s="10" t="s">
        <v>773</v>
      </c>
      <c r="E1067" s="10" t="s">
        <v>2975</v>
      </c>
      <c r="F1067" s="10" t="s">
        <v>980</v>
      </c>
      <c r="G1067" s="11">
        <v>1</v>
      </c>
      <c r="H1067" s="30" t="s">
        <v>985</v>
      </c>
      <c r="I1067" s="10"/>
      <c r="J1067" s="11" t="s">
        <v>1021</v>
      </c>
      <c r="K1067" s="8">
        <v>0.33437499999999998</v>
      </c>
      <c r="L1067" s="16">
        <f t="shared" si="88"/>
        <v>107</v>
      </c>
      <c r="M1067" s="25">
        <v>0</v>
      </c>
      <c r="N1067" s="17">
        <f t="shared" si="89"/>
        <v>107</v>
      </c>
      <c r="O1067" s="11">
        <v>8</v>
      </c>
      <c r="P1067" s="8" t="str">
        <f>IFERROR(VLOOKUP(O1067,Tabla6[],2,FALSE)," ")</f>
        <v>Agosto</v>
      </c>
      <c r="Q1067" s="10"/>
      <c r="R1067" s="56" t="str">
        <f t="shared" si="87"/>
        <v>03.02.07 UDR PUNOM1.06.04 SUPERVISION FINANCIERA A UNIDADES EJECUTORASM1.06.04.02 Supervisión Financiera Presencial a las Unidades Ejecutoras-UE [UDR]AgostoPUNO-ILAVE-PUNO</v>
      </c>
    </row>
    <row r="1068" spans="1:18" ht="15" customHeight="1" x14ac:dyDescent="0.2">
      <c r="A1068" s="8">
        <f>IFERROR(VLOOKUP(B1068,Tabla1[],2,FALSE)," ")</f>
        <v>1936</v>
      </c>
      <c r="B1068" s="30" t="s">
        <v>975</v>
      </c>
      <c r="C1068" s="30" t="s">
        <v>2942</v>
      </c>
      <c r="D1068" s="10" t="s">
        <v>773</v>
      </c>
      <c r="E1068" s="10" t="s">
        <v>2975</v>
      </c>
      <c r="F1068" s="10" t="s">
        <v>980</v>
      </c>
      <c r="G1068" s="11">
        <v>1</v>
      </c>
      <c r="H1068" s="30" t="s">
        <v>985</v>
      </c>
      <c r="I1068" s="10"/>
      <c r="J1068" s="11" t="s">
        <v>1021</v>
      </c>
      <c r="K1068" s="8">
        <v>0.33437499999999998</v>
      </c>
      <c r="L1068" s="16">
        <f t="shared" si="88"/>
        <v>107</v>
      </c>
      <c r="M1068" s="25">
        <v>0</v>
      </c>
      <c r="N1068" s="17">
        <f t="shared" si="89"/>
        <v>107</v>
      </c>
      <c r="O1068" s="11">
        <v>8</v>
      </c>
      <c r="P1068" s="8" t="str">
        <f>IFERROR(VLOOKUP(O1068,Tabla6[],2,FALSE)," ")</f>
        <v>Agosto</v>
      </c>
      <c r="Q1068" s="10"/>
      <c r="R1068" s="56" t="str">
        <f t="shared" si="87"/>
        <v>03.02.07 UDR PUNOM1.06.04 SUPERVISION FINANCIERA A UNIDADES EJECUTORASM1.06.04.02 Supervisión Financiera Presencial a las Unidades Ejecutoras-UE [UDR]AgostoPUNO-ILAVE-PUNO</v>
      </c>
    </row>
    <row r="1069" spans="1:18" ht="15" customHeight="1" x14ac:dyDescent="0.2">
      <c r="A1069" s="8">
        <f>IFERROR(VLOOKUP(B1069,Tabla1[],2,FALSE)," ")</f>
        <v>1936</v>
      </c>
      <c r="B1069" s="30" t="s">
        <v>975</v>
      </c>
      <c r="C1069" s="30" t="s">
        <v>2942</v>
      </c>
      <c r="D1069" s="10" t="s">
        <v>773</v>
      </c>
      <c r="E1069" s="10" t="s">
        <v>2975</v>
      </c>
      <c r="F1069" s="10" t="s">
        <v>980</v>
      </c>
      <c r="G1069" s="11">
        <v>1</v>
      </c>
      <c r="H1069" s="30" t="s">
        <v>985</v>
      </c>
      <c r="I1069" s="10"/>
      <c r="J1069" s="11" t="s">
        <v>1021</v>
      </c>
      <c r="K1069" s="8">
        <v>0.33437499999999998</v>
      </c>
      <c r="L1069" s="16">
        <f t="shared" si="88"/>
        <v>107</v>
      </c>
      <c r="M1069" s="25">
        <v>0</v>
      </c>
      <c r="N1069" s="17">
        <f t="shared" si="89"/>
        <v>107</v>
      </c>
      <c r="O1069" s="11">
        <v>8</v>
      </c>
      <c r="P1069" s="8" t="str">
        <f>IFERROR(VLOOKUP(O1069,Tabla6[],2,FALSE)," ")</f>
        <v>Agosto</v>
      </c>
      <c r="Q1069" s="10"/>
      <c r="R1069" s="56" t="str">
        <f t="shared" si="87"/>
        <v>03.02.07 UDR PUNOM1.06.04 SUPERVISION FINANCIERA A UNIDADES EJECUTORASM1.06.04.02 Supervisión Financiera Presencial a las Unidades Ejecutoras-UE [UDR]AgostoPUNO-ILAVE-PUNO</v>
      </c>
    </row>
    <row r="1070" spans="1:18" ht="15" customHeight="1" x14ac:dyDescent="0.2">
      <c r="A1070" s="8">
        <f>IFERROR(VLOOKUP(B1070,Tabla1[],2,FALSE)," ")</f>
        <v>1936</v>
      </c>
      <c r="B1070" s="30" t="s">
        <v>975</v>
      </c>
      <c r="C1070" s="30" t="s">
        <v>2942</v>
      </c>
      <c r="D1070" s="10" t="s">
        <v>773</v>
      </c>
      <c r="E1070" s="10" t="s">
        <v>2975</v>
      </c>
      <c r="F1070" s="10" t="s">
        <v>978</v>
      </c>
      <c r="G1070" s="11">
        <v>1</v>
      </c>
      <c r="H1070" s="30" t="s">
        <v>985</v>
      </c>
      <c r="I1070" s="10"/>
      <c r="J1070" s="11" t="s">
        <v>1021</v>
      </c>
      <c r="K1070" s="8">
        <v>0.33437499999999998</v>
      </c>
      <c r="L1070" s="16">
        <f t="shared" si="88"/>
        <v>107</v>
      </c>
      <c r="M1070" s="25">
        <v>0</v>
      </c>
      <c r="N1070" s="17">
        <f t="shared" si="89"/>
        <v>107</v>
      </c>
      <c r="O1070" s="11">
        <v>8</v>
      </c>
      <c r="P1070" s="8" t="str">
        <f>IFERROR(VLOOKUP(O1070,Tabla6[],2,FALSE)," ")</f>
        <v>Agosto</v>
      </c>
      <c r="Q1070" s="10"/>
      <c r="R1070" s="56" t="str">
        <f t="shared" si="87"/>
        <v>03.02.07 UDR PUNOM1.06.04 SUPERVISION FINANCIERA A UNIDADES EJECUTORASM1.06.04.02 Supervisión Financiera Presencial a las Unidades Ejecutoras-UE [UDR]AgostoPUNO-ILAVE-PUNO</v>
      </c>
    </row>
    <row r="1071" spans="1:18" ht="15" customHeight="1" x14ac:dyDescent="0.2">
      <c r="A1071" s="8">
        <f>IFERROR(VLOOKUP(B1071,Tabla1[],2,FALSE)," ")</f>
        <v>1936</v>
      </c>
      <c r="B1071" s="30" t="s">
        <v>975</v>
      </c>
      <c r="C1071" s="30" t="s">
        <v>2942</v>
      </c>
      <c r="D1071" s="10" t="s">
        <v>773</v>
      </c>
      <c r="E1071" s="10" t="s">
        <v>2975</v>
      </c>
      <c r="F1071" s="10" t="s">
        <v>976</v>
      </c>
      <c r="G1071" s="11">
        <v>1</v>
      </c>
      <c r="H1071" s="30" t="s">
        <v>985</v>
      </c>
      <c r="I1071" s="10"/>
      <c r="J1071" s="11" t="s">
        <v>1017</v>
      </c>
      <c r="K1071" s="8">
        <v>0.25</v>
      </c>
      <c r="L1071" s="16">
        <f t="shared" si="88"/>
        <v>80</v>
      </c>
      <c r="M1071" s="25">
        <v>0</v>
      </c>
      <c r="N1071" s="17">
        <f t="shared" si="89"/>
        <v>80</v>
      </c>
      <c r="O1071" s="11">
        <v>8</v>
      </c>
      <c r="P1071" s="8" t="str">
        <f>IFERROR(VLOOKUP(O1071,Tabla6[],2,FALSE)," ")</f>
        <v>Agosto</v>
      </c>
      <c r="Q1071" s="10"/>
      <c r="R1071" s="56" t="str">
        <f t="shared" si="87"/>
        <v>03.02.07 UDR PUNOM1.06.04 SUPERVISION FINANCIERA A UNIDADES EJECUTORASM1.06.04.02 Supervisión Financiera Presencial a las Unidades Ejecutoras-UE [UDR]AgostoPUNO-ILAVE-PUNO</v>
      </c>
    </row>
    <row r="1072" spans="1:18" ht="15" customHeight="1" x14ac:dyDescent="0.2">
      <c r="A1072" s="8">
        <f>IFERROR(VLOOKUP(B1072,Tabla1[],2,FALSE)," ")</f>
        <v>1936</v>
      </c>
      <c r="B1072" s="30" t="s">
        <v>975</v>
      </c>
      <c r="C1072" s="30" t="s">
        <v>2942</v>
      </c>
      <c r="D1072" s="10" t="s">
        <v>773</v>
      </c>
      <c r="E1072" s="10" t="s">
        <v>2975</v>
      </c>
      <c r="F1072" s="10" t="s">
        <v>980</v>
      </c>
      <c r="G1072" s="11">
        <v>1</v>
      </c>
      <c r="H1072" s="30" t="s">
        <v>985</v>
      </c>
      <c r="I1072" s="10"/>
      <c r="J1072" s="11" t="s">
        <v>1017</v>
      </c>
      <c r="K1072" s="8">
        <v>0.25</v>
      </c>
      <c r="L1072" s="16">
        <f t="shared" si="88"/>
        <v>80</v>
      </c>
      <c r="M1072" s="25">
        <v>0</v>
      </c>
      <c r="N1072" s="17">
        <f t="shared" si="89"/>
        <v>80</v>
      </c>
      <c r="O1072" s="11">
        <v>8</v>
      </c>
      <c r="P1072" s="8" t="str">
        <f>IFERROR(VLOOKUP(O1072,Tabla6[],2,FALSE)," ")</f>
        <v>Agosto</v>
      </c>
      <c r="Q1072" s="10"/>
      <c r="R1072" s="56" t="str">
        <f t="shared" si="87"/>
        <v>03.02.07 UDR PUNOM1.06.04 SUPERVISION FINANCIERA A UNIDADES EJECUTORASM1.06.04.02 Supervisión Financiera Presencial a las Unidades Ejecutoras-UE [UDR]AgostoPUNO-ILAVE-PUNO</v>
      </c>
    </row>
    <row r="1073" spans="1:18" ht="15" customHeight="1" x14ac:dyDescent="0.2">
      <c r="A1073" s="8">
        <f>IFERROR(VLOOKUP(B1073,Tabla1[],2,FALSE)," ")</f>
        <v>1936</v>
      </c>
      <c r="B1073" s="30" t="s">
        <v>975</v>
      </c>
      <c r="C1073" s="30" t="s">
        <v>2942</v>
      </c>
      <c r="D1073" s="10" t="s">
        <v>773</v>
      </c>
      <c r="E1073" s="10" t="s">
        <v>2975</v>
      </c>
      <c r="F1073" s="10" t="s">
        <v>979</v>
      </c>
      <c r="G1073" s="11">
        <v>1</v>
      </c>
      <c r="H1073" s="30" t="s">
        <v>985</v>
      </c>
      <c r="I1073" s="10"/>
      <c r="J1073" s="11" t="s">
        <v>1017</v>
      </c>
      <c r="K1073" s="8">
        <v>0.25</v>
      </c>
      <c r="L1073" s="16">
        <f t="shared" si="88"/>
        <v>80</v>
      </c>
      <c r="M1073" s="25">
        <v>0</v>
      </c>
      <c r="N1073" s="17">
        <f t="shared" si="89"/>
        <v>80</v>
      </c>
      <c r="O1073" s="11">
        <v>8</v>
      </c>
      <c r="P1073" s="8" t="str">
        <f>IFERROR(VLOOKUP(O1073,Tabla6[],2,FALSE)," ")</f>
        <v>Agosto</v>
      </c>
      <c r="Q1073" s="10"/>
      <c r="R1073" s="56" t="str">
        <f t="shared" si="87"/>
        <v>03.02.07 UDR PUNOM1.06.04 SUPERVISION FINANCIERA A UNIDADES EJECUTORASM1.06.04.02 Supervisión Financiera Presencial a las Unidades Ejecutoras-UE [UDR]AgostoPUNO-ILAVE-PUNO</v>
      </c>
    </row>
    <row r="1074" spans="1:18" ht="15" customHeight="1" x14ac:dyDescent="0.2">
      <c r="A1074" s="8">
        <f>IFERROR(VLOOKUP(B1074,Tabla1[],2,FALSE)," ")</f>
        <v>1936</v>
      </c>
      <c r="B1074" s="30" t="s">
        <v>975</v>
      </c>
      <c r="C1074" s="30" t="s">
        <v>2942</v>
      </c>
      <c r="D1074" s="10" t="s">
        <v>3014</v>
      </c>
      <c r="E1074" s="10" t="s">
        <v>2974</v>
      </c>
      <c r="F1074" s="10" t="s">
        <v>980</v>
      </c>
      <c r="G1074" s="11">
        <v>1</v>
      </c>
      <c r="H1074" s="30" t="s">
        <v>984</v>
      </c>
      <c r="I1074" s="10"/>
      <c r="J1074" s="11" t="s">
        <v>1018</v>
      </c>
      <c r="K1074" s="8">
        <v>0.29166666699999999</v>
      </c>
      <c r="L1074" s="16">
        <f t="shared" si="88"/>
        <v>93.33333343999999</v>
      </c>
      <c r="M1074" s="25">
        <v>0</v>
      </c>
      <c r="N1074" s="17">
        <f t="shared" si="89"/>
        <v>93.33333343999999</v>
      </c>
      <c r="O1074" s="11">
        <v>9</v>
      </c>
      <c r="P1074" s="8" t="str">
        <f>IFERROR(VLOOKUP(O1074,Tabla6[],2,FALSE)," ")</f>
        <v>Setiembre</v>
      </c>
      <c r="Q1074" s="10"/>
      <c r="R1074" s="56" t="str">
        <f t="shared" ref="R1074:R1137" si="90">+CONCATENATE(B1074,C1074,E1074,P1074,H1074)</f>
        <v>03.02.07 UDR PUNOM1.06.04 SUPERVISION FINANCIERA A UNIDADES EJECUTORASM1.06.04.01 Monitoreo en gabinete de ejecución presupuestal [UDR]SetiembrePUNO-YUNGUYO-PUNO</v>
      </c>
    </row>
    <row r="1075" spans="1:18" ht="15" customHeight="1" x14ac:dyDescent="0.2">
      <c r="A1075" s="8">
        <f>IFERROR(VLOOKUP(B1075,Tabla1[],2,FALSE)," ")</f>
        <v>1936</v>
      </c>
      <c r="B1075" s="30" t="s">
        <v>975</v>
      </c>
      <c r="C1075" s="30" t="s">
        <v>2942</v>
      </c>
      <c r="D1075" s="10" t="s">
        <v>3014</v>
      </c>
      <c r="E1075" s="10" t="s">
        <v>2974</v>
      </c>
      <c r="F1075" s="10" t="s">
        <v>976</v>
      </c>
      <c r="G1075" s="11">
        <v>1</v>
      </c>
      <c r="H1075" s="30" t="s">
        <v>984</v>
      </c>
      <c r="I1075" s="10"/>
      <c r="J1075" s="11" t="s">
        <v>1018</v>
      </c>
      <c r="K1075" s="8">
        <v>0.29166666699999999</v>
      </c>
      <c r="L1075" s="16">
        <f t="shared" si="88"/>
        <v>93.33333343999999</v>
      </c>
      <c r="M1075" s="25">
        <v>0</v>
      </c>
      <c r="N1075" s="17">
        <f t="shared" si="89"/>
        <v>93.33333343999999</v>
      </c>
      <c r="O1075" s="11">
        <v>9</v>
      </c>
      <c r="P1075" s="8" t="str">
        <f>IFERROR(VLOOKUP(O1075,Tabla6[],2,FALSE)," ")</f>
        <v>Setiembre</v>
      </c>
      <c r="Q1075" s="10"/>
      <c r="R1075" s="56" t="str">
        <f t="shared" si="90"/>
        <v>03.02.07 UDR PUNOM1.06.04 SUPERVISION FINANCIERA A UNIDADES EJECUTORASM1.06.04.01 Monitoreo en gabinete de ejecución presupuestal [UDR]SetiembrePUNO-YUNGUYO-PUNO</v>
      </c>
    </row>
    <row r="1076" spans="1:18" ht="15" customHeight="1" x14ac:dyDescent="0.2">
      <c r="A1076" s="8">
        <f>IFERROR(VLOOKUP(B1076,Tabla1[],2,FALSE)," ")</f>
        <v>1936</v>
      </c>
      <c r="B1076" s="30" t="s">
        <v>975</v>
      </c>
      <c r="C1076" s="30" t="s">
        <v>2942</v>
      </c>
      <c r="D1076" s="10" t="s">
        <v>3014</v>
      </c>
      <c r="E1076" s="10" t="s">
        <v>2974</v>
      </c>
      <c r="F1076" s="10" t="s">
        <v>976</v>
      </c>
      <c r="G1076" s="11">
        <v>1</v>
      </c>
      <c r="H1076" s="30" t="s">
        <v>982</v>
      </c>
      <c r="I1076" s="10"/>
      <c r="J1076" s="11" t="s">
        <v>1017</v>
      </c>
      <c r="K1076" s="8">
        <v>0.25</v>
      </c>
      <c r="L1076" s="16">
        <f t="shared" si="88"/>
        <v>80</v>
      </c>
      <c r="M1076" s="25">
        <v>0</v>
      </c>
      <c r="N1076" s="17">
        <f t="shared" si="89"/>
        <v>80</v>
      </c>
      <c r="O1076" s="11">
        <v>9</v>
      </c>
      <c r="P1076" s="8" t="str">
        <f>IFERROR(VLOOKUP(O1076,Tabla6[],2,FALSE)," ")</f>
        <v>Setiembre</v>
      </c>
      <c r="Q1076" s="10"/>
      <c r="R1076" s="56" t="str">
        <f t="shared" si="90"/>
        <v>03.02.07 UDR PUNOM1.06.04 SUPERVISION FINANCIERA A UNIDADES EJECUTORASM1.06.04.01 Monitoreo en gabinete de ejecución presupuestal [UDR]SetiembrePUNO-JULI-PUNO</v>
      </c>
    </row>
    <row r="1077" spans="1:18" ht="15" customHeight="1" x14ac:dyDescent="0.2">
      <c r="A1077" s="8">
        <f>IFERROR(VLOOKUP(B1077,Tabla1[],2,FALSE)," ")</f>
        <v>1936</v>
      </c>
      <c r="B1077" s="30" t="s">
        <v>975</v>
      </c>
      <c r="C1077" s="30" t="s">
        <v>2942</v>
      </c>
      <c r="D1077" s="10" t="s">
        <v>3014</v>
      </c>
      <c r="E1077" s="10" t="s">
        <v>2974</v>
      </c>
      <c r="F1077" s="10" t="s">
        <v>977</v>
      </c>
      <c r="G1077" s="11">
        <v>1</v>
      </c>
      <c r="H1077" s="30" t="s">
        <v>982</v>
      </c>
      <c r="I1077" s="10"/>
      <c r="J1077" s="11" t="s">
        <v>1017</v>
      </c>
      <c r="K1077" s="8">
        <v>0.25</v>
      </c>
      <c r="L1077" s="16">
        <f t="shared" si="88"/>
        <v>80</v>
      </c>
      <c r="M1077" s="25">
        <v>0</v>
      </c>
      <c r="N1077" s="17">
        <f t="shared" si="89"/>
        <v>80</v>
      </c>
      <c r="O1077" s="11">
        <v>9</v>
      </c>
      <c r="P1077" s="8" t="str">
        <f>IFERROR(VLOOKUP(O1077,Tabla6[],2,FALSE)," ")</f>
        <v>Setiembre</v>
      </c>
      <c r="Q1077" s="10"/>
      <c r="R1077" s="56" t="str">
        <f t="shared" si="90"/>
        <v>03.02.07 UDR PUNOM1.06.04 SUPERVISION FINANCIERA A UNIDADES EJECUTORASM1.06.04.01 Monitoreo en gabinete de ejecución presupuestal [UDR]SetiembrePUNO-JULI-PUNO</v>
      </c>
    </row>
    <row r="1078" spans="1:18" ht="15" customHeight="1" x14ac:dyDescent="0.2">
      <c r="A1078" s="8">
        <f>IFERROR(VLOOKUP(B1078,Tabla1[],2,FALSE)," ")</f>
        <v>1936</v>
      </c>
      <c r="B1078" s="30" t="s">
        <v>975</v>
      </c>
      <c r="C1078" s="30" t="s">
        <v>2942</v>
      </c>
      <c r="D1078" s="10" t="s">
        <v>3014</v>
      </c>
      <c r="E1078" s="10" t="s">
        <v>2974</v>
      </c>
      <c r="F1078" s="10" t="s">
        <v>976</v>
      </c>
      <c r="G1078" s="11">
        <v>1</v>
      </c>
      <c r="H1078" s="30" t="s">
        <v>985</v>
      </c>
      <c r="I1078" s="10"/>
      <c r="J1078" s="11" t="s">
        <v>1017</v>
      </c>
      <c r="K1078" s="8">
        <v>0.25</v>
      </c>
      <c r="L1078" s="16">
        <f t="shared" si="88"/>
        <v>80</v>
      </c>
      <c r="M1078" s="25">
        <v>0</v>
      </c>
      <c r="N1078" s="17">
        <f t="shared" si="89"/>
        <v>80</v>
      </c>
      <c r="O1078" s="11">
        <v>9</v>
      </c>
      <c r="P1078" s="8" t="str">
        <f>IFERROR(VLOOKUP(O1078,Tabla6[],2,FALSE)," ")</f>
        <v>Setiembre</v>
      </c>
      <c r="Q1078" s="10"/>
      <c r="R1078" s="56" t="str">
        <f t="shared" si="90"/>
        <v>03.02.07 UDR PUNOM1.06.04 SUPERVISION FINANCIERA A UNIDADES EJECUTORASM1.06.04.01 Monitoreo en gabinete de ejecución presupuestal [UDR]SetiembrePUNO-ILAVE-PUNO</v>
      </c>
    </row>
    <row r="1079" spans="1:18" ht="15" customHeight="1" x14ac:dyDescent="0.2">
      <c r="A1079" s="8">
        <f>IFERROR(VLOOKUP(B1079,Tabla1[],2,FALSE)," ")</f>
        <v>1936</v>
      </c>
      <c r="B1079" s="30" t="s">
        <v>975</v>
      </c>
      <c r="C1079" s="30" t="s">
        <v>2942</v>
      </c>
      <c r="D1079" s="10" t="s">
        <v>3014</v>
      </c>
      <c r="E1079" s="10" t="s">
        <v>2974</v>
      </c>
      <c r="F1079" s="10" t="s">
        <v>980</v>
      </c>
      <c r="G1079" s="11">
        <v>1</v>
      </c>
      <c r="H1079" s="30" t="s">
        <v>985</v>
      </c>
      <c r="I1079" s="10"/>
      <c r="J1079" s="11" t="s">
        <v>1017</v>
      </c>
      <c r="K1079" s="8">
        <v>0.25</v>
      </c>
      <c r="L1079" s="16">
        <f t="shared" si="88"/>
        <v>80</v>
      </c>
      <c r="M1079" s="25">
        <v>0</v>
      </c>
      <c r="N1079" s="17">
        <f t="shared" si="89"/>
        <v>80</v>
      </c>
      <c r="O1079" s="11">
        <v>9</v>
      </c>
      <c r="P1079" s="8" t="str">
        <f>IFERROR(VLOOKUP(O1079,Tabla6[],2,FALSE)," ")</f>
        <v>Setiembre</v>
      </c>
      <c r="Q1079" s="10"/>
      <c r="R1079" s="56" t="str">
        <f t="shared" si="90"/>
        <v>03.02.07 UDR PUNOM1.06.04 SUPERVISION FINANCIERA A UNIDADES EJECUTORASM1.06.04.01 Monitoreo en gabinete de ejecución presupuestal [UDR]SetiembrePUNO-ILAVE-PUNO</v>
      </c>
    </row>
    <row r="1080" spans="1:18" ht="15" customHeight="1" x14ac:dyDescent="0.2">
      <c r="A1080" s="8">
        <f>IFERROR(VLOOKUP(B1080,Tabla1[],2,FALSE)," ")</f>
        <v>1936</v>
      </c>
      <c r="B1080" s="30" t="s">
        <v>975</v>
      </c>
      <c r="C1080" s="30" t="s">
        <v>2942</v>
      </c>
      <c r="D1080" s="10" t="s">
        <v>3014</v>
      </c>
      <c r="E1080" s="10" t="s">
        <v>2974</v>
      </c>
      <c r="F1080" s="10" t="s">
        <v>980</v>
      </c>
      <c r="G1080" s="11">
        <v>1</v>
      </c>
      <c r="H1080" s="30" t="s">
        <v>983</v>
      </c>
      <c r="I1080" s="10"/>
      <c r="J1080" s="11" t="s">
        <v>1019</v>
      </c>
      <c r="K1080" s="8">
        <v>0</v>
      </c>
      <c r="L1080" s="16">
        <f t="shared" si="88"/>
        <v>0</v>
      </c>
      <c r="M1080" s="25">
        <v>0</v>
      </c>
      <c r="N1080" s="17">
        <f t="shared" si="89"/>
        <v>0</v>
      </c>
      <c r="O1080" s="11">
        <v>9</v>
      </c>
      <c r="P1080" s="8" t="str">
        <f>IFERROR(VLOOKUP(O1080,Tabla6[],2,FALSE)," ")</f>
        <v>Setiembre</v>
      </c>
      <c r="Q1080" s="10"/>
      <c r="R1080" s="56" t="str">
        <f t="shared" si="90"/>
        <v>03.02.07 UDR PUNOM1.06.04 SUPERVISION FINANCIERA A UNIDADES EJECUTORASM1.06.04.01 Monitoreo en gabinete de ejecución presupuestal [UDR]SetiembreUDR - RED PUNO - UDR</v>
      </c>
    </row>
    <row r="1081" spans="1:18" ht="15" customHeight="1" x14ac:dyDescent="0.2">
      <c r="A1081" s="8">
        <f>IFERROR(VLOOKUP(B1081,Tabla1[],2,FALSE)," ")</f>
        <v>1936</v>
      </c>
      <c r="B1081" s="30" t="s">
        <v>975</v>
      </c>
      <c r="C1081" s="30" t="s">
        <v>2942</v>
      </c>
      <c r="D1081" s="10" t="s">
        <v>3014</v>
      </c>
      <c r="E1081" s="10" t="s">
        <v>2974</v>
      </c>
      <c r="F1081" s="10" t="s">
        <v>977</v>
      </c>
      <c r="G1081" s="11">
        <v>1</v>
      </c>
      <c r="H1081" s="30" t="s">
        <v>983</v>
      </c>
      <c r="I1081" s="10"/>
      <c r="J1081" s="11" t="s">
        <v>1019</v>
      </c>
      <c r="K1081" s="8">
        <v>0</v>
      </c>
      <c r="L1081" s="16">
        <f t="shared" si="88"/>
        <v>0</v>
      </c>
      <c r="M1081" s="25">
        <v>0</v>
      </c>
      <c r="N1081" s="17">
        <f t="shared" si="89"/>
        <v>0</v>
      </c>
      <c r="O1081" s="11">
        <v>9</v>
      </c>
      <c r="P1081" s="8" t="str">
        <f>IFERROR(VLOOKUP(O1081,Tabla6[],2,FALSE)," ")</f>
        <v>Setiembre</v>
      </c>
      <c r="Q1081" s="10"/>
      <c r="R1081" s="56" t="str">
        <f t="shared" si="90"/>
        <v>03.02.07 UDR PUNOM1.06.04 SUPERVISION FINANCIERA A UNIDADES EJECUTORASM1.06.04.01 Monitoreo en gabinete de ejecución presupuestal [UDR]SetiembreUDR - RED PUNO - UDR</v>
      </c>
    </row>
    <row r="1082" spans="1:18" ht="15" customHeight="1" x14ac:dyDescent="0.2">
      <c r="A1082" s="8">
        <f>IFERROR(VLOOKUP(B1082,Tabla1[],2,FALSE)," ")</f>
        <v>1936</v>
      </c>
      <c r="B1082" s="30" t="s">
        <v>975</v>
      </c>
      <c r="C1082" s="30" t="s">
        <v>2942</v>
      </c>
      <c r="D1082" s="10" t="s">
        <v>3014</v>
      </c>
      <c r="E1082" s="10" t="s">
        <v>2974</v>
      </c>
      <c r="F1082" s="10" t="s">
        <v>979</v>
      </c>
      <c r="G1082" s="11">
        <v>1</v>
      </c>
      <c r="H1082" s="30" t="s">
        <v>983</v>
      </c>
      <c r="I1082" s="10"/>
      <c r="J1082" s="11" t="s">
        <v>1019</v>
      </c>
      <c r="K1082" s="8">
        <v>0</v>
      </c>
      <c r="L1082" s="16">
        <f t="shared" si="88"/>
        <v>0</v>
      </c>
      <c r="M1082" s="25">
        <v>0</v>
      </c>
      <c r="N1082" s="17">
        <f t="shared" si="89"/>
        <v>0</v>
      </c>
      <c r="O1082" s="11">
        <v>9</v>
      </c>
      <c r="P1082" s="8" t="str">
        <f>IFERROR(VLOOKUP(O1082,Tabla6[],2,FALSE)," ")</f>
        <v>Setiembre</v>
      </c>
      <c r="Q1082" s="10"/>
      <c r="R1082" s="56" t="str">
        <f t="shared" si="90"/>
        <v>03.02.07 UDR PUNOM1.06.04 SUPERVISION FINANCIERA A UNIDADES EJECUTORASM1.06.04.01 Monitoreo en gabinete de ejecución presupuestal [UDR]SetiembreUDR - RED PUNO - UDR</v>
      </c>
    </row>
    <row r="1083" spans="1:18" ht="15" customHeight="1" x14ac:dyDescent="0.2">
      <c r="A1083" s="8">
        <f>IFERROR(VLOOKUP(B1083,Tabla1[],2,FALSE)," ")</f>
        <v>1936</v>
      </c>
      <c r="B1083" s="30" t="s">
        <v>975</v>
      </c>
      <c r="C1083" s="30" t="s">
        <v>2942</v>
      </c>
      <c r="D1083" s="10" t="s">
        <v>3014</v>
      </c>
      <c r="E1083" s="10" t="s">
        <v>2974</v>
      </c>
      <c r="F1083" s="10" t="s">
        <v>977</v>
      </c>
      <c r="G1083" s="11">
        <v>1</v>
      </c>
      <c r="H1083" s="30" t="s">
        <v>986</v>
      </c>
      <c r="I1083" s="10"/>
      <c r="J1083" s="11" t="s">
        <v>1019</v>
      </c>
      <c r="K1083" s="8">
        <v>0</v>
      </c>
      <c r="L1083" s="16">
        <f t="shared" si="88"/>
        <v>0</v>
      </c>
      <c r="M1083" s="25">
        <v>0</v>
      </c>
      <c r="N1083" s="17">
        <f t="shared" si="89"/>
        <v>0</v>
      </c>
      <c r="O1083" s="11">
        <v>9</v>
      </c>
      <c r="P1083" s="8" t="str">
        <f>IFERROR(VLOOKUP(O1083,Tabla6[],2,FALSE)," ")</f>
        <v>Setiembre</v>
      </c>
      <c r="Q1083" s="10"/>
      <c r="R1083" s="56" t="str">
        <f t="shared" si="90"/>
        <v>03.02.07 UDR PUNOM1.06.04 SUPERVISION FINANCIERA A UNIDADES EJECUTORASM1.06.04.01 Monitoreo en gabinete de ejecución presupuestal [UDR]SetiembreUDR - HR MNB - UDR</v>
      </c>
    </row>
    <row r="1084" spans="1:18" ht="15" customHeight="1" x14ac:dyDescent="0.2">
      <c r="A1084" s="8">
        <f>IFERROR(VLOOKUP(B1084,Tabla1[],2,FALSE)," ")</f>
        <v>1936</v>
      </c>
      <c r="B1084" s="30" t="s">
        <v>975</v>
      </c>
      <c r="C1084" s="30" t="s">
        <v>2942</v>
      </c>
      <c r="D1084" s="10" t="s">
        <v>3014</v>
      </c>
      <c r="E1084" s="10" t="s">
        <v>2974</v>
      </c>
      <c r="F1084" s="10" t="s">
        <v>976</v>
      </c>
      <c r="G1084" s="11">
        <v>1</v>
      </c>
      <c r="H1084" s="30" t="s">
        <v>986</v>
      </c>
      <c r="I1084" s="10"/>
      <c r="J1084" s="11" t="s">
        <v>1019</v>
      </c>
      <c r="K1084" s="8">
        <v>0</v>
      </c>
      <c r="L1084" s="16">
        <f t="shared" si="88"/>
        <v>0</v>
      </c>
      <c r="M1084" s="25">
        <v>0</v>
      </c>
      <c r="N1084" s="17">
        <f t="shared" si="89"/>
        <v>0</v>
      </c>
      <c r="O1084" s="11">
        <v>9</v>
      </c>
      <c r="P1084" s="8" t="str">
        <f>IFERROR(VLOOKUP(O1084,Tabla6[],2,FALSE)," ")</f>
        <v>Setiembre</v>
      </c>
      <c r="Q1084" s="10"/>
      <c r="R1084" s="56" t="str">
        <f t="shared" si="90"/>
        <v>03.02.07 UDR PUNOM1.06.04 SUPERVISION FINANCIERA A UNIDADES EJECUTORASM1.06.04.01 Monitoreo en gabinete de ejecución presupuestal [UDR]SetiembreUDR - HR MNB - UDR</v>
      </c>
    </row>
    <row r="1085" spans="1:18" ht="15" customHeight="1" x14ac:dyDescent="0.2">
      <c r="A1085" s="8">
        <f>IFERROR(VLOOKUP(B1085,Tabla1[],2,FALSE)," ")</f>
        <v>1936</v>
      </c>
      <c r="B1085" s="30" t="s">
        <v>975</v>
      </c>
      <c r="C1085" s="30" t="s">
        <v>2942</v>
      </c>
      <c r="D1085" s="10" t="s">
        <v>3014</v>
      </c>
      <c r="E1085" s="10" t="s">
        <v>2974</v>
      </c>
      <c r="F1085" s="10" t="s">
        <v>979</v>
      </c>
      <c r="G1085" s="11">
        <v>1</v>
      </c>
      <c r="H1085" s="30" t="s">
        <v>986</v>
      </c>
      <c r="I1085" s="10"/>
      <c r="J1085" s="11" t="s">
        <v>1019</v>
      </c>
      <c r="K1085" s="8">
        <v>0</v>
      </c>
      <c r="L1085" s="16">
        <f t="shared" si="88"/>
        <v>0</v>
      </c>
      <c r="M1085" s="25">
        <v>0</v>
      </c>
      <c r="N1085" s="17">
        <f t="shared" si="89"/>
        <v>0</v>
      </c>
      <c r="O1085" s="11">
        <v>9</v>
      </c>
      <c r="P1085" s="8" t="str">
        <f>IFERROR(VLOOKUP(O1085,Tabla6[],2,FALSE)," ")</f>
        <v>Setiembre</v>
      </c>
      <c r="Q1085" s="10"/>
      <c r="R1085" s="56" t="str">
        <f t="shared" si="90"/>
        <v>03.02.07 UDR PUNOM1.06.04 SUPERVISION FINANCIERA A UNIDADES EJECUTORASM1.06.04.01 Monitoreo en gabinete de ejecución presupuestal [UDR]SetiembreUDR - HR MNB - UDR</v>
      </c>
    </row>
    <row r="1086" spans="1:18" ht="15" customHeight="1" x14ac:dyDescent="0.2">
      <c r="A1086" s="8">
        <f>IFERROR(VLOOKUP(B1086,Tabla1[],2,FALSE)," ")</f>
        <v>1936</v>
      </c>
      <c r="B1086" s="30" t="s">
        <v>975</v>
      </c>
      <c r="C1086" s="30" t="s">
        <v>2942</v>
      </c>
      <c r="D1086" s="10" t="s">
        <v>3014</v>
      </c>
      <c r="E1086" s="10" t="s">
        <v>2974</v>
      </c>
      <c r="F1086" s="10" t="s">
        <v>977</v>
      </c>
      <c r="G1086" s="11">
        <v>1</v>
      </c>
      <c r="H1086" s="30" t="s">
        <v>987</v>
      </c>
      <c r="I1086" s="10"/>
      <c r="J1086" s="11" t="s">
        <v>1019</v>
      </c>
      <c r="K1086" s="8">
        <v>0</v>
      </c>
      <c r="L1086" s="16">
        <f t="shared" si="88"/>
        <v>0</v>
      </c>
      <c r="M1086" s="25">
        <v>0</v>
      </c>
      <c r="N1086" s="17">
        <f t="shared" si="89"/>
        <v>0</v>
      </c>
      <c r="O1086" s="11">
        <v>9</v>
      </c>
      <c r="P1086" s="8" t="str">
        <f>IFERROR(VLOOKUP(O1086,Tabla6[],2,FALSE)," ")</f>
        <v>Setiembre</v>
      </c>
      <c r="Q1086" s="10"/>
      <c r="R1086" s="56" t="str">
        <f t="shared" si="90"/>
        <v>03.02.07 UDR PUNOM1.06.04 SUPERVISION FINANCIERA A UNIDADES EJECUTORASM1.06.04.01 Monitoreo en gabinete de ejecución presupuestal [UDR]SetiembreUDR - DIRESA PUNO - UDR</v>
      </c>
    </row>
    <row r="1087" spans="1:18" ht="15" customHeight="1" x14ac:dyDescent="0.2">
      <c r="A1087" s="8">
        <f>IFERROR(VLOOKUP(B1087,Tabla1[],2,FALSE)," ")</f>
        <v>1936</v>
      </c>
      <c r="B1087" s="30" t="s">
        <v>975</v>
      </c>
      <c r="C1087" s="30" t="s">
        <v>2942</v>
      </c>
      <c r="D1087" s="10" t="s">
        <v>3014</v>
      </c>
      <c r="E1087" s="10" t="s">
        <v>2974</v>
      </c>
      <c r="F1087" s="10" t="s">
        <v>980</v>
      </c>
      <c r="G1087" s="11">
        <v>1</v>
      </c>
      <c r="H1087" s="30" t="s">
        <v>987</v>
      </c>
      <c r="I1087" s="10"/>
      <c r="J1087" s="11" t="s">
        <v>1019</v>
      </c>
      <c r="K1087" s="8">
        <v>0</v>
      </c>
      <c r="L1087" s="16">
        <f t="shared" si="88"/>
        <v>0</v>
      </c>
      <c r="M1087" s="25">
        <v>0</v>
      </c>
      <c r="N1087" s="17">
        <f t="shared" si="89"/>
        <v>0</v>
      </c>
      <c r="O1087" s="11">
        <v>9</v>
      </c>
      <c r="P1087" s="8" t="str">
        <f>IFERROR(VLOOKUP(O1087,Tabla6[],2,FALSE)," ")</f>
        <v>Setiembre</v>
      </c>
      <c r="Q1087" s="10"/>
      <c r="R1087" s="56" t="str">
        <f t="shared" si="90"/>
        <v>03.02.07 UDR PUNOM1.06.04 SUPERVISION FINANCIERA A UNIDADES EJECUTORASM1.06.04.01 Monitoreo en gabinete de ejecución presupuestal [UDR]SetiembreUDR - DIRESA PUNO - UDR</v>
      </c>
    </row>
    <row r="1088" spans="1:18" ht="15" customHeight="1" x14ac:dyDescent="0.2">
      <c r="A1088" s="8">
        <f>IFERROR(VLOOKUP(B1088,Tabla1[],2,FALSE)," ")</f>
        <v>1936</v>
      </c>
      <c r="B1088" s="30" t="s">
        <v>975</v>
      </c>
      <c r="C1088" s="30" t="s">
        <v>2942</v>
      </c>
      <c r="D1088" s="10" t="s">
        <v>3014</v>
      </c>
      <c r="E1088" s="10" t="s">
        <v>2974</v>
      </c>
      <c r="F1088" s="10" t="s">
        <v>979</v>
      </c>
      <c r="G1088" s="11">
        <v>1</v>
      </c>
      <c r="H1088" s="30" t="s">
        <v>987</v>
      </c>
      <c r="I1088" s="10"/>
      <c r="J1088" s="11" t="s">
        <v>1019</v>
      </c>
      <c r="K1088" s="8">
        <v>0</v>
      </c>
      <c r="L1088" s="16">
        <f t="shared" si="88"/>
        <v>0</v>
      </c>
      <c r="M1088" s="25">
        <v>0</v>
      </c>
      <c r="N1088" s="17">
        <f t="shared" si="89"/>
        <v>0</v>
      </c>
      <c r="O1088" s="11">
        <v>9</v>
      </c>
      <c r="P1088" s="8" t="str">
        <f>IFERROR(VLOOKUP(O1088,Tabla6[],2,FALSE)," ")</f>
        <v>Setiembre</v>
      </c>
      <c r="Q1088" s="10"/>
      <c r="R1088" s="56" t="str">
        <f t="shared" si="90"/>
        <v>03.02.07 UDR PUNOM1.06.04 SUPERVISION FINANCIERA A UNIDADES EJECUTORASM1.06.04.01 Monitoreo en gabinete de ejecución presupuestal [UDR]SetiembreUDR - DIRESA PUNO - UDR</v>
      </c>
    </row>
    <row r="1089" spans="1:18" ht="15" customHeight="1" x14ac:dyDescent="0.2">
      <c r="A1089" s="8">
        <f>IFERROR(VLOOKUP(B1089,Tabla1[],2,FALSE)," ")</f>
        <v>1936</v>
      </c>
      <c r="B1089" s="30" t="s">
        <v>975</v>
      </c>
      <c r="C1089" s="30" t="s">
        <v>2942</v>
      </c>
      <c r="D1089" s="10" t="s">
        <v>773</v>
      </c>
      <c r="E1089" s="10" t="s">
        <v>2975</v>
      </c>
      <c r="F1089" s="10" t="s">
        <v>979</v>
      </c>
      <c r="G1089" s="11">
        <v>1</v>
      </c>
      <c r="H1089" s="30" t="s">
        <v>987</v>
      </c>
      <c r="I1089" s="10"/>
      <c r="J1089" s="11">
        <v>1</v>
      </c>
      <c r="K1089" s="8">
        <v>0</v>
      </c>
      <c r="L1089" s="16">
        <f t="shared" si="88"/>
        <v>0</v>
      </c>
      <c r="M1089" s="25">
        <v>0</v>
      </c>
      <c r="N1089" s="17">
        <f t="shared" si="89"/>
        <v>0</v>
      </c>
      <c r="O1089" s="11">
        <v>10</v>
      </c>
      <c r="P1089" s="8" t="str">
        <f>IFERROR(VLOOKUP(O1089,Tabla6[],2,FALSE)," ")</f>
        <v>Octubre</v>
      </c>
      <c r="Q1089" s="10"/>
      <c r="R1089" s="56" t="str">
        <f t="shared" si="90"/>
        <v>03.02.07 UDR PUNOM1.06.04 SUPERVISION FINANCIERA A UNIDADES EJECUTORASM1.06.04.02 Supervisión Financiera Presencial a las Unidades Ejecutoras-UE [UDR]OctubreUDR - DIRESA PUNO - UDR</v>
      </c>
    </row>
    <row r="1090" spans="1:18" ht="15" customHeight="1" x14ac:dyDescent="0.2">
      <c r="A1090" s="8">
        <f>IFERROR(VLOOKUP(B1090,Tabla1[],2,FALSE)," ")</f>
        <v>1936</v>
      </c>
      <c r="B1090" s="30" t="s">
        <v>975</v>
      </c>
      <c r="C1090" s="30" t="s">
        <v>2942</v>
      </c>
      <c r="D1090" s="10" t="s">
        <v>773</v>
      </c>
      <c r="E1090" s="10" t="s">
        <v>2975</v>
      </c>
      <c r="F1090" s="10" t="s">
        <v>977</v>
      </c>
      <c r="G1090" s="11">
        <v>1</v>
      </c>
      <c r="H1090" s="30" t="s">
        <v>987</v>
      </c>
      <c r="I1090" s="10"/>
      <c r="J1090" s="11">
        <v>5</v>
      </c>
      <c r="K1090" s="8">
        <v>0</v>
      </c>
      <c r="L1090" s="16">
        <f t="shared" si="88"/>
        <v>0</v>
      </c>
      <c r="M1090" s="25">
        <v>0</v>
      </c>
      <c r="N1090" s="17">
        <f t="shared" si="89"/>
        <v>0</v>
      </c>
      <c r="O1090" s="11">
        <v>10</v>
      </c>
      <c r="P1090" s="8" t="str">
        <f>IFERROR(VLOOKUP(O1090,Tabla6[],2,FALSE)," ")</f>
        <v>Octubre</v>
      </c>
      <c r="Q1090" s="10"/>
      <c r="R1090" s="56" t="str">
        <f t="shared" si="90"/>
        <v>03.02.07 UDR PUNOM1.06.04 SUPERVISION FINANCIERA A UNIDADES EJECUTORASM1.06.04.02 Supervisión Financiera Presencial a las Unidades Ejecutoras-UE [UDR]OctubreUDR - DIRESA PUNO - UDR</v>
      </c>
    </row>
    <row r="1091" spans="1:18" ht="15" customHeight="1" x14ac:dyDescent="0.2">
      <c r="A1091" s="8">
        <f>IFERROR(VLOOKUP(B1091,Tabla1[],2,FALSE)," ")</f>
        <v>1936</v>
      </c>
      <c r="B1091" s="30" t="s">
        <v>975</v>
      </c>
      <c r="C1091" s="30" t="s">
        <v>2942</v>
      </c>
      <c r="D1091" s="10" t="s">
        <v>773</v>
      </c>
      <c r="E1091" s="10" t="s">
        <v>2975</v>
      </c>
      <c r="F1091" s="10" t="s">
        <v>980</v>
      </c>
      <c r="G1091" s="11">
        <v>1</v>
      </c>
      <c r="H1091" s="30" t="s">
        <v>987</v>
      </c>
      <c r="I1091" s="10"/>
      <c r="J1091" s="11">
        <v>5</v>
      </c>
      <c r="K1091" s="8">
        <v>0</v>
      </c>
      <c r="L1091" s="16">
        <f t="shared" si="88"/>
        <v>0</v>
      </c>
      <c r="M1091" s="25">
        <v>0</v>
      </c>
      <c r="N1091" s="17">
        <f t="shared" si="89"/>
        <v>0</v>
      </c>
      <c r="O1091" s="11">
        <v>10</v>
      </c>
      <c r="P1091" s="8" t="str">
        <f>IFERROR(VLOOKUP(O1091,Tabla6[],2,FALSE)," ")</f>
        <v>Octubre</v>
      </c>
      <c r="Q1091" s="10"/>
      <c r="R1091" s="56" t="str">
        <f t="shared" si="90"/>
        <v>03.02.07 UDR PUNOM1.06.04 SUPERVISION FINANCIERA A UNIDADES EJECUTORASM1.06.04.02 Supervisión Financiera Presencial a las Unidades Ejecutoras-UE [UDR]OctubreUDR - DIRESA PUNO - UDR</v>
      </c>
    </row>
    <row r="1092" spans="1:18" ht="15" customHeight="1" x14ac:dyDescent="0.2">
      <c r="A1092" s="8">
        <f>IFERROR(VLOOKUP(B1092,Tabla1[],2,FALSE)," ")</f>
        <v>1936</v>
      </c>
      <c r="B1092" s="30" t="s">
        <v>975</v>
      </c>
      <c r="C1092" s="30" t="s">
        <v>2942</v>
      </c>
      <c r="D1092" s="10" t="s">
        <v>773</v>
      </c>
      <c r="E1092" s="10" t="s">
        <v>2975</v>
      </c>
      <c r="F1092" s="10" t="s">
        <v>979</v>
      </c>
      <c r="G1092" s="11">
        <v>1</v>
      </c>
      <c r="H1092" s="30" t="s">
        <v>987</v>
      </c>
      <c r="I1092" s="10"/>
      <c r="J1092" s="11">
        <v>1</v>
      </c>
      <c r="K1092" s="8">
        <v>0</v>
      </c>
      <c r="L1092" s="16">
        <f t="shared" si="88"/>
        <v>0</v>
      </c>
      <c r="M1092" s="25">
        <v>0</v>
      </c>
      <c r="N1092" s="17">
        <f t="shared" si="89"/>
        <v>0</v>
      </c>
      <c r="O1092" s="11">
        <v>10</v>
      </c>
      <c r="P1092" s="8" t="str">
        <f>IFERROR(VLOOKUP(O1092,Tabla6[],2,FALSE)," ")</f>
        <v>Octubre</v>
      </c>
      <c r="Q1092" s="10"/>
      <c r="R1092" s="56" t="str">
        <f t="shared" si="90"/>
        <v>03.02.07 UDR PUNOM1.06.04 SUPERVISION FINANCIERA A UNIDADES EJECUTORASM1.06.04.02 Supervisión Financiera Presencial a las Unidades Ejecutoras-UE [UDR]OctubreUDR - DIRESA PUNO - UDR</v>
      </c>
    </row>
    <row r="1093" spans="1:18" ht="15" customHeight="1" x14ac:dyDescent="0.2">
      <c r="A1093" s="8">
        <f>IFERROR(VLOOKUP(B1093,Tabla1[],2,FALSE)," ")</f>
        <v>1936</v>
      </c>
      <c r="B1093" s="30" t="s">
        <v>975</v>
      </c>
      <c r="C1093" s="30" t="s">
        <v>2940</v>
      </c>
      <c r="D1093" s="10" t="s">
        <v>3004</v>
      </c>
      <c r="E1093" s="10" t="s">
        <v>2967</v>
      </c>
      <c r="F1093" s="10" t="s">
        <v>978</v>
      </c>
      <c r="G1093" s="11">
        <v>1</v>
      </c>
      <c r="H1093" s="30" t="s">
        <v>988</v>
      </c>
      <c r="I1093" s="10"/>
      <c r="J1093" s="11" t="s">
        <v>1019</v>
      </c>
      <c r="K1093" s="8">
        <v>0</v>
      </c>
      <c r="L1093" s="16">
        <f t="shared" si="88"/>
        <v>0</v>
      </c>
      <c r="M1093" s="25">
        <v>0</v>
      </c>
      <c r="N1093" s="17">
        <f t="shared" si="89"/>
        <v>0</v>
      </c>
      <c r="O1093" s="11">
        <v>1</v>
      </c>
      <c r="P1093" s="8" t="str">
        <f>IFERROR(VLOOKUP(O1093,Tabla6[],2,FALSE)," ")</f>
        <v>Enero</v>
      </c>
      <c r="Q1093" s="10"/>
      <c r="R1093" s="56" t="str">
        <f t="shared" si="90"/>
        <v>03.02.07 UDR PUNOM1.05.05 EJECUCION DE ACCIONES DE AUDITORIAM1.05.05.02 Gestionar a los actores locales para fortalecer el acceso y calidad de servicios de salud [UDR]EneroUDR - CCSS JAE - UDR</v>
      </c>
    </row>
    <row r="1094" spans="1:18" ht="15" customHeight="1" x14ac:dyDescent="0.2">
      <c r="A1094" s="8">
        <f>IFERROR(VLOOKUP(B1094,Tabla1[],2,FALSE)," ")</f>
        <v>1936</v>
      </c>
      <c r="B1094" s="30" t="s">
        <v>975</v>
      </c>
      <c r="C1094" s="30" t="s">
        <v>2940</v>
      </c>
      <c r="D1094" s="10" t="s">
        <v>3004</v>
      </c>
      <c r="E1094" s="10" t="s">
        <v>2967</v>
      </c>
      <c r="F1094" s="10" t="s">
        <v>978</v>
      </c>
      <c r="G1094" s="11">
        <v>1</v>
      </c>
      <c r="H1094" s="30" t="s">
        <v>989</v>
      </c>
      <c r="I1094" s="10"/>
      <c r="J1094" s="11" t="s">
        <v>1022</v>
      </c>
      <c r="K1094" s="8">
        <v>0.5</v>
      </c>
      <c r="L1094" s="16">
        <f t="shared" si="88"/>
        <v>160</v>
      </c>
      <c r="M1094" s="25">
        <v>33</v>
      </c>
      <c r="N1094" s="17">
        <f t="shared" si="89"/>
        <v>193</v>
      </c>
      <c r="O1094" s="11">
        <v>3</v>
      </c>
      <c r="P1094" s="8" t="str">
        <f>IFERROR(VLOOKUP(O1094,Tabla6[],2,FALSE)," ")</f>
        <v>Marzo</v>
      </c>
      <c r="Q1094" s="10"/>
      <c r="R1094" s="56" t="str">
        <f t="shared" si="90"/>
        <v>03.02.07 UDR PUNOM1.05.05 EJECUCION DE ACCIONES DE AUDITORIAM1.05.05.02 Gestionar a los actores locales para fortalecer el acceso y calidad de servicios de salud [UDR]MarzoPUNO - DESAGUADERO - PUNO</v>
      </c>
    </row>
    <row r="1095" spans="1:18" ht="15" customHeight="1" x14ac:dyDescent="0.2">
      <c r="A1095" s="8">
        <f>IFERROR(VLOOKUP(B1095,Tabla1[],2,FALSE)," ")</f>
        <v>1936</v>
      </c>
      <c r="B1095" s="30" t="s">
        <v>975</v>
      </c>
      <c r="C1095" s="30" t="s">
        <v>2940</v>
      </c>
      <c r="D1095" s="10" t="s">
        <v>3004</v>
      </c>
      <c r="E1095" s="10" t="s">
        <v>2967</v>
      </c>
      <c r="F1095" s="10" t="s">
        <v>978</v>
      </c>
      <c r="G1095" s="11">
        <v>1</v>
      </c>
      <c r="H1095" s="30" t="s">
        <v>990</v>
      </c>
      <c r="I1095" s="10"/>
      <c r="J1095" s="11" t="s">
        <v>1023</v>
      </c>
      <c r="K1095" s="8">
        <v>0.45833333300000001</v>
      </c>
      <c r="L1095" s="16">
        <f t="shared" si="88"/>
        <v>146.66666656000001</v>
      </c>
      <c r="M1095" s="25">
        <v>0</v>
      </c>
      <c r="N1095" s="17">
        <f t="shared" si="89"/>
        <v>146.66666656000001</v>
      </c>
      <c r="O1095" s="11">
        <v>5</v>
      </c>
      <c r="P1095" s="8" t="str">
        <f>IFERROR(VLOOKUP(O1095,Tabla6[],2,FALSE)," ")</f>
        <v>Mayo</v>
      </c>
      <c r="Q1095" s="10"/>
      <c r="R1095" s="56" t="str">
        <f t="shared" si="90"/>
        <v>03.02.07 UDR PUNOM1.05.05 EJECUCION DE ACCIONES DE AUDITORIAM1.05.05.02 Gestionar a los actores locales para fortalecer el acceso y calidad de servicios de salud [UDR]MayoPUNO - POMATA - PUNO</v>
      </c>
    </row>
    <row r="1096" spans="1:18" ht="15" customHeight="1" x14ac:dyDescent="0.2">
      <c r="A1096" s="8">
        <f>IFERROR(VLOOKUP(B1096,Tabla1[],2,FALSE)," ")</f>
        <v>1936</v>
      </c>
      <c r="B1096" s="30" t="s">
        <v>975</v>
      </c>
      <c r="C1096" s="30" t="s">
        <v>2940</v>
      </c>
      <c r="D1096" s="10" t="s">
        <v>3004</v>
      </c>
      <c r="E1096" s="10" t="s">
        <v>2967</v>
      </c>
      <c r="F1096" s="10" t="s">
        <v>978</v>
      </c>
      <c r="G1096" s="11">
        <v>1</v>
      </c>
      <c r="H1096" s="30" t="s">
        <v>991</v>
      </c>
      <c r="I1096" s="10"/>
      <c r="J1096" s="11" t="s">
        <v>1020</v>
      </c>
      <c r="K1096" s="8">
        <v>0.41666666699999999</v>
      </c>
      <c r="L1096" s="16">
        <f t="shared" si="88"/>
        <v>133.33333343999999</v>
      </c>
      <c r="M1096" s="25">
        <v>33</v>
      </c>
      <c r="N1096" s="17">
        <f t="shared" si="89"/>
        <v>166.33333343999999</v>
      </c>
      <c r="O1096" s="11">
        <v>6</v>
      </c>
      <c r="P1096" s="8" t="str">
        <f>IFERROR(VLOOKUP(O1096,Tabla6[],2,FALSE)," ")</f>
        <v>Junio</v>
      </c>
      <c r="Q1096" s="10"/>
      <c r="R1096" s="56" t="str">
        <f t="shared" si="90"/>
        <v>03.02.07 UDR PUNOM1.05.05 EJECUCION DE ACCIONES DE AUDITORIAM1.05.05.02 Gestionar a los actores locales para fortalecer el acceso y calidad de servicios de salud [UDR]JunioPUNO - YUNGUYO - PUNO</v>
      </c>
    </row>
    <row r="1097" spans="1:18" ht="15" customHeight="1" x14ac:dyDescent="0.2">
      <c r="A1097" s="8">
        <f>IFERROR(VLOOKUP(B1097,Tabla1[],2,FALSE)," ")</f>
        <v>1936</v>
      </c>
      <c r="B1097" s="30" t="s">
        <v>975</v>
      </c>
      <c r="C1097" s="30" t="s">
        <v>2940</v>
      </c>
      <c r="D1097" s="10" t="s">
        <v>3004</v>
      </c>
      <c r="E1097" s="10" t="s">
        <v>2967</v>
      </c>
      <c r="F1097" s="10" t="s">
        <v>978</v>
      </c>
      <c r="G1097" s="11">
        <v>1</v>
      </c>
      <c r="H1097" s="30" t="s">
        <v>992</v>
      </c>
      <c r="I1097" s="10"/>
      <c r="J1097" s="11" t="s">
        <v>1022</v>
      </c>
      <c r="K1097" s="8">
        <v>0.5</v>
      </c>
      <c r="L1097" s="16">
        <f t="shared" si="88"/>
        <v>160</v>
      </c>
      <c r="M1097" s="25">
        <v>0</v>
      </c>
      <c r="N1097" s="17">
        <f t="shared" si="89"/>
        <v>160</v>
      </c>
      <c r="O1097" s="11">
        <v>7</v>
      </c>
      <c r="P1097" s="8" t="str">
        <f>IFERROR(VLOOKUP(O1097,Tabla6[],2,FALSE)," ")</f>
        <v>Julio</v>
      </c>
      <c r="Q1097" s="10"/>
      <c r="R1097" s="56" t="str">
        <f t="shared" si="90"/>
        <v>03.02.07 UDR PUNOM1.05.05 EJECUCION DE ACCIONES DE AUDITORIAM1.05.05.02 Gestionar a los actores locales para fortalecer el acceso y calidad de servicios de salud [UDR]JulioPUNO - COPANI - PUNO</v>
      </c>
    </row>
    <row r="1098" spans="1:18" ht="15" customHeight="1" x14ac:dyDescent="0.2">
      <c r="A1098" s="8">
        <f>IFERROR(VLOOKUP(B1098,Tabla1[],2,FALSE)," ")</f>
        <v>1936</v>
      </c>
      <c r="B1098" s="30" t="s">
        <v>975</v>
      </c>
      <c r="C1098" s="30" t="s">
        <v>2940</v>
      </c>
      <c r="D1098" s="10" t="s">
        <v>3004</v>
      </c>
      <c r="E1098" s="10" t="s">
        <v>2967</v>
      </c>
      <c r="F1098" s="10" t="s">
        <v>978</v>
      </c>
      <c r="G1098" s="11">
        <v>1</v>
      </c>
      <c r="H1098" s="30" t="s">
        <v>993</v>
      </c>
      <c r="I1098" s="10"/>
      <c r="J1098" s="11" t="s">
        <v>1023</v>
      </c>
      <c r="K1098" s="8">
        <v>0.45833333300000001</v>
      </c>
      <c r="L1098" s="16">
        <f t="shared" si="88"/>
        <v>146.66666656000001</v>
      </c>
      <c r="M1098" s="25">
        <v>0</v>
      </c>
      <c r="N1098" s="17">
        <f t="shared" si="89"/>
        <v>146.66666656000001</v>
      </c>
      <c r="O1098" s="11">
        <v>9</v>
      </c>
      <c r="P1098" s="8" t="str">
        <f>IFERROR(VLOOKUP(O1098,Tabla6[],2,FALSE)," ")</f>
        <v>Setiembre</v>
      </c>
      <c r="Q1098" s="10"/>
      <c r="R1098" s="56" t="str">
        <f t="shared" si="90"/>
        <v>03.02.07 UDR PUNOM1.05.05 EJECUCION DE ACCIONES DE AUDITORIAM1.05.05.02 Gestionar a los actores locales para fortalecer el acceso y calidad de servicios de salud [UDR]SetiembrePUNO - ZEPITA - PUNO</v>
      </c>
    </row>
    <row r="1099" spans="1:18" ht="15" customHeight="1" x14ac:dyDescent="0.2">
      <c r="A1099" s="8">
        <f>IFERROR(VLOOKUP(B1099,Tabla1[],2,FALSE)," ")</f>
        <v>1936</v>
      </c>
      <c r="B1099" s="30" t="s">
        <v>975</v>
      </c>
      <c r="C1099" s="30" t="s">
        <v>2940</v>
      </c>
      <c r="D1099" s="10" t="s">
        <v>3004</v>
      </c>
      <c r="E1099" s="10" t="s">
        <v>2967</v>
      </c>
      <c r="F1099" s="10" t="s">
        <v>978</v>
      </c>
      <c r="G1099" s="11">
        <v>1</v>
      </c>
      <c r="H1099" s="30" t="s">
        <v>994</v>
      </c>
      <c r="I1099" s="10"/>
      <c r="J1099" s="11" t="s">
        <v>1022</v>
      </c>
      <c r="K1099" s="8">
        <v>0.5</v>
      </c>
      <c r="L1099" s="16">
        <f t="shared" si="88"/>
        <v>160</v>
      </c>
      <c r="M1099" s="25">
        <v>0</v>
      </c>
      <c r="N1099" s="17">
        <f t="shared" si="89"/>
        <v>160</v>
      </c>
      <c r="O1099" s="11">
        <v>11</v>
      </c>
      <c r="P1099" s="8" t="str">
        <f>IFERROR(VLOOKUP(O1099,Tabla6[],2,FALSE)," ")</f>
        <v>Noviembre</v>
      </c>
      <c r="Q1099" s="10"/>
      <c r="R1099" s="56" t="str">
        <f t="shared" si="90"/>
        <v>03.02.07 UDR PUNOM1.05.05 EJECUCION DE ACCIONES DE AUDITORIAM1.05.05.02 Gestionar a los actores locales para fortalecer el acceso y calidad de servicios de salud [UDR]NoviembrePUNO - QUEÑUANI - PUNO</v>
      </c>
    </row>
    <row r="1100" spans="1:18" ht="15" customHeight="1" x14ac:dyDescent="0.2">
      <c r="A1100" s="8">
        <f>IFERROR(VLOOKUP(B1100,Tabla1[],2,FALSE)," ")</f>
        <v>1936</v>
      </c>
      <c r="B1100" s="30" t="s">
        <v>975</v>
      </c>
      <c r="C1100" s="30" t="s">
        <v>2940</v>
      </c>
      <c r="D1100" s="10" t="s">
        <v>3002</v>
      </c>
      <c r="E1100" s="10" t="s">
        <v>2970</v>
      </c>
      <c r="F1100" s="10" t="s">
        <v>978</v>
      </c>
      <c r="G1100" s="11">
        <v>1</v>
      </c>
      <c r="H1100" s="30" t="s">
        <v>986</v>
      </c>
      <c r="I1100" s="10"/>
      <c r="J1100" s="11">
        <v>4</v>
      </c>
      <c r="K1100" s="8">
        <v>0</v>
      </c>
      <c r="L1100" s="16">
        <f t="shared" si="88"/>
        <v>0</v>
      </c>
      <c r="M1100" s="25">
        <v>0</v>
      </c>
      <c r="N1100" s="17">
        <f t="shared" si="89"/>
        <v>0</v>
      </c>
      <c r="O1100" s="11">
        <v>1</v>
      </c>
      <c r="P1100" s="8" t="str">
        <f>IFERROR(VLOOKUP(O1100,Tabla6[],2,FALSE)," ")</f>
        <v>Enero</v>
      </c>
      <c r="Q1100" s="10"/>
      <c r="R1100" s="56" t="str">
        <f t="shared" si="90"/>
        <v>03.02.07 UDR PUNOM1.05.05 EJECUCION DE ACCIONES DE AUDITORIAM1.05.05.08 Ejecutar acciones correspondientes a la Auditoria Asistida por Machine Learning [UDR]EneroUDR - HR MNB - UDR</v>
      </c>
    </row>
    <row r="1101" spans="1:18" ht="15" customHeight="1" x14ac:dyDescent="0.2">
      <c r="A1101" s="8">
        <f>IFERROR(VLOOKUP(B1101,Tabla1[],2,FALSE)," ")</f>
        <v>1936</v>
      </c>
      <c r="B1101" s="30" t="s">
        <v>975</v>
      </c>
      <c r="C1101" s="30" t="s">
        <v>2940</v>
      </c>
      <c r="D1101" s="10" t="s">
        <v>3002</v>
      </c>
      <c r="E1101" s="10" t="s">
        <v>2970</v>
      </c>
      <c r="F1101" s="10" t="s">
        <v>978</v>
      </c>
      <c r="G1101" s="11">
        <v>1</v>
      </c>
      <c r="H1101" s="30" t="s">
        <v>986</v>
      </c>
      <c r="I1101" s="10"/>
      <c r="J1101" s="11">
        <v>4</v>
      </c>
      <c r="K1101" s="8">
        <v>0</v>
      </c>
      <c r="L1101" s="16">
        <f t="shared" si="88"/>
        <v>0</v>
      </c>
      <c r="M1101" s="25">
        <v>0</v>
      </c>
      <c r="N1101" s="17">
        <f t="shared" si="89"/>
        <v>0</v>
      </c>
      <c r="O1101" s="11">
        <v>2</v>
      </c>
      <c r="P1101" s="8" t="str">
        <f>IFERROR(VLOOKUP(O1101,Tabla6[],2,FALSE)," ")</f>
        <v>Febrero</v>
      </c>
      <c r="Q1101" s="10"/>
      <c r="R1101" s="56" t="str">
        <f t="shared" si="90"/>
        <v>03.02.07 UDR PUNOM1.05.05 EJECUCION DE ACCIONES DE AUDITORIAM1.05.05.08 Ejecutar acciones correspondientes a la Auditoria Asistida por Machine Learning [UDR]FebreroUDR - HR MNB - UDR</v>
      </c>
    </row>
    <row r="1102" spans="1:18" ht="15" customHeight="1" x14ac:dyDescent="0.2">
      <c r="A1102" s="8">
        <f>IFERROR(VLOOKUP(B1102,Tabla1[],2,FALSE)," ")</f>
        <v>1936</v>
      </c>
      <c r="B1102" s="30" t="s">
        <v>975</v>
      </c>
      <c r="C1102" s="30" t="s">
        <v>2940</v>
      </c>
      <c r="D1102" s="10" t="s">
        <v>3002</v>
      </c>
      <c r="E1102" s="10" t="s">
        <v>2970</v>
      </c>
      <c r="F1102" s="10" t="s">
        <v>978</v>
      </c>
      <c r="G1102" s="11">
        <v>1</v>
      </c>
      <c r="H1102" s="30" t="s">
        <v>986</v>
      </c>
      <c r="I1102" s="10"/>
      <c r="J1102" s="11">
        <v>4</v>
      </c>
      <c r="K1102" s="8">
        <v>0</v>
      </c>
      <c r="L1102" s="16">
        <f t="shared" si="88"/>
        <v>0</v>
      </c>
      <c r="M1102" s="25">
        <v>0</v>
      </c>
      <c r="N1102" s="17">
        <f t="shared" si="89"/>
        <v>0</v>
      </c>
      <c r="O1102" s="11">
        <v>3</v>
      </c>
      <c r="P1102" s="8" t="str">
        <f>IFERROR(VLOOKUP(O1102,Tabla6[],2,FALSE)," ")</f>
        <v>Marzo</v>
      </c>
      <c r="Q1102" s="10"/>
      <c r="R1102" s="56" t="str">
        <f t="shared" si="90"/>
        <v>03.02.07 UDR PUNOM1.05.05 EJECUCION DE ACCIONES DE AUDITORIAM1.05.05.08 Ejecutar acciones correspondientes a la Auditoria Asistida por Machine Learning [UDR]MarzoUDR - HR MNB - UDR</v>
      </c>
    </row>
    <row r="1103" spans="1:18" ht="15" customHeight="1" x14ac:dyDescent="0.2">
      <c r="A1103" s="8">
        <f>IFERROR(VLOOKUP(B1103,Tabla1[],2,FALSE)," ")</f>
        <v>1936</v>
      </c>
      <c r="B1103" s="30" t="s">
        <v>975</v>
      </c>
      <c r="C1103" s="30" t="s">
        <v>2940</v>
      </c>
      <c r="D1103" s="10" t="s">
        <v>3002</v>
      </c>
      <c r="E1103" s="10" t="s">
        <v>2970</v>
      </c>
      <c r="F1103" s="10" t="s">
        <v>978</v>
      </c>
      <c r="G1103" s="11">
        <v>1</v>
      </c>
      <c r="H1103" s="30" t="s">
        <v>995</v>
      </c>
      <c r="I1103" s="10"/>
      <c r="J1103" s="11" t="s">
        <v>1021</v>
      </c>
      <c r="K1103" s="8">
        <v>0.33437499999999998</v>
      </c>
      <c r="L1103" s="16">
        <f t="shared" si="88"/>
        <v>107</v>
      </c>
      <c r="M1103" s="25">
        <v>0</v>
      </c>
      <c r="N1103" s="17">
        <f t="shared" si="89"/>
        <v>107</v>
      </c>
      <c r="O1103" s="11">
        <v>3</v>
      </c>
      <c r="P1103" s="8" t="str">
        <f>IFERROR(VLOOKUP(O1103,Tabla6[],2,FALSE)," ")</f>
        <v>Marzo</v>
      </c>
      <c r="Q1103" s="10"/>
      <c r="R1103" s="56" t="str">
        <f t="shared" si="90"/>
        <v>03.02.07 UDR PUNOM1.05.05 EJECUCION DE ACCIONES DE AUDITORIAM1.05.05.08 Ejecutar acciones correspondientes a la Auditoria Asistida por Machine Learning [UDR]MarzoPUNO - HOSPITAL II-1 ILAVE - PUNO</v>
      </c>
    </row>
    <row r="1104" spans="1:18" ht="15" customHeight="1" x14ac:dyDescent="0.2">
      <c r="A1104" s="8">
        <f>IFERROR(VLOOKUP(B1104,Tabla1[],2,FALSE)," ")</f>
        <v>1936</v>
      </c>
      <c r="B1104" s="30" t="s">
        <v>975</v>
      </c>
      <c r="C1104" s="30" t="s">
        <v>2940</v>
      </c>
      <c r="D1104" s="10" t="s">
        <v>3002</v>
      </c>
      <c r="E1104" s="10" t="s">
        <v>2970</v>
      </c>
      <c r="F1104" s="10" t="s">
        <v>978</v>
      </c>
      <c r="G1104" s="11">
        <v>1</v>
      </c>
      <c r="H1104" s="30" t="s">
        <v>995</v>
      </c>
      <c r="I1104" s="10"/>
      <c r="J1104" s="11" t="s">
        <v>1021</v>
      </c>
      <c r="K1104" s="8">
        <v>0.33437499999999998</v>
      </c>
      <c r="L1104" s="16">
        <f t="shared" si="88"/>
        <v>107</v>
      </c>
      <c r="M1104" s="25">
        <v>0</v>
      </c>
      <c r="N1104" s="17">
        <f t="shared" si="89"/>
        <v>107</v>
      </c>
      <c r="O1104" s="11">
        <v>3</v>
      </c>
      <c r="P1104" s="8" t="str">
        <f>IFERROR(VLOOKUP(O1104,Tabla6[],2,FALSE)," ")</f>
        <v>Marzo</v>
      </c>
      <c r="Q1104" s="10"/>
      <c r="R1104" s="56" t="str">
        <f t="shared" si="90"/>
        <v>03.02.07 UDR PUNOM1.05.05 EJECUCION DE ACCIONES DE AUDITORIAM1.05.05.08 Ejecutar acciones correspondientes a la Auditoria Asistida por Machine Learning [UDR]MarzoPUNO - HOSPITAL II-1 ILAVE - PUNO</v>
      </c>
    </row>
    <row r="1105" spans="1:18" ht="15" customHeight="1" x14ac:dyDescent="0.2">
      <c r="A1105" s="8">
        <f>IFERROR(VLOOKUP(B1105,Tabla1[],2,FALSE)," ")</f>
        <v>1936</v>
      </c>
      <c r="B1105" s="30" t="s">
        <v>975</v>
      </c>
      <c r="C1105" s="30" t="s">
        <v>2940</v>
      </c>
      <c r="D1105" s="10" t="s">
        <v>3002</v>
      </c>
      <c r="E1105" s="10" t="s">
        <v>2970</v>
      </c>
      <c r="F1105" s="10" t="s">
        <v>978</v>
      </c>
      <c r="G1105" s="11">
        <v>1</v>
      </c>
      <c r="H1105" s="30" t="s">
        <v>995</v>
      </c>
      <c r="I1105" s="10"/>
      <c r="J1105" s="11" t="s">
        <v>1021</v>
      </c>
      <c r="K1105" s="8">
        <v>0.33437499999999998</v>
      </c>
      <c r="L1105" s="16">
        <f t="shared" si="88"/>
        <v>107</v>
      </c>
      <c r="M1105" s="25">
        <v>0</v>
      </c>
      <c r="N1105" s="17">
        <f t="shared" si="89"/>
        <v>107</v>
      </c>
      <c r="O1105" s="11">
        <v>3</v>
      </c>
      <c r="P1105" s="8" t="str">
        <f>IFERROR(VLOOKUP(O1105,Tabla6[],2,FALSE)," ")</f>
        <v>Marzo</v>
      </c>
      <c r="Q1105" s="10"/>
      <c r="R1105" s="56" t="str">
        <f t="shared" si="90"/>
        <v>03.02.07 UDR PUNOM1.05.05 EJECUCION DE ACCIONES DE AUDITORIAM1.05.05.08 Ejecutar acciones correspondientes a la Auditoria Asistida por Machine Learning [UDR]MarzoPUNO - HOSPITAL II-1 ILAVE - PUNO</v>
      </c>
    </row>
    <row r="1106" spans="1:18" ht="15" customHeight="1" x14ac:dyDescent="0.2">
      <c r="A1106" s="8">
        <f>IFERROR(VLOOKUP(B1106,Tabla1[],2,FALSE)," ")</f>
        <v>1936</v>
      </c>
      <c r="B1106" s="30" t="s">
        <v>975</v>
      </c>
      <c r="C1106" s="30" t="s">
        <v>2940</v>
      </c>
      <c r="D1106" s="10" t="s">
        <v>3002</v>
      </c>
      <c r="E1106" s="10" t="s">
        <v>2970</v>
      </c>
      <c r="F1106" s="10" t="s">
        <v>978</v>
      </c>
      <c r="G1106" s="11">
        <v>1</v>
      </c>
      <c r="H1106" s="30" t="s">
        <v>995</v>
      </c>
      <c r="I1106" s="10"/>
      <c r="J1106" s="11" t="s">
        <v>1021</v>
      </c>
      <c r="K1106" s="8">
        <v>0.33437499999999998</v>
      </c>
      <c r="L1106" s="16">
        <f t="shared" si="88"/>
        <v>107</v>
      </c>
      <c r="M1106" s="25">
        <v>0</v>
      </c>
      <c r="N1106" s="17">
        <f t="shared" si="89"/>
        <v>107</v>
      </c>
      <c r="O1106" s="11">
        <v>3</v>
      </c>
      <c r="P1106" s="8" t="str">
        <f>IFERROR(VLOOKUP(O1106,Tabla6[],2,FALSE)," ")</f>
        <v>Marzo</v>
      </c>
      <c r="Q1106" s="10"/>
      <c r="R1106" s="56" t="str">
        <f t="shared" si="90"/>
        <v>03.02.07 UDR PUNOM1.05.05 EJECUCION DE ACCIONES DE AUDITORIAM1.05.05.08 Ejecutar acciones correspondientes a la Auditoria Asistida por Machine Learning [UDR]MarzoPUNO - HOSPITAL II-1 ILAVE - PUNO</v>
      </c>
    </row>
    <row r="1107" spans="1:18" ht="15" customHeight="1" x14ac:dyDescent="0.2">
      <c r="A1107" s="8">
        <f>IFERROR(VLOOKUP(B1107,Tabla1[],2,FALSE)," ")</f>
        <v>1936</v>
      </c>
      <c r="B1107" s="30" t="s">
        <v>975</v>
      </c>
      <c r="C1107" s="30" t="s">
        <v>2940</v>
      </c>
      <c r="D1107" s="10" t="s">
        <v>3002</v>
      </c>
      <c r="E1107" s="10" t="s">
        <v>2970</v>
      </c>
      <c r="F1107" s="10" t="s">
        <v>978</v>
      </c>
      <c r="G1107" s="11">
        <v>1</v>
      </c>
      <c r="H1107" s="30" t="s">
        <v>986</v>
      </c>
      <c r="I1107" s="10"/>
      <c r="J1107" s="11">
        <v>4</v>
      </c>
      <c r="K1107" s="8">
        <v>0</v>
      </c>
      <c r="L1107" s="16">
        <f t="shared" si="88"/>
        <v>0</v>
      </c>
      <c r="M1107" s="25">
        <v>0</v>
      </c>
      <c r="N1107" s="17">
        <f t="shared" si="89"/>
        <v>0</v>
      </c>
      <c r="O1107" s="11">
        <v>4</v>
      </c>
      <c r="P1107" s="8" t="str">
        <f>IFERROR(VLOOKUP(O1107,Tabla6[],2,FALSE)," ")</f>
        <v>Abril</v>
      </c>
      <c r="Q1107" s="10"/>
      <c r="R1107" s="56" t="str">
        <f t="shared" si="90"/>
        <v>03.02.07 UDR PUNOM1.05.05 EJECUCION DE ACCIONES DE AUDITORIAM1.05.05.08 Ejecutar acciones correspondientes a la Auditoria Asistida por Machine Learning [UDR]AbrilUDR - HR MNB - UDR</v>
      </c>
    </row>
    <row r="1108" spans="1:18" ht="15" customHeight="1" x14ac:dyDescent="0.2">
      <c r="A1108" s="8">
        <f>IFERROR(VLOOKUP(B1108,Tabla1[],2,FALSE)," ")</f>
        <v>1936</v>
      </c>
      <c r="B1108" s="30" t="s">
        <v>975</v>
      </c>
      <c r="C1108" s="30" t="s">
        <v>2940</v>
      </c>
      <c r="D1108" s="10" t="s">
        <v>3002</v>
      </c>
      <c r="E1108" s="10" t="s">
        <v>2970</v>
      </c>
      <c r="F1108" s="10" t="s">
        <v>978</v>
      </c>
      <c r="G1108" s="11">
        <v>1</v>
      </c>
      <c r="H1108" s="30" t="s">
        <v>986</v>
      </c>
      <c r="I1108" s="10"/>
      <c r="J1108" s="11">
        <v>4</v>
      </c>
      <c r="K1108" s="8">
        <v>0</v>
      </c>
      <c r="L1108" s="16">
        <f t="shared" si="88"/>
        <v>0</v>
      </c>
      <c r="M1108" s="25">
        <v>0</v>
      </c>
      <c r="N1108" s="17">
        <f t="shared" si="89"/>
        <v>0</v>
      </c>
      <c r="O1108" s="11">
        <v>5</v>
      </c>
      <c r="P1108" s="8" t="str">
        <f>IFERROR(VLOOKUP(O1108,Tabla6[],2,FALSE)," ")</f>
        <v>Mayo</v>
      </c>
      <c r="Q1108" s="10"/>
      <c r="R1108" s="56" t="str">
        <f t="shared" si="90"/>
        <v>03.02.07 UDR PUNOM1.05.05 EJECUCION DE ACCIONES DE AUDITORIAM1.05.05.08 Ejecutar acciones correspondientes a la Auditoria Asistida por Machine Learning [UDR]MayoUDR - HR MNB - UDR</v>
      </c>
    </row>
    <row r="1109" spans="1:18" ht="15" customHeight="1" x14ac:dyDescent="0.2">
      <c r="A1109" s="8">
        <f>IFERROR(VLOOKUP(B1109,Tabla1[],2,FALSE)," ")</f>
        <v>1936</v>
      </c>
      <c r="B1109" s="30" t="s">
        <v>975</v>
      </c>
      <c r="C1109" s="30" t="s">
        <v>2940</v>
      </c>
      <c r="D1109" s="10" t="s">
        <v>3002</v>
      </c>
      <c r="E1109" s="10" t="s">
        <v>2970</v>
      </c>
      <c r="F1109" s="10" t="s">
        <v>978</v>
      </c>
      <c r="G1109" s="11">
        <v>1</v>
      </c>
      <c r="H1109" s="30" t="s">
        <v>986</v>
      </c>
      <c r="I1109" s="10"/>
      <c r="J1109" s="11">
        <v>4</v>
      </c>
      <c r="K1109" s="8">
        <v>0</v>
      </c>
      <c r="L1109" s="16">
        <f t="shared" si="88"/>
        <v>0</v>
      </c>
      <c r="M1109" s="25">
        <v>0</v>
      </c>
      <c r="N1109" s="17">
        <f t="shared" si="89"/>
        <v>0</v>
      </c>
      <c r="O1109" s="11">
        <v>6</v>
      </c>
      <c r="P1109" s="8" t="str">
        <f>IFERROR(VLOOKUP(O1109,Tabla6[],2,FALSE)," ")</f>
        <v>Junio</v>
      </c>
      <c r="Q1109" s="10"/>
      <c r="R1109" s="56" t="str">
        <f t="shared" si="90"/>
        <v>03.02.07 UDR PUNOM1.05.05 EJECUCION DE ACCIONES DE AUDITORIAM1.05.05.08 Ejecutar acciones correspondientes a la Auditoria Asistida por Machine Learning [UDR]JunioUDR - HR MNB - UDR</v>
      </c>
    </row>
    <row r="1110" spans="1:18" ht="15" customHeight="1" x14ac:dyDescent="0.2">
      <c r="A1110" s="8">
        <f>IFERROR(VLOOKUP(B1110,Tabla1[],2,FALSE)," ")</f>
        <v>1936</v>
      </c>
      <c r="B1110" s="30" t="s">
        <v>975</v>
      </c>
      <c r="C1110" s="30" t="s">
        <v>2940</v>
      </c>
      <c r="D1110" s="10" t="s">
        <v>3002</v>
      </c>
      <c r="E1110" s="10" t="s">
        <v>2970</v>
      </c>
      <c r="F1110" s="10" t="s">
        <v>978</v>
      </c>
      <c r="G1110" s="11">
        <v>1</v>
      </c>
      <c r="H1110" s="30" t="s">
        <v>986</v>
      </c>
      <c r="I1110" s="10"/>
      <c r="J1110" s="11">
        <v>4</v>
      </c>
      <c r="K1110" s="8">
        <v>0</v>
      </c>
      <c r="L1110" s="16">
        <f t="shared" si="88"/>
        <v>0</v>
      </c>
      <c r="M1110" s="25">
        <v>0</v>
      </c>
      <c r="N1110" s="17">
        <f t="shared" si="89"/>
        <v>0</v>
      </c>
      <c r="O1110" s="11">
        <v>7</v>
      </c>
      <c r="P1110" s="8" t="str">
        <f>IFERROR(VLOOKUP(O1110,Tabla6[],2,FALSE)," ")</f>
        <v>Julio</v>
      </c>
      <c r="Q1110" s="10"/>
      <c r="R1110" s="56" t="str">
        <f t="shared" si="90"/>
        <v>03.02.07 UDR PUNOM1.05.05 EJECUCION DE ACCIONES DE AUDITORIAM1.05.05.08 Ejecutar acciones correspondientes a la Auditoria Asistida por Machine Learning [UDR]JulioUDR - HR MNB - UDR</v>
      </c>
    </row>
    <row r="1111" spans="1:18" ht="15" customHeight="1" x14ac:dyDescent="0.2">
      <c r="A1111" s="8">
        <f>IFERROR(VLOOKUP(B1111,Tabla1[],2,FALSE)," ")</f>
        <v>1936</v>
      </c>
      <c r="B1111" s="30" t="s">
        <v>975</v>
      </c>
      <c r="C1111" s="30" t="s">
        <v>2940</v>
      </c>
      <c r="D1111" s="10" t="s">
        <v>3002</v>
      </c>
      <c r="E1111" s="10" t="s">
        <v>2970</v>
      </c>
      <c r="F1111" s="10" t="s">
        <v>978</v>
      </c>
      <c r="G1111" s="11">
        <v>1</v>
      </c>
      <c r="H1111" s="30" t="s">
        <v>986</v>
      </c>
      <c r="I1111" s="10"/>
      <c r="J1111" s="11">
        <v>4</v>
      </c>
      <c r="K1111" s="8">
        <v>0</v>
      </c>
      <c r="L1111" s="16">
        <f t="shared" ref="L1111:L1174" si="91">320*K1111*G1111</f>
        <v>0</v>
      </c>
      <c r="M1111" s="25">
        <v>0</v>
      </c>
      <c r="N1111" s="17">
        <f t="shared" si="89"/>
        <v>0</v>
      </c>
      <c r="O1111" s="11">
        <v>8</v>
      </c>
      <c r="P1111" s="8" t="str">
        <f>IFERROR(VLOOKUP(O1111,Tabla6[],2,FALSE)," ")</f>
        <v>Agosto</v>
      </c>
      <c r="Q1111" s="10"/>
      <c r="R1111" s="56" t="str">
        <f t="shared" si="90"/>
        <v>03.02.07 UDR PUNOM1.05.05 EJECUCION DE ACCIONES DE AUDITORIAM1.05.05.08 Ejecutar acciones correspondientes a la Auditoria Asistida por Machine Learning [UDR]AgostoUDR - HR MNB - UDR</v>
      </c>
    </row>
    <row r="1112" spans="1:18" ht="15" customHeight="1" x14ac:dyDescent="0.2">
      <c r="A1112" s="8">
        <f>IFERROR(VLOOKUP(B1112,Tabla1[],2,FALSE)," ")</f>
        <v>1936</v>
      </c>
      <c r="B1112" s="30" t="s">
        <v>975</v>
      </c>
      <c r="C1112" s="30" t="s">
        <v>2940</v>
      </c>
      <c r="D1112" s="10" t="s">
        <v>3002</v>
      </c>
      <c r="E1112" s="10" t="s">
        <v>2970</v>
      </c>
      <c r="F1112" s="10" t="s">
        <v>978</v>
      </c>
      <c r="G1112" s="11">
        <v>1</v>
      </c>
      <c r="H1112" s="30" t="s">
        <v>986</v>
      </c>
      <c r="I1112" s="10"/>
      <c r="J1112" s="11">
        <v>4</v>
      </c>
      <c r="K1112" s="8">
        <v>0</v>
      </c>
      <c r="L1112" s="16">
        <f t="shared" si="91"/>
        <v>0</v>
      </c>
      <c r="M1112" s="25">
        <v>0</v>
      </c>
      <c r="N1112" s="17">
        <f t="shared" si="89"/>
        <v>0</v>
      </c>
      <c r="O1112" s="11">
        <v>9</v>
      </c>
      <c r="P1112" s="8" t="str">
        <f>IFERROR(VLOOKUP(O1112,Tabla6[],2,FALSE)," ")</f>
        <v>Setiembre</v>
      </c>
      <c r="Q1112" s="10"/>
      <c r="R1112" s="56" t="str">
        <f t="shared" si="90"/>
        <v>03.02.07 UDR PUNOM1.05.05 EJECUCION DE ACCIONES DE AUDITORIAM1.05.05.08 Ejecutar acciones correspondientes a la Auditoria Asistida por Machine Learning [UDR]SetiembreUDR - HR MNB - UDR</v>
      </c>
    </row>
    <row r="1113" spans="1:18" ht="15" customHeight="1" x14ac:dyDescent="0.2">
      <c r="A1113" s="8">
        <f>IFERROR(VLOOKUP(B1113,Tabla1[],2,FALSE)," ")</f>
        <v>1936</v>
      </c>
      <c r="B1113" s="30" t="s">
        <v>975</v>
      </c>
      <c r="C1113" s="30" t="s">
        <v>2940</v>
      </c>
      <c r="D1113" s="10" t="s">
        <v>3002</v>
      </c>
      <c r="E1113" s="10" t="s">
        <v>2970</v>
      </c>
      <c r="F1113" s="10" t="s">
        <v>978</v>
      </c>
      <c r="G1113" s="11">
        <v>1</v>
      </c>
      <c r="H1113" s="30" t="s">
        <v>995</v>
      </c>
      <c r="I1113" s="10"/>
      <c r="J1113" s="11" t="s">
        <v>928</v>
      </c>
      <c r="K1113" s="8">
        <v>0.375</v>
      </c>
      <c r="L1113" s="16">
        <f t="shared" si="91"/>
        <v>120</v>
      </c>
      <c r="M1113" s="25">
        <v>0</v>
      </c>
      <c r="N1113" s="17">
        <f t="shared" si="89"/>
        <v>120</v>
      </c>
      <c r="O1113" s="11">
        <v>9</v>
      </c>
      <c r="P1113" s="8" t="str">
        <f>IFERROR(VLOOKUP(O1113,Tabla6[],2,FALSE)," ")</f>
        <v>Setiembre</v>
      </c>
      <c r="Q1113" s="10"/>
      <c r="R1113" s="56" t="str">
        <f t="shared" si="90"/>
        <v>03.02.07 UDR PUNOM1.05.05 EJECUCION DE ACCIONES DE AUDITORIAM1.05.05.08 Ejecutar acciones correspondientes a la Auditoria Asistida por Machine Learning [UDR]SetiembrePUNO - HOSPITAL II-1 ILAVE - PUNO</v>
      </c>
    </row>
    <row r="1114" spans="1:18" ht="15" customHeight="1" x14ac:dyDescent="0.2">
      <c r="A1114" s="8">
        <f>IFERROR(VLOOKUP(B1114,Tabla1[],2,FALSE)," ")</f>
        <v>1936</v>
      </c>
      <c r="B1114" s="30" t="s">
        <v>975</v>
      </c>
      <c r="C1114" s="30" t="s">
        <v>2940</v>
      </c>
      <c r="D1114" s="10" t="s">
        <v>3002</v>
      </c>
      <c r="E1114" s="10" t="s">
        <v>2970</v>
      </c>
      <c r="F1114" s="10" t="s">
        <v>978</v>
      </c>
      <c r="G1114" s="11">
        <v>1</v>
      </c>
      <c r="H1114" s="30" t="s">
        <v>995</v>
      </c>
      <c r="I1114" s="10"/>
      <c r="J1114" s="11" t="s">
        <v>928</v>
      </c>
      <c r="K1114" s="8">
        <v>0.375</v>
      </c>
      <c r="L1114" s="16">
        <f t="shared" si="91"/>
        <v>120</v>
      </c>
      <c r="M1114" s="25">
        <v>0</v>
      </c>
      <c r="N1114" s="17">
        <f t="shared" si="89"/>
        <v>120</v>
      </c>
      <c r="O1114" s="11">
        <v>9</v>
      </c>
      <c r="P1114" s="8" t="str">
        <f>IFERROR(VLOOKUP(O1114,Tabla6[],2,FALSE)," ")</f>
        <v>Setiembre</v>
      </c>
      <c r="Q1114" s="10"/>
      <c r="R1114" s="56" t="str">
        <f t="shared" si="90"/>
        <v>03.02.07 UDR PUNOM1.05.05 EJECUCION DE ACCIONES DE AUDITORIAM1.05.05.08 Ejecutar acciones correspondientes a la Auditoria Asistida por Machine Learning [UDR]SetiembrePUNO - HOSPITAL II-1 ILAVE - PUNO</v>
      </c>
    </row>
    <row r="1115" spans="1:18" ht="15" customHeight="1" x14ac:dyDescent="0.2">
      <c r="A1115" s="8">
        <f>IFERROR(VLOOKUP(B1115,Tabla1[],2,FALSE)," ")</f>
        <v>1936</v>
      </c>
      <c r="B1115" s="30" t="s">
        <v>975</v>
      </c>
      <c r="C1115" s="30" t="s">
        <v>2940</v>
      </c>
      <c r="D1115" s="10" t="s">
        <v>3002</v>
      </c>
      <c r="E1115" s="10" t="s">
        <v>2970</v>
      </c>
      <c r="F1115" s="10" t="s">
        <v>978</v>
      </c>
      <c r="G1115" s="11">
        <v>1</v>
      </c>
      <c r="H1115" s="30" t="s">
        <v>995</v>
      </c>
      <c r="I1115" s="10"/>
      <c r="J1115" s="11" t="s">
        <v>928</v>
      </c>
      <c r="K1115" s="8">
        <v>0.375</v>
      </c>
      <c r="L1115" s="16">
        <f t="shared" si="91"/>
        <v>120</v>
      </c>
      <c r="M1115" s="25">
        <v>0</v>
      </c>
      <c r="N1115" s="17">
        <f t="shared" si="89"/>
        <v>120</v>
      </c>
      <c r="O1115" s="11">
        <v>9</v>
      </c>
      <c r="P1115" s="8" t="str">
        <f>IFERROR(VLOOKUP(O1115,Tabla6[],2,FALSE)," ")</f>
        <v>Setiembre</v>
      </c>
      <c r="Q1115" s="10"/>
      <c r="R1115" s="56" t="str">
        <f t="shared" si="90"/>
        <v>03.02.07 UDR PUNOM1.05.05 EJECUCION DE ACCIONES DE AUDITORIAM1.05.05.08 Ejecutar acciones correspondientes a la Auditoria Asistida por Machine Learning [UDR]SetiembrePUNO - HOSPITAL II-1 ILAVE - PUNO</v>
      </c>
    </row>
    <row r="1116" spans="1:18" ht="15" customHeight="1" x14ac:dyDescent="0.2">
      <c r="A1116" s="8">
        <f>IFERROR(VLOOKUP(B1116,Tabla1[],2,FALSE)," ")</f>
        <v>1936</v>
      </c>
      <c r="B1116" s="30" t="s">
        <v>975</v>
      </c>
      <c r="C1116" s="30" t="s">
        <v>2940</v>
      </c>
      <c r="D1116" s="10" t="s">
        <v>3002</v>
      </c>
      <c r="E1116" s="10" t="s">
        <v>2970</v>
      </c>
      <c r="F1116" s="10" t="s">
        <v>978</v>
      </c>
      <c r="G1116" s="11">
        <v>1</v>
      </c>
      <c r="H1116" s="30" t="s">
        <v>995</v>
      </c>
      <c r="I1116" s="10"/>
      <c r="J1116" s="11" t="s">
        <v>928</v>
      </c>
      <c r="K1116" s="8">
        <v>0.375</v>
      </c>
      <c r="L1116" s="16">
        <f t="shared" si="91"/>
        <v>120</v>
      </c>
      <c r="M1116" s="25">
        <v>0</v>
      </c>
      <c r="N1116" s="17">
        <f t="shared" si="89"/>
        <v>120</v>
      </c>
      <c r="O1116" s="11">
        <v>9</v>
      </c>
      <c r="P1116" s="8" t="str">
        <f>IFERROR(VLOOKUP(O1116,Tabla6[],2,FALSE)," ")</f>
        <v>Setiembre</v>
      </c>
      <c r="Q1116" s="10"/>
      <c r="R1116" s="56" t="str">
        <f t="shared" si="90"/>
        <v>03.02.07 UDR PUNOM1.05.05 EJECUCION DE ACCIONES DE AUDITORIAM1.05.05.08 Ejecutar acciones correspondientes a la Auditoria Asistida por Machine Learning [UDR]SetiembrePUNO - HOSPITAL II-1 ILAVE - PUNO</v>
      </c>
    </row>
    <row r="1117" spans="1:18" ht="15" customHeight="1" x14ac:dyDescent="0.2">
      <c r="A1117" s="8">
        <f>IFERROR(VLOOKUP(B1117,Tabla1[],2,FALSE)," ")</f>
        <v>1936</v>
      </c>
      <c r="B1117" s="30" t="s">
        <v>975</v>
      </c>
      <c r="C1117" s="30" t="s">
        <v>2940</v>
      </c>
      <c r="D1117" s="10" t="s">
        <v>3002</v>
      </c>
      <c r="E1117" s="10" t="s">
        <v>2970</v>
      </c>
      <c r="F1117" s="10" t="s">
        <v>978</v>
      </c>
      <c r="G1117" s="11">
        <v>1</v>
      </c>
      <c r="H1117" s="30" t="s">
        <v>986</v>
      </c>
      <c r="I1117" s="10"/>
      <c r="J1117" s="11">
        <v>4</v>
      </c>
      <c r="K1117" s="8">
        <v>0</v>
      </c>
      <c r="L1117" s="16">
        <f t="shared" si="91"/>
        <v>0</v>
      </c>
      <c r="M1117" s="25">
        <v>0</v>
      </c>
      <c r="N1117" s="17">
        <f t="shared" si="89"/>
        <v>0</v>
      </c>
      <c r="O1117" s="11">
        <v>10</v>
      </c>
      <c r="P1117" s="8" t="str">
        <f>IFERROR(VLOOKUP(O1117,Tabla6[],2,FALSE)," ")</f>
        <v>Octubre</v>
      </c>
      <c r="Q1117" s="10"/>
      <c r="R1117" s="56" t="str">
        <f t="shared" si="90"/>
        <v>03.02.07 UDR PUNOM1.05.05 EJECUCION DE ACCIONES DE AUDITORIAM1.05.05.08 Ejecutar acciones correspondientes a la Auditoria Asistida por Machine Learning [UDR]OctubreUDR - HR MNB - UDR</v>
      </c>
    </row>
    <row r="1118" spans="1:18" ht="15" customHeight="1" x14ac:dyDescent="0.2">
      <c r="A1118" s="8">
        <f>IFERROR(VLOOKUP(B1118,Tabla1[],2,FALSE)," ")</f>
        <v>1936</v>
      </c>
      <c r="B1118" s="30" t="s">
        <v>975</v>
      </c>
      <c r="C1118" s="30" t="s">
        <v>2940</v>
      </c>
      <c r="D1118" s="10" t="s">
        <v>3002</v>
      </c>
      <c r="E1118" s="10" t="s">
        <v>2970</v>
      </c>
      <c r="F1118" s="10" t="s">
        <v>978</v>
      </c>
      <c r="G1118" s="11">
        <v>1</v>
      </c>
      <c r="H1118" s="30" t="s">
        <v>986</v>
      </c>
      <c r="I1118" s="10"/>
      <c r="J1118" s="11">
        <v>4</v>
      </c>
      <c r="K1118" s="8">
        <v>0</v>
      </c>
      <c r="L1118" s="16">
        <f t="shared" si="91"/>
        <v>0</v>
      </c>
      <c r="M1118" s="25">
        <v>0</v>
      </c>
      <c r="N1118" s="17">
        <f t="shared" si="89"/>
        <v>0</v>
      </c>
      <c r="O1118" s="11">
        <v>11</v>
      </c>
      <c r="P1118" s="8" t="str">
        <f>IFERROR(VLOOKUP(O1118,Tabla6[],2,FALSE)," ")</f>
        <v>Noviembre</v>
      </c>
      <c r="Q1118" s="10"/>
      <c r="R1118" s="56" t="str">
        <f t="shared" si="90"/>
        <v>03.02.07 UDR PUNOM1.05.05 EJECUCION DE ACCIONES DE AUDITORIAM1.05.05.08 Ejecutar acciones correspondientes a la Auditoria Asistida por Machine Learning [UDR]NoviembreUDR - HR MNB - UDR</v>
      </c>
    </row>
    <row r="1119" spans="1:18" ht="15" customHeight="1" x14ac:dyDescent="0.2">
      <c r="A1119" s="8">
        <f>IFERROR(VLOOKUP(B1119,Tabla1[],2,FALSE)," ")</f>
        <v>1936</v>
      </c>
      <c r="B1119" s="30" t="s">
        <v>975</v>
      </c>
      <c r="C1119" s="30" t="s">
        <v>2940</v>
      </c>
      <c r="D1119" s="10" t="s">
        <v>3002</v>
      </c>
      <c r="E1119" s="10" t="s">
        <v>2970</v>
      </c>
      <c r="F1119" s="10" t="s">
        <v>978</v>
      </c>
      <c r="G1119" s="11">
        <v>1</v>
      </c>
      <c r="H1119" s="30" t="s">
        <v>986</v>
      </c>
      <c r="I1119" s="10"/>
      <c r="J1119" s="11">
        <v>4</v>
      </c>
      <c r="K1119" s="8">
        <v>0</v>
      </c>
      <c r="L1119" s="16">
        <f t="shared" si="91"/>
        <v>0</v>
      </c>
      <c r="M1119" s="25">
        <v>0</v>
      </c>
      <c r="N1119" s="17">
        <f t="shared" si="89"/>
        <v>0</v>
      </c>
      <c r="O1119" s="11">
        <v>12</v>
      </c>
      <c r="P1119" s="8" t="str">
        <f>IFERROR(VLOOKUP(O1119,Tabla6[],2,FALSE)," ")</f>
        <v>Diciembre</v>
      </c>
      <c r="Q1119" s="10"/>
      <c r="R1119" s="56" t="str">
        <f t="shared" si="90"/>
        <v>03.02.07 UDR PUNOM1.05.05 EJECUCION DE ACCIONES DE AUDITORIAM1.05.05.08 Ejecutar acciones correspondientes a la Auditoria Asistida por Machine Learning [UDR]DiciembreUDR - HR MNB - UDR</v>
      </c>
    </row>
    <row r="1120" spans="1:18" ht="15" customHeight="1" x14ac:dyDescent="0.2">
      <c r="A1120" s="8">
        <f>IFERROR(VLOOKUP(B1120,Tabla1[],2,FALSE)," ")</f>
        <v>1936</v>
      </c>
      <c r="B1120" s="30" t="s">
        <v>975</v>
      </c>
      <c r="C1120" s="30" t="s">
        <v>2940</v>
      </c>
      <c r="D1120" s="10" t="s">
        <v>3005</v>
      </c>
      <c r="E1120" s="10" t="s">
        <v>2971</v>
      </c>
      <c r="F1120" s="10" t="s">
        <v>978</v>
      </c>
      <c r="G1120" s="11">
        <v>1</v>
      </c>
      <c r="H1120" s="30" t="s">
        <v>986</v>
      </c>
      <c r="I1120" s="10"/>
      <c r="J1120" s="11">
        <v>2</v>
      </c>
      <c r="K1120" s="8">
        <v>0</v>
      </c>
      <c r="L1120" s="16">
        <f t="shared" si="91"/>
        <v>0</v>
      </c>
      <c r="M1120" s="25">
        <v>0</v>
      </c>
      <c r="N1120" s="17">
        <f t="shared" si="89"/>
        <v>0</v>
      </c>
      <c r="O1120" s="11">
        <v>2</v>
      </c>
      <c r="P1120" s="8" t="str">
        <f>IFERROR(VLOOKUP(O1120,Tabla6[],2,FALSE)," ")</f>
        <v>Febrero</v>
      </c>
      <c r="Q1120" s="10"/>
      <c r="R1120" s="56" t="str">
        <f t="shared" si="90"/>
        <v>03.02.07 UDR PUNOM1.05.05 EJECUCION DE ACCIONES DE AUDITORIAM1.05.05.09 Ejecutar acciones correspondientes a la Auditoria Concurrente [UDR]FebreroUDR - HR MNB - UDR</v>
      </c>
    </row>
    <row r="1121" spans="1:19" ht="15" customHeight="1" x14ac:dyDescent="0.2">
      <c r="A1121" s="8">
        <f>IFERROR(VLOOKUP(B1121,Tabla1[],2,FALSE)," ")</f>
        <v>1936</v>
      </c>
      <c r="B1121" s="30" t="s">
        <v>975</v>
      </c>
      <c r="C1121" s="30" t="s">
        <v>2940</v>
      </c>
      <c r="D1121" s="10" t="s">
        <v>3005</v>
      </c>
      <c r="E1121" s="10" t="s">
        <v>2971</v>
      </c>
      <c r="F1121" s="10" t="s">
        <v>978</v>
      </c>
      <c r="G1121" s="11">
        <v>1</v>
      </c>
      <c r="H1121" s="30" t="s">
        <v>995</v>
      </c>
      <c r="I1121" s="10"/>
      <c r="J1121" s="11" t="s">
        <v>928</v>
      </c>
      <c r="K1121" s="8">
        <v>0.375</v>
      </c>
      <c r="L1121" s="16">
        <f t="shared" si="91"/>
        <v>120</v>
      </c>
      <c r="M1121" s="25">
        <v>0</v>
      </c>
      <c r="N1121" s="17">
        <f t="shared" si="89"/>
        <v>120</v>
      </c>
      <c r="O1121" s="11">
        <v>5</v>
      </c>
      <c r="P1121" s="8" t="str">
        <f>IFERROR(VLOOKUP(O1121,Tabla6[],2,FALSE)," ")</f>
        <v>Mayo</v>
      </c>
      <c r="Q1121" s="10"/>
      <c r="R1121" s="56" t="str">
        <f t="shared" si="90"/>
        <v>03.02.07 UDR PUNOM1.05.05 EJECUCION DE ACCIONES DE AUDITORIAM1.05.05.09 Ejecutar acciones correspondientes a la Auditoria Concurrente [UDR]MayoPUNO - HOSPITAL II-1 ILAVE - PUNO</v>
      </c>
    </row>
    <row r="1122" spans="1:19" ht="15" customHeight="1" x14ac:dyDescent="0.2">
      <c r="A1122" s="8">
        <f>IFERROR(VLOOKUP(B1122,Tabla1[],2,FALSE)," ")</f>
        <v>1936</v>
      </c>
      <c r="B1122" s="30" t="s">
        <v>975</v>
      </c>
      <c r="C1122" s="30" t="s">
        <v>2940</v>
      </c>
      <c r="D1122" s="10" t="s">
        <v>3005</v>
      </c>
      <c r="E1122" s="10" t="s">
        <v>2971</v>
      </c>
      <c r="F1122" s="10" t="s">
        <v>978</v>
      </c>
      <c r="G1122" s="11">
        <v>1</v>
      </c>
      <c r="H1122" s="30" t="s">
        <v>995</v>
      </c>
      <c r="I1122" s="10"/>
      <c r="J1122" s="11" t="s">
        <v>928</v>
      </c>
      <c r="K1122" s="8">
        <v>0.375</v>
      </c>
      <c r="L1122" s="16">
        <f t="shared" si="91"/>
        <v>120</v>
      </c>
      <c r="M1122" s="25">
        <v>0</v>
      </c>
      <c r="N1122" s="17">
        <f t="shared" si="89"/>
        <v>120</v>
      </c>
      <c r="O1122" s="11">
        <v>5</v>
      </c>
      <c r="P1122" s="8" t="str">
        <f>IFERROR(VLOOKUP(O1122,Tabla6[],2,FALSE)," ")</f>
        <v>Mayo</v>
      </c>
      <c r="Q1122" s="10"/>
      <c r="R1122" s="56" t="str">
        <f t="shared" si="90"/>
        <v>03.02.07 UDR PUNOM1.05.05 EJECUCION DE ACCIONES DE AUDITORIAM1.05.05.09 Ejecutar acciones correspondientes a la Auditoria Concurrente [UDR]MayoPUNO - HOSPITAL II-1 ILAVE - PUNO</v>
      </c>
    </row>
    <row r="1123" spans="1:19" ht="15" customHeight="1" x14ac:dyDescent="0.2">
      <c r="A1123" s="8">
        <f>IFERROR(VLOOKUP(B1123,Tabla1[],2,FALSE)," ")</f>
        <v>1936</v>
      </c>
      <c r="B1123" s="30" t="s">
        <v>975</v>
      </c>
      <c r="C1123" s="30" t="s">
        <v>2940</v>
      </c>
      <c r="D1123" s="10" t="s">
        <v>3005</v>
      </c>
      <c r="E1123" s="10" t="s">
        <v>2971</v>
      </c>
      <c r="F1123" s="10" t="s">
        <v>978</v>
      </c>
      <c r="G1123" s="11">
        <v>1</v>
      </c>
      <c r="H1123" s="30" t="s">
        <v>986</v>
      </c>
      <c r="I1123" s="10"/>
      <c r="J1123" s="11">
        <v>2</v>
      </c>
      <c r="K1123" s="8">
        <v>0</v>
      </c>
      <c r="L1123" s="16">
        <f t="shared" si="91"/>
        <v>0</v>
      </c>
      <c r="M1123" s="25">
        <v>0</v>
      </c>
      <c r="N1123" s="17">
        <f t="shared" si="89"/>
        <v>0</v>
      </c>
      <c r="O1123" s="11">
        <v>8</v>
      </c>
      <c r="P1123" s="8" t="str">
        <f>IFERROR(VLOOKUP(O1123,Tabla6[],2,FALSE)," ")</f>
        <v>Agosto</v>
      </c>
      <c r="Q1123" s="10"/>
      <c r="R1123" s="56" t="str">
        <f t="shared" si="90"/>
        <v>03.02.07 UDR PUNOM1.05.05 EJECUCION DE ACCIONES DE AUDITORIAM1.05.05.09 Ejecutar acciones correspondientes a la Auditoria Concurrente [UDR]AgostoUDR - HR MNB - UDR</v>
      </c>
    </row>
    <row r="1124" spans="1:19" ht="15" customHeight="1" x14ac:dyDescent="0.2">
      <c r="A1124" s="8">
        <f>IFERROR(VLOOKUP(B1124,Tabla1[],2,FALSE)," ")</f>
        <v>1936</v>
      </c>
      <c r="B1124" s="30" t="s">
        <v>975</v>
      </c>
      <c r="C1124" s="30" t="s">
        <v>2940</v>
      </c>
      <c r="D1124" s="10" t="s">
        <v>3005</v>
      </c>
      <c r="E1124" s="10" t="s">
        <v>2971</v>
      </c>
      <c r="F1124" s="10" t="s">
        <v>978</v>
      </c>
      <c r="G1124" s="11">
        <v>1</v>
      </c>
      <c r="H1124" s="30" t="s">
        <v>995</v>
      </c>
      <c r="I1124" s="10"/>
      <c r="J1124" s="11" t="s">
        <v>1021</v>
      </c>
      <c r="K1124" s="8">
        <v>0.33437499999999998</v>
      </c>
      <c r="L1124" s="16">
        <f t="shared" si="91"/>
        <v>107</v>
      </c>
      <c r="M1124" s="25">
        <v>0</v>
      </c>
      <c r="N1124" s="17">
        <f t="shared" ref="N1124:N1187" si="92">L1124+M1124</f>
        <v>107</v>
      </c>
      <c r="O1124" s="11">
        <v>11</v>
      </c>
      <c r="P1124" s="8" t="str">
        <f>IFERROR(VLOOKUP(O1124,Tabla6[],2,FALSE)," ")</f>
        <v>Noviembre</v>
      </c>
      <c r="Q1124" s="10"/>
      <c r="R1124" s="56" t="str">
        <f t="shared" si="90"/>
        <v>03.02.07 UDR PUNOM1.05.05 EJECUCION DE ACCIONES DE AUDITORIAM1.05.05.09 Ejecutar acciones correspondientes a la Auditoria Concurrente [UDR]NoviembrePUNO - HOSPITAL II-1 ILAVE - PUNO</v>
      </c>
    </row>
    <row r="1125" spans="1:19" ht="15" customHeight="1" x14ac:dyDescent="0.2">
      <c r="A1125" s="8">
        <f>IFERROR(VLOOKUP(B1125,Tabla1[],2,FALSE)," ")</f>
        <v>1936</v>
      </c>
      <c r="B1125" s="30" t="s">
        <v>975</v>
      </c>
      <c r="C1125" s="30" t="s">
        <v>2940</v>
      </c>
      <c r="D1125" s="10" t="s">
        <v>3005</v>
      </c>
      <c r="E1125" s="10" t="s">
        <v>2971</v>
      </c>
      <c r="F1125" s="10" t="s">
        <v>978</v>
      </c>
      <c r="G1125" s="11">
        <v>1</v>
      </c>
      <c r="H1125" s="30" t="s">
        <v>995</v>
      </c>
      <c r="I1125" s="10"/>
      <c r="J1125" s="11" t="s">
        <v>1021</v>
      </c>
      <c r="K1125" s="8">
        <v>0.33437499999999998</v>
      </c>
      <c r="L1125" s="16">
        <f t="shared" si="91"/>
        <v>107</v>
      </c>
      <c r="M1125" s="25">
        <v>0</v>
      </c>
      <c r="N1125" s="17">
        <f t="shared" si="92"/>
        <v>107</v>
      </c>
      <c r="O1125" s="11">
        <v>11</v>
      </c>
      <c r="P1125" s="8" t="str">
        <f>IFERROR(VLOOKUP(O1125,Tabla6[],2,FALSE)," ")</f>
        <v>Noviembre</v>
      </c>
      <c r="Q1125" s="10"/>
      <c r="R1125" s="56" t="str">
        <f t="shared" si="90"/>
        <v>03.02.07 UDR PUNOM1.05.05 EJECUCION DE ACCIONES DE AUDITORIAM1.05.05.09 Ejecutar acciones correspondientes a la Auditoria Concurrente [UDR]NoviembrePUNO - HOSPITAL II-1 ILAVE - PUNO</v>
      </c>
    </row>
    <row r="1126" spans="1:19" ht="15" customHeight="1" x14ac:dyDescent="0.2">
      <c r="A1126" s="8">
        <f>IFERROR(VLOOKUP(B1126,Tabla1[],2,FALSE)," ")</f>
        <v>1936</v>
      </c>
      <c r="B1126" s="30" t="s">
        <v>975</v>
      </c>
      <c r="C1126" s="30" t="s">
        <v>2940</v>
      </c>
      <c r="D1126" s="10" t="s">
        <v>3011</v>
      </c>
      <c r="E1126" s="10" t="s">
        <v>2972</v>
      </c>
      <c r="F1126" s="10" t="s">
        <v>978</v>
      </c>
      <c r="G1126" s="11">
        <v>1</v>
      </c>
      <c r="H1126" s="30" t="s">
        <v>996</v>
      </c>
      <c r="I1126" s="10"/>
      <c r="J1126" s="11" t="s">
        <v>1021</v>
      </c>
      <c r="K1126" s="8">
        <v>0.33437499999999998</v>
      </c>
      <c r="L1126" s="16">
        <f t="shared" si="91"/>
        <v>107</v>
      </c>
      <c r="M1126" s="25">
        <v>0</v>
      </c>
      <c r="N1126" s="17">
        <f t="shared" si="92"/>
        <v>107</v>
      </c>
      <c r="O1126" s="11">
        <v>2</v>
      </c>
      <c r="P1126" s="8" t="str">
        <f>IFERROR(VLOOKUP(O1126,Tabla6[],2,FALSE)," ")</f>
        <v>Febrero</v>
      </c>
      <c r="Q1126" s="10"/>
      <c r="R1126" s="56" t="str">
        <f t="shared" si="90"/>
        <v>03.02.07 UDR PUNOM1.05.05 EJECUCION DE ACCIONES DE AUDITORIAM1.05.05.11 Supervisión y asistencia técnica a IPRESS [UDR]FebreroPUNO - C.S. METROPOLITANO - ILAVE - PUNO</v>
      </c>
    </row>
    <row r="1127" spans="1:19" ht="15" customHeight="1" x14ac:dyDescent="0.2">
      <c r="A1127" s="8">
        <f>IFERROR(VLOOKUP(B1127,Tabla1[],2,FALSE)," ")</f>
        <v>1936</v>
      </c>
      <c r="B1127" s="30" t="s">
        <v>975</v>
      </c>
      <c r="C1127" s="30" t="s">
        <v>2940</v>
      </c>
      <c r="D1127" s="10" t="s">
        <v>3011</v>
      </c>
      <c r="E1127" s="10" t="s">
        <v>2972</v>
      </c>
      <c r="F1127" s="10" t="s">
        <v>978</v>
      </c>
      <c r="G1127" s="11">
        <v>1</v>
      </c>
      <c r="H1127" s="30" t="s">
        <v>997</v>
      </c>
      <c r="I1127" s="10"/>
      <c r="J1127" s="11" t="s">
        <v>1020</v>
      </c>
      <c r="K1127" s="8">
        <v>0.41666666699999999</v>
      </c>
      <c r="L1127" s="16">
        <f t="shared" si="91"/>
        <v>133.33333343999999</v>
      </c>
      <c r="M1127" s="25">
        <v>0</v>
      </c>
      <c r="N1127" s="17">
        <f t="shared" si="92"/>
        <v>133.33333343999999</v>
      </c>
      <c r="O1127" s="11">
        <v>4</v>
      </c>
      <c r="P1127" s="8" t="str">
        <f>IFERROR(VLOOKUP(O1127,Tabla6[],2,FALSE)," ")</f>
        <v>Abril</v>
      </c>
      <c r="Q1127" s="10"/>
      <c r="R1127" s="56" t="str">
        <f t="shared" si="90"/>
        <v>03.02.07 UDR PUNOM1.05.05 EJECUCION DE ACCIONES DE AUDITORIAM1.05.05.11 Supervisión y asistencia técnica a IPRESS [UDR]AbrilPUNO - HOSPITAL DE APOYO II-1 YUNGUYO - PUNO</v>
      </c>
    </row>
    <row r="1128" spans="1:19" ht="15" customHeight="1" x14ac:dyDescent="0.2">
      <c r="A1128" s="8">
        <f>IFERROR(VLOOKUP(B1128,Tabla1[],2,FALSE)," ")</f>
        <v>1936</v>
      </c>
      <c r="B1128" s="30" t="s">
        <v>975</v>
      </c>
      <c r="C1128" s="30" t="s">
        <v>2940</v>
      </c>
      <c r="D1128" s="10" t="s">
        <v>3011</v>
      </c>
      <c r="E1128" s="10" t="s">
        <v>2972</v>
      </c>
      <c r="F1128" s="10" t="s">
        <v>978</v>
      </c>
      <c r="G1128" s="11">
        <v>1</v>
      </c>
      <c r="H1128" s="30" t="s">
        <v>998</v>
      </c>
      <c r="I1128" s="10"/>
      <c r="J1128" s="11" t="s">
        <v>1021</v>
      </c>
      <c r="K1128" s="8">
        <v>0.33437499999999998</v>
      </c>
      <c r="L1128" s="16">
        <f t="shared" si="91"/>
        <v>107</v>
      </c>
      <c r="M1128" s="25">
        <v>0</v>
      </c>
      <c r="N1128" s="17">
        <f t="shared" si="92"/>
        <v>107</v>
      </c>
      <c r="O1128" s="11">
        <v>6</v>
      </c>
      <c r="P1128" s="8" t="str">
        <f>IFERROR(VLOOKUP(O1128,Tabla6[],2,FALSE)," ")</f>
        <v>Junio</v>
      </c>
      <c r="Q1128" s="10"/>
      <c r="R1128" s="56" t="str">
        <f t="shared" si="90"/>
        <v>03.02.07 UDR PUNOM1.05.05 EJECUCION DE ACCIONES DE AUDITORIAM1.05.05.11 Supervisión y asistencia técnica a IPRESS [UDR]JunioPUNO - C.S. CHECCA - PUNO</v>
      </c>
    </row>
    <row r="1129" spans="1:19" ht="15" customHeight="1" x14ac:dyDescent="0.2">
      <c r="A1129" s="8">
        <f>IFERROR(VLOOKUP(B1129,Tabla1[],2,FALSE)," ")</f>
        <v>1936</v>
      </c>
      <c r="B1129" s="30" t="s">
        <v>975</v>
      </c>
      <c r="C1129" s="30" t="s">
        <v>2940</v>
      </c>
      <c r="D1129" s="10" t="s">
        <v>3011</v>
      </c>
      <c r="E1129" s="10" t="s">
        <v>2972</v>
      </c>
      <c r="F1129" s="10" t="s">
        <v>978</v>
      </c>
      <c r="G1129" s="11">
        <v>1</v>
      </c>
      <c r="H1129" s="30" t="s">
        <v>999</v>
      </c>
      <c r="I1129" s="10"/>
      <c r="J1129" s="11" t="s">
        <v>928</v>
      </c>
      <c r="K1129" s="8">
        <v>0.375</v>
      </c>
      <c r="L1129" s="16">
        <f t="shared" si="91"/>
        <v>120</v>
      </c>
      <c r="M1129" s="25">
        <v>0</v>
      </c>
      <c r="N1129" s="17">
        <f t="shared" si="92"/>
        <v>120</v>
      </c>
      <c r="O1129" s="11">
        <v>7</v>
      </c>
      <c r="P1129" s="8" t="str">
        <f>IFERROR(VLOOKUP(O1129,Tabla6[],2,FALSE)," ")</f>
        <v>Julio</v>
      </c>
      <c r="Q1129" s="10"/>
      <c r="R1129" s="56" t="str">
        <f t="shared" si="90"/>
        <v>03.02.07 UDR PUNOM1.05.05 EJECUCION DE ACCIONES DE AUDITORIAM1.05.05.11 Supervisión y asistencia técnica a IPRESS [UDR]JulioPUNO - HOSPITAL JULI - PUNO</v>
      </c>
    </row>
    <row r="1130" spans="1:19" ht="15" customHeight="1" x14ac:dyDescent="0.2">
      <c r="A1130" s="8">
        <f>IFERROR(VLOOKUP(B1130,Tabla1[],2,FALSE)," ")</f>
        <v>1936</v>
      </c>
      <c r="B1130" s="30" t="s">
        <v>975</v>
      </c>
      <c r="C1130" s="30" t="s">
        <v>2940</v>
      </c>
      <c r="D1130" s="10" t="s">
        <v>3011</v>
      </c>
      <c r="E1130" s="10" t="s">
        <v>2972</v>
      </c>
      <c r="F1130" s="10" t="s">
        <v>978</v>
      </c>
      <c r="G1130" s="11">
        <v>1</v>
      </c>
      <c r="H1130" s="30" t="s">
        <v>1000</v>
      </c>
      <c r="I1130" s="10"/>
      <c r="J1130" s="11" t="s">
        <v>1021</v>
      </c>
      <c r="K1130" s="8">
        <v>0.33437499999999998</v>
      </c>
      <c r="L1130" s="16">
        <f t="shared" si="91"/>
        <v>107</v>
      </c>
      <c r="M1130" s="25">
        <v>0</v>
      </c>
      <c r="N1130" s="17">
        <f t="shared" si="92"/>
        <v>107</v>
      </c>
      <c r="O1130" s="11">
        <v>8</v>
      </c>
      <c r="P1130" s="8" t="str">
        <f>IFERROR(VLOOKUP(O1130,Tabla6[],2,FALSE)," ")</f>
        <v>Agosto</v>
      </c>
      <c r="Q1130" s="10"/>
      <c r="R1130" s="56" t="str">
        <f t="shared" si="90"/>
        <v>03.02.07 UDR PUNOM1.05.05 EJECUCION DE ACCIONES DE AUDITORIAM1.05.05.11 Supervisión y asistencia técnica a IPRESS [UDR]AgostoPUNO - C.S. CAPACHICA - PUNO</v>
      </c>
      <c r="S1130" s="22"/>
    </row>
    <row r="1131" spans="1:19" ht="15" customHeight="1" x14ac:dyDescent="0.2">
      <c r="A1131" s="8">
        <f>IFERROR(VLOOKUP(B1131,Tabla1[],2,FALSE)," ")</f>
        <v>1936</v>
      </c>
      <c r="B1131" s="30" t="s">
        <v>975</v>
      </c>
      <c r="C1131" s="30" t="s">
        <v>2940</v>
      </c>
      <c r="D1131" s="10" t="s">
        <v>3011</v>
      </c>
      <c r="E1131" s="10" t="s">
        <v>2972</v>
      </c>
      <c r="F1131" s="10" t="s">
        <v>978</v>
      </c>
      <c r="G1131" s="11">
        <v>1</v>
      </c>
      <c r="H1131" s="30" t="s">
        <v>1001</v>
      </c>
      <c r="I1131" s="10"/>
      <c r="J1131" s="11" t="s">
        <v>1021</v>
      </c>
      <c r="K1131" s="8">
        <v>0.33437499999999998</v>
      </c>
      <c r="L1131" s="16">
        <f t="shared" si="91"/>
        <v>107</v>
      </c>
      <c r="M1131" s="25">
        <v>0</v>
      </c>
      <c r="N1131" s="17">
        <f t="shared" si="92"/>
        <v>107</v>
      </c>
      <c r="O1131" s="11">
        <v>10</v>
      </c>
      <c r="P1131" s="8" t="str">
        <f>IFERROR(VLOOKUP(O1131,Tabla6[],2,FALSE)," ")</f>
        <v>Octubre</v>
      </c>
      <c r="Q1131" s="10"/>
      <c r="R1131" s="56" t="str">
        <f t="shared" si="90"/>
        <v>03.02.07 UDR PUNOM1.05.05 EJECUCION DE ACCIONES DE AUDITORIAM1.05.05.11 Supervisión y asistencia técnica a IPRESS [UDR]OctubrePUNO - C.S.M.C.  SUMA JAKAÑA - PUNO</v>
      </c>
      <c r="S1131" s="22"/>
    </row>
    <row r="1132" spans="1:19" ht="15" customHeight="1" x14ac:dyDescent="0.2">
      <c r="A1132" s="8">
        <f>IFERROR(VLOOKUP(B1132,Tabla1[],2,FALSE)," ")</f>
        <v>1936</v>
      </c>
      <c r="B1132" s="30" t="s">
        <v>975</v>
      </c>
      <c r="C1132" s="30" t="s">
        <v>2940</v>
      </c>
      <c r="D1132" s="10" t="s">
        <v>3011</v>
      </c>
      <c r="E1132" s="10" t="s">
        <v>2972</v>
      </c>
      <c r="F1132" s="10" t="s">
        <v>978</v>
      </c>
      <c r="G1132" s="11">
        <v>1</v>
      </c>
      <c r="H1132" s="30" t="s">
        <v>1002</v>
      </c>
      <c r="I1132" s="10"/>
      <c r="J1132" s="11" t="s">
        <v>1021</v>
      </c>
      <c r="K1132" s="8">
        <v>0.33437499999999998</v>
      </c>
      <c r="L1132" s="16">
        <f t="shared" si="91"/>
        <v>107</v>
      </c>
      <c r="M1132" s="25">
        <v>0</v>
      </c>
      <c r="N1132" s="17">
        <f t="shared" si="92"/>
        <v>107</v>
      </c>
      <c r="O1132" s="11">
        <v>12</v>
      </c>
      <c r="P1132" s="8" t="str">
        <f>IFERROR(VLOOKUP(O1132,Tabla6[],2,FALSE)," ")</f>
        <v>Diciembre</v>
      </c>
      <c r="Q1132" s="10"/>
      <c r="R1132" s="56" t="str">
        <f t="shared" si="90"/>
        <v>03.02.07 UDR PUNOM1.05.05 EJECUCION DE ACCIONES DE AUDITORIAM1.05.05.11 Supervisión y asistencia técnica a IPRESS [UDR]DiciembrePUNO - PILCUYO - PUNO</v>
      </c>
      <c r="S1132" s="22"/>
    </row>
    <row r="1133" spans="1:19" ht="15" customHeight="1" x14ac:dyDescent="0.2">
      <c r="A1133" s="8">
        <f>IFERROR(VLOOKUP(B1133,Tabla1[],2,FALSE)," ")</f>
        <v>1936</v>
      </c>
      <c r="B1133" s="30" t="s">
        <v>975</v>
      </c>
      <c r="C1133" s="30" t="s">
        <v>2933</v>
      </c>
      <c r="D1133" s="10" t="s">
        <v>3007</v>
      </c>
      <c r="E1133" s="10" t="s">
        <v>2958</v>
      </c>
      <c r="F1133" s="10" t="s">
        <v>981</v>
      </c>
      <c r="G1133" s="11">
        <v>1</v>
      </c>
      <c r="H1133" s="30" t="s">
        <v>989</v>
      </c>
      <c r="I1133" s="10"/>
      <c r="J1133" s="11" t="s">
        <v>1022</v>
      </c>
      <c r="K1133" s="8">
        <v>0.5</v>
      </c>
      <c r="L1133" s="16">
        <f t="shared" si="91"/>
        <v>160</v>
      </c>
      <c r="M1133" s="25">
        <v>30</v>
      </c>
      <c r="N1133" s="17">
        <f t="shared" si="92"/>
        <v>190</v>
      </c>
      <c r="O1133" s="11">
        <v>3</v>
      </c>
      <c r="P1133" s="8" t="str">
        <f>IFERROR(VLOOKUP(O1133,Tabla6[],2,FALSE)," ")</f>
        <v>Marzo</v>
      </c>
      <c r="Q1133" s="10"/>
      <c r="R1133" s="56" t="str">
        <f t="shared" si="90"/>
        <v>03.02.07 UDR PUNOM1.02.02 ACCIONES DE AFILIACIONM1.02.02.05 Supervisión y asistencia técnica en materia de afiliaciones [UDR]MarzoPUNO - DESAGUADERO - PUNO</v>
      </c>
      <c r="S1133" s="22"/>
    </row>
    <row r="1134" spans="1:19" ht="15" customHeight="1" x14ac:dyDescent="0.2">
      <c r="A1134" s="8">
        <f>IFERROR(VLOOKUP(B1134,Tabla1[],2,FALSE)," ")</f>
        <v>1936</v>
      </c>
      <c r="B1134" s="30" t="s">
        <v>975</v>
      </c>
      <c r="C1134" s="30" t="s">
        <v>2933</v>
      </c>
      <c r="D1134" s="10" t="s">
        <v>3007</v>
      </c>
      <c r="E1134" s="10" t="s">
        <v>2958</v>
      </c>
      <c r="F1134" s="10" t="s">
        <v>981</v>
      </c>
      <c r="G1134" s="11">
        <v>1</v>
      </c>
      <c r="H1134" s="30" t="s">
        <v>1003</v>
      </c>
      <c r="I1134" s="10"/>
      <c r="J1134" s="11" t="s">
        <v>1021</v>
      </c>
      <c r="K1134" s="8">
        <v>0.33437499999999998</v>
      </c>
      <c r="L1134" s="16">
        <f t="shared" si="91"/>
        <v>107</v>
      </c>
      <c r="M1134" s="25">
        <v>30</v>
      </c>
      <c r="N1134" s="17">
        <f t="shared" si="92"/>
        <v>137</v>
      </c>
      <c r="O1134" s="11">
        <v>3</v>
      </c>
      <c r="P1134" s="8" t="str">
        <f>IFERROR(VLOOKUP(O1134,Tabla6[],2,FALSE)," ")</f>
        <v>Marzo</v>
      </c>
      <c r="Q1134" s="10"/>
      <c r="R1134" s="56" t="str">
        <f t="shared" si="90"/>
        <v>03.02.07 UDR PUNOM1.02.02 ACCIONES DE AFILIACIONM1.02.02.05 Supervisión y asistencia técnica en materia de afiliaciones [UDR]MarzoPUNO - METROPOLITANO ILAVE - PUNO</v>
      </c>
      <c r="S1134" s="22"/>
    </row>
    <row r="1135" spans="1:19" ht="15" customHeight="1" x14ac:dyDescent="0.2">
      <c r="A1135" s="8">
        <f>IFERROR(VLOOKUP(B1135,Tabla1[],2,FALSE)," ")</f>
        <v>1936</v>
      </c>
      <c r="B1135" s="30" t="s">
        <v>975</v>
      </c>
      <c r="C1135" s="30" t="s">
        <v>2933</v>
      </c>
      <c r="D1135" s="10" t="s">
        <v>3007</v>
      </c>
      <c r="E1135" s="10" t="s">
        <v>2958</v>
      </c>
      <c r="F1135" s="10" t="s">
        <v>981</v>
      </c>
      <c r="G1135" s="11">
        <v>1</v>
      </c>
      <c r="H1135" s="30" t="s">
        <v>1004</v>
      </c>
      <c r="I1135" s="10"/>
      <c r="J1135" s="11" t="s">
        <v>1021</v>
      </c>
      <c r="K1135" s="8">
        <v>0</v>
      </c>
      <c r="L1135" s="16">
        <f t="shared" si="91"/>
        <v>0</v>
      </c>
      <c r="M1135" s="25">
        <v>0</v>
      </c>
      <c r="N1135" s="17">
        <f t="shared" si="92"/>
        <v>0</v>
      </c>
      <c r="O1135" s="11">
        <v>3</v>
      </c>
      <c r="P1135" s="8" t="str">
        <f>IFERROR(VLOOKUP(O1135,Tabla6[],2,FALSE)," ")</f>
        <v>Marzo</v>
      </c>
      <c r="Q1135" s="10"/>
      <c r="R1135" s="56" t="str">
        <f t="shared" si="90"/>
        <v>03.02.07 UDR PUNOM1.02.02 ACCIONES DE AFILIACIONM1.02.02.05 Supervisión y asistencia técnica en materia de afiliaciones [UDR]MarzoPUNO - CCSS VIRGEN DE LA CANDELARIA - PUNO</v>
      </c>
      <c r="S1135" s="22"/>
    </row>
    <row r="1136" spans="1:19" ht="15" customHeight="1" x14ac:dyDescent="0.2">
      <c r="A1136" s="8">
        <f>IFERROR(VLOOKUP(B1136,Tabla1[],2,FALSE)," ")</f>
        <v>1936</v>
      </c>
      <c r="B1136" s="30" t="s">
        <v>975</v>
      </c>
      <c r="C1136" s="30" t="s">
        <v>2933</v>
      </c>
      <c r="D1136" s="10" t="s">
        <v>3007</v>
      </c>
      <c r="E1136" s="10" t="s">
        <v>2958</v>
      </c>
      <c r="F1136" s="10" t="s">
        <v>981</v>
      </c>
      <c r="G1136" s="11">
        <v>1</v>
      </c>
      <c r="H1136" s="30" t="s">
        <v>1005</v>
      </c>
      <c r="I1136" s="10"/>
      <c r="J1136" s="11" t="s">
        <v>1021</v>
      </c>
      <c r="K1136" s="8">
        <v>0</v>
      </c>
      <c r="L1136" s="16">
        <f t="shared" si="91"/>
        <v>0</v>
      </c>
      <c r="M1136" s="25">
        <v>0</v>
      </c>
      <c r="N1136" s="17">
        <f t="shared" si="92"/>
        <v>0</v>
      </c>
      <c r="O1136" s="11">
        <v>3</v>
      </c>
      <c r="P1136" s="8" t="str">
        <f>IFERROR(VLOOKUP(O1136,Tabla6[],2,FALSE)," ")</f>
        <v>Marzo</v>
      </c>
      <c r="Q1136" s="10"/>
      <c r="R1136" s="56" t="str">
        <f t="shared" si="90"/>
        <v>03.02.07 UDR PUNOM1.02.02 ACCIONES DE AFILIACIONM1.02.02.05 Supervisión y asistencia técnica en materia de afiliaciones [UDR]MarzoPUNO - UROS CHULLUNI - PUNO</v>
      </c>
      <c r="S1136" s="22"/>
    </row>
    <row r="1137" spans="1:19" ht="15" customHeight="1" x14ac:dyDescent="0.2">
      <c r="A1137" s="8">
        <f>IFERROR(VLOOKUP(B1137,Tabla1[],2,FALSE)," ")</f>
        <v>1936</v>
      </c>
      <c r="B1137" s="30" t="s">
        <v>975</v>
      </c>
      <c r="C1137" s="30" t="s">
        <v>2933</v>
      </c>
      <c r="D1137" s="10" t="s">
        <v>3007</v>
      </c>
      <c r="E1137" s="10" t="s">
        <v>2958</v>
      </c>
      <c r="F1137" s="10" t="s">
        <v>981</v>
      </c>
      <c r="G1137" s="11">
        <v>1</v>
      </c>
      <c r="H1137" s="30" t="s">
        <v>990</v>
      </c>
      <c r="I1137" s="10"/>
      <c r="J1137" s="11" t="s">
        <v>1023</v>
      </c>
      <c r="K1137" s="8">
        <v>0.45833333300000001</v>
      </c>
      <c r="L1137" s="16">
        <f t="shared" si="91"/>
        <v>146.66666656000001</v>
      </c>
      <c r="M1137" s="25">
        <v>0</v>
      </c>
      <c r="N1137" s="17">
        <f t="shared" si="92"/>
        <v>146.66666656000001</v>
      </c>
      <c r="O1137" s="11">
        <v>5</v>
      </c>
      <c r="P1137" s="8" t="str">
        <f>IFERROR(VLOOKUP(O1137,Tabla6[],2,FALSE)," ")</f>
        <v>Mayo</v>
      </c>
      <c r="Q1137" s="10"/>
      <c r="R1137" s="56" t="str">
        <f t="shared" si="90"/>
        <v>03.02.07 UDR PUNOM1.02.02 ACCIONES DE AFILIACIONM1.02.02.05 Supervisión y asistencia técnica en materia de afiliaciones [UDR]MayoPUNO - POMATA - PUNO</v>
      </c>
      <c r="S1137" s="22"/>
    </row>
    <row r="1138" spans="1:19" ht="15" customHeight="1" x14ac:dyDescent="0.2">
      <c r="A1138" s="8">
        <f>IFERROR(VLOOKUP(B1138,Tabla1[],2,FALSE)," ")</f>
        <v>1936</v>
      </c>
      <c r="B1138" s="30" t="s">
        <v>975</v>
      </c>
      <c r="C1138" s="30" t="s">
        <v>2933</v>
      </c>
      <c r="D1138" s="10" t="s">
        <v>3007</v>
      </c>
      <c r="E1138" s="10" t="s">
        <v>2958</v>
      </c>
      <c r="F1138" s="10" t="s">
        <v>981</v>
      </c>
      <c r="G1138" s="11">
        <v>1</v>
      </c>
      <c r="H1138" s="30" t="s">
        <v>1006</v>
      </c>
      <c r="I1138" s="10"/>
      <c r="J1138" s="11" t="s">
        <v>1021</v>
      </c>
      <c r="K1138" s="8">
        <v>0</v>
      </c>
      <c r="L1138" s="16">
        <f t="shared" si="91"/>
        <v>0</v>
      </c>
      <c r="M1138" s="25">
        <v>0</v>
      </c>
      <c r="N1138" s="17">
        <f t="shared" si="92"/>
        <v>0</v>
      </c>
      <c r="O1138" s="11">
        <v>5</v>
      </c>
      <c r="P1138" s="8" t="str">
        <f>IFERROR(VLOOKUP(O1138,Tabla6[],2,FALSE)," ")</f>
        <v>Mayo</v>
      </c>
      <c r="Q1138" s="10"/>
      <c r="R1138" s="56" t="str">
        <f t="shared" ref="R1138:R1201" si="93">+CONCATENATE(B1138,C1138,E1138,P1138,H1138)</f>
        <v>03.02.07 UDR PUNOM1.02.02 ACCIONES DE AFILIACIONM1.02.02.05 Supervisión y asistencia técnica en materia de afiliaciones [UDR]MayoUDR - SALCEDO - UDR</v>
      </c>
      <c r="S1138" s="22"/>
    </row>
    <row r="1139" spans="1:19" ht="15" customHeight="1" x14ac:dyDescent="0.2">
      <c r="A1139" s="8">
        <f>IFERROR(VLOOKUP(B1139,Tabla1[],2,FALSE)," ")</f>
        <v>1936</v>
      </c>
      <c r="B1139" s="30" t="s">
        <v>975</v>
      </c>
      <c r="C1139" s="30" t="s">
        <v>2933</v>
      </c>
      <c r="D1139" s="10" t="s">
        <v>3007</v>
      </c>
      <c r="E1139" s="10" t="s">
        <v>2958</v>
      </c>
      <c r="F1139" s="10" t="s">
        <v>981</v>
      </c>
      <c r="G1139" s="11">
        <v>1</v>
      </c>
      <c r="H1139" s="30" t="s">
        <v>1007</v>
      </c>
      <c r="I1139" s="10"/>
      <c r="J1139" s="11" t="s">
        <v>1021</v>
      </c>
      <c r="K1139" s="8">
        <v>0</v>
      </c>
      <c r="L1139" s="16">
        <f t="shared" si="91"/>
        <v>0</v>
      </c>
      <c r="M1139" s="25">
        <v>0</v>
      </c>
      <c r="N1139" s="17">
        <f t="shared" si="92"/>
        <v>0</v>
      </c>
      <c r="O1139" s="11">
        <v>5</v>
      </c>
      <c r="P1139" s="8" t="str">
        <f>IFERROR(VLOOKUP(O1139,Tabla6[],2,FALSE)," ")</f>
        <v>Mayo</v>
      </c>
      <c r="Q1139" s="10"/>
      <c r="R1139" s="56" t="str">
        <f t="shared" si="93"/>
        <v>03.02.07 UDR PUNOM1.02.02 ACCIONES DE AFILIACIONM1.02.02.05 Supervisión y asistencia técnica en materia de afiliaciones [UDR]MayoUDR - PUERTO PUNO - UDR</v>
      </c>
      <c r="S1139" s="22"/>
    </row>
    <row r="1140" spans="1:19" ht="15" customHeight="1" x14ac:dyDescent="0.2">
      <c r="A1140" s="8">
        <f>IFERROR(VLOOKUP(B1140,Tabla1[],2,FALSE)," ")</f>
        <v>1936</v>
      </c>
      <c r="B1140" s="30" t="s">
        <v>975</v>
      </c>
      <c r="C1140" s="30" t="s">
        <v>2933</v>
      </c>
      <c r="D1140" s="10" t="s">
        <v>3007</v>
      </c>
      <c r="E1140" s="10" t="s">
        <v>2958</v>
      </c>
      <c r="F1140" s="10" t="s">
        <v>981</v>
      </c>
      <c r="G1140" s="11">
        <v>1</v>
      </c>
      <c r="H1140" s="30" t="s">
        <v>1008</v>
      </c>
      <c r="I1140" s="10"/>
      <c r="J1140" s="11" t="s">
        <v>1021</v>
      </c>
      <c r="K1140" s="8">
        <v>0.33437499999999998</v>
      </c>
      <c r="L1140" s="16">
        <f t="shared" si="91"/>
        <v>107</v>
      </c>
      <c r="M1140" s="25">
        <v>0</v>
      </c>
      <c r="N1140" s="17">
        <f t="shared" si="92"/>
        <v>107</v>
      </c>
      <c r="O1140" s="11">
        <v>5</v>
      </c>
      <c r="P1140" s="8" t="str">
        <f>IFERROR(VLOOKUP(O1140,Tabla6[],2,FALSE)," ")</f>
        <v>Mayo</v>
      </c>
      <c r="Q1140" s="10"/>
      <c r="R1140" s="56" t="str">
        <f t="shared" si="93"/>
        <v>03.02.07 UDR PUNOM1.02.02 ACCIONES DE AFILIACIONM1.02.02.05 Supervisión y asistencia técnica en materia de afiliaciones [UDR]MayoPUNO - CAPALLA - PUNO</v>
      </c>
      <c r="S1140" s="22"/>
    </row>
    <row r="1141" spans="1:19" ht="15" customHeight="1" x14ac:dyDescent="0.2">
      <c r="A1141" s="8">
        <f>IFERROR(VLOOKUP(B1141,Tabla1[],2,FALSE)," ")</f>
        <v>1936</v>
      </c>
      <c r="B1141" s="30" t="s">
        <v>975</v>
      </c>
      <c r="C1141" s="30" t="s">
        <v>2933</v>
      </c>
      <c r="D1141" s="10" t="s">
        <v>3007</v>
      </c>
      <c r="E1141" s="10" t="s">
        <v>2958</v>
      </c>
      <c r="F1141" s="10" t="s">
        <v>981</v>
      </c>
      <c r="G1141" s="11">
        <v>1</v>
      </c>
      <c r="H1141" s="30" t="s">
        <v>1009</v>
      </c>
      <c r="I1141" s="10"/>
      <c r="J1141" s="11" t="s">
        <v>1021</v>
      </c>
      <c r="K1141" s="8">
        <v>0.33437499999999998</v>
      </c>
      <c r="L1141" s="16">
        <f t="shared" si="91"/>
        <v>107</v>
      </c>
      <c r="M1141" s="25">
        <v>0</v>
      </c>
      <c r="N1141" s="17">
        <f t="shared" si="92"/>
        <v>107</v>
      </c>
      <c r="O1141" s="11">
        <v>6</v>
      </c>
      <c r="P1141" s="8" t="str">
        <f>IFERROR(VLOOKUP(O1141,Tabla6[],2,FALSE)," ")</f>
        <v>Junio</v>
      </c>
      <c r="Q1141" s="10"/>
      <c r="R1141" s="56" t="str">
        <f t="shared" si="93"/>
        <v>03.02.07 UDR PUNOM1.02.02 ACCIONES DE AFILIACIONM1.02.02.05 Supervisión y asistencia técnica en materia de afiliaciones [UDR]JunioPUNO - CHECCA - PUNO</v>
      </c>
      <c r="S1141" s="22"/>
    </row>
    <row r="1142" spans="1:19" ht="15" customHeight="1" x14ac:dyDescent="0.2">
      <c r="A1142" s="8">
        <f>IFERROR(VLOOKUP(B1142,Tabla1[],2,FALSE)," ")</f>
        <v>1936</v>
      </c>
      <c r="B1142" s="30" t="s">
        <v>975</v>
      </c>
      <c r="C1142" s="30" t="s">
        <v>2933</v>
      </c>
      <c r="D1142" s="10" t="s">
        <v>3007</v>
      </c>
      <c r="E1142" s="10" t="s">
        <v>2958</v>
      </c>
      <c r="F1142" s="10" t="s">
        <v>981</v>
      </c>
      <c r="G1142" s="11">
        <v>1</v>
      </c>
      <c r="H1142" s="30" t="s">
        <v>1010</v>
      </c>
      <c r="I1142" s="10"/>
      <c r="J1142" s="11" t="s">
        <v>1021</v>
      </c>
      <c r="K1142" s="8">
        <v>0</v>
      </c>
      <c r="L1142" s="16">
        <f t="shared" si="91"/>
        <v>0</v>
      </c>
      <c r="M1142" s="25">
        <v>0</v>
      </c>
      <c r="N1142" s="17">
        <f t="shared" si="92"/>
        <v>0</v>
      </c>
      <c r="O1142" s="11">
        <v>6</v>
      </c>
      <c r="P1142" s="8" t="str">
        <f>IFERROR(VLOOKUP(O1142,Tabla6[],2,FALSE)," ")</f>
        <v>Junio</v>
      </c>
      <c r="Q1142" s="10"/>
      <c r="R1142" s="56" t="str">
        <f t="shared" si="93"/>
        <v>03.02.07 UDR PUNOM1.02.02 ACCIONES DE AFILIACIONM1.02.02.05 Supervisión y asistencia técnica en materia de afiliaciones [UDR]JunioUDR - CHEJOÑA - UDR</v>
      </c>
      <c r="S1142" s="22"/>
    </row>
    <row r="1143" spans="1:19" ht="15" customHeight="1" x14ac:dyDescent="0.2">
      <c r="A1143" s="8">
        <f>IFERROR(VLOOKUP(B1143,Tabla1[],2,FALSE)," ")</f>
        <v>1936</v>
      </c>
      <c r="B1143" s="30" t="s">
        <v>975</v>
      </c>
      <c r="C1143" s="30" t="s">
        <v>2933</v>
      </c>
      <c r="D1143" s="10" t="s">
        <v>3007</v>
      </c>
      <c r="E1143" s="10" t="s">
        <v>2958</v>
      </c>
      <c r="F1143" s="10" t="s">
        <v>981</v>
      </c>
      <c r="G1143" s="11">
        <v>1</v>
      </c>
      <c r="H1143" s="30" t="s">
        <v>992</v>
      </c>
      <c r="I1143" s="10"/>
      <c r="J1143" s="11" t="s">
        <v>1022</v>
      </c>
      <c r="K1143" s="8">
        <v>0.5</v>
      </c>
      <c r="L1143" s="16">
        <f t="shared" si="91"/>
        <v>160</v>
      </c>
      <c r="M1143" s="25">
        <v>0</v>
      </c>
      <c r="N1143" s="17">
        <f t="shared" si="92"/>
        <v>160</v>
      </c>
      <c r="O1143" s="11">
        <v>7</v>
      </c>
      <c r="P1143" s="8" t="str">
        <f>IFERROR(VLOOKUP(O1143,Tabla6[],2,FALSE)," ")</f>
        <v>Julio</v>
      </c>
      <c r="Q1143" s="10"/>
      <c r="R1143" s="56" t="str">
        <f t="shared" si="93"/>
        <v>03.02.07 UDR PUNOM1.02.02 ACCIONES DE AFILIACIONM1.02.02.05 Supervisión y asistencia técnica en materia de afiliaciones [UDR]JulioPUNO - COPANI - PUNO</v>
      </c>
      <c r="S1143" s="22"/>
    </row>
    <row r="1144" spans="1:19" ht="15" customHeight="1" x14ac:dyDescent="0.2">
      <c r="A1144" s="8">
        <f>IFERROR(VLOOKUP(B1144,Tabla1[],2,FALSE)," ")</f>
        <v>1936</v>
      </c>
      <c r="B1144" s="30" t="s">
        <v>975</v>
      </c>
      <c r="C1144" s="30" t="s">
        <v>2933</v>
      </c>
      <c r="D1144" s="10" t="s">
        <v>3007</v>
      </c>
      <c r="E1144" s="10" t="s">
        <v>2958</v>
      </c>
      <c r="F1144" s="10" t="s">
        <v>981</v>
      </c>
      <c r="G1144" s="11">
        <v>1</v>
      </c>
      <c r="H1144" s="30" t="s">
        <v>1011</v>
      </c>
      <c r="I1144" s="10"/>
      <c r="J1144" s="11" t="s">
        <v>1021</v>
      </c>
      <c r="K1144" s="8">
        <v>0</v>
      </c>
      <c r="L1144" s="16">
        <f t="shared" si="91"/>
        <v>0</v>
      </c>
      <c r="M1144" s="25">
        <v>0</v>
      </c>
      <c r="N1144" s="17">
        <f t="shared" si="92"/>
        <v>0</v>
      </c>
      <c r="O1144" s="11">
        <v>7</v>
      </c>
      <c r="P1144" s="8" t="str">
        <f>IFERROR(VLOOKUP(O1144,Tabla6[],2,FALSE)," ")</f>
        <v>Julio</v>
      </c>
      <c r="Q1144" s="10"/>
      <c r="R1144" s="56" t="str">
        <f t="shared" si="93"/>
        <v>03.02.07 UDR PUNOM1.02.02 ACCIONES DE AFILIACIONM1.02.02.05 Supervisión y asistencia técnica en materia de afiliaciones [UDR]JulioUDR - JALLIHUAYA - UDR</v>
      </c>
      <c r="S1144" s="22"/>
    </row>
    <row r="1145" spans="1:19" ht="15" customHeight="1" x14ac:dyDescent="0.2">
      <c r="A1145" s="8">
        <f>IFERROR(VLOOKUP(B1145,Tabla1[],2,FALSE)," ")</f>
        <v>1936</v>
      </c>
      <c r="B1145" s="30" t="s">
        <v>975</v>
      </c>
      <c r="C1145" s="30" t="s">
        <v>2933</v>
      </c>
      <c r="D1145" s="10" t="s">
        <v>3007</v>
      </c>
      <c r="E1145" s="10" t="s">
        <v>2958</v>
      </c>
      <c r="F1145" s="10" t="s">
        <v>981</v>
      </c>
      <c r="G1145" s="11">
        <v>1</v>
      </c>
      <c r="H1145" s="30" t="s">
        <v>1012</v>
      </c>
      <c r="I1145" s="10"/>
      <c r="J1145" s="11" t="s">
        <v>1021</v>
      </c>
      <c r="K1145" s="8">
        <v>0.33437499999999998</v>
      </c>
      <c r="L1145" s="16">
        <f t="shared" si="91"/>
        <v>107</v>
      </c>
      <c r="M1145" s="25">
        <v>0</v>
      </c>
      <c r="N1145" s="17">
        <f t="shared" si="92"/>
        <v>107</v>
      </c>
      <c r="O1145" s="11">
        <v>8</v>
      </c>
      <c r="P1145" s="8" t="str">
        <f>IFERROR(VLOOKUP(O1145,Tabla6[],2,FALSE)," ")</f>
        <v>Agosto</v>
      </c>
      <c r="Q1145" s="10"/>
      <c r="R1145" s="56" t="str">
        <f t="shared" si="93"/>
        <v>03.02.07 UDR PUNOM1.02.02 ACCIONES DE AFILIACIONM1.02.02.05 Supervisión y asistencia técnica en materia de afiliaciones [UDR]AgostoPUNO - CAPACHICA - PUNO</v>
      </c>
      <c r="S1145" s="22"/>
    </row>
    <row r="1146" spans="1:19" ht="15" customHeight="1" x14ac:dyDescent="0.2">
      <c r="A1146" s="8">
        <f>IFERROR(VLOOKUP(B1146,Tabla1[],2,FALSE)," ")</f>
        <v>1936</v>
      </c>
      <c r="B1146" s="30" t="s">
        <v>975</v>
      </c>
      <c r="C1146" s="30" t="s">
        <v>2933</v>
      </c>
      <c r="D1146" s="10" t="s">
        <v>3007</v>
      </c>
      <c r="E1146" s="10" t="s">
        <v>2958</v>
      </c>
      <c r="F1146" s="10" t="s">
        <v>981</v>
      </c>
      <c r="G1146" s="11">
        <v>1</v>
      </c>
      <c r="H1146" s="30" t="s">
        <v>1013</v>
      </c>
      <c r="I1146" s="10"/>
      <c r="J1146" s="11" t="s">
        <v>1021</v>
      </c>
      <c r="K1146" s="8">
        <v>0</v>
      </c>
      <c r="L1146" s="16">
        <f t="shared" si="91"/>
        <v>0</v>
      </c>
      <c r="M1146" s="25">
        <v>0</v>
      </c>
      <c r="N1146" s="17">
        <f t="shared" si="92"/>
        <v>0</v>
      </c>
      <c r="O1146" s="11">
        <v>8</v>
      </c>
      <c r="P1146" s="8" t="str">
        <f>IFERROR(VLOOKUP(O1146,Tabla6[],2,FALSE)," ")</f>
        <v>Agosto</v>
      </c>
      <c r="Q1146" s="10"/>
      <c r="R1146" s="56" t="str">
        <f t="shared" si="93"/>
        <v>03.02.07 UDR PUNOM1.02.02 ACCIONES DE AFILIACIONM1.02.02.05 Supervisión y asistencia técnica en materia de afiliaciones [UDR]AgostoPUNO - ATUNCOLLA - PUNO</v>
      </c>
      <c r="S1146" s="22"/>
    </row>
    <row r="1147" spans="1:19" ht="15" customHeight="1" x14ac:dyDescent="0.2">
      <c r="A1147" s="8">
        <f>IFERROR(VLOOKUP(B1147,Tabla1[],2,FALSE)," ")</f>
        <v>1936</v>
      </c>
      <c r="B1147" s="30" t="s">
        <v>975</v>
      </c>
      <c r="C1147" s="30" t="s">
        <v>2933</v>
      </c>
      <c r="D1147" s="10" t="s">
        <v>3007</v>
      </c>
      <c r="E1147" s="10" t="s">
        <v>2958</v>
      </c>
      <c r="F1147" s="10" t="s">
        <v>981</v>
      </c>
      <c r="G1147" s="11">
        <v>1</v>
      </c>
      <c r="H1147" s="30" t="s">
        <v>993</v>
      </c>
      <c r="I1147" s="10"/>
      <c r="J1147" s="11" t="s">
        <v>1023</v>
      </c>
      <c r="K1147" s="8">
        <v>0.45833333300000001</v>
      </c>
      <c r="L1147" s="16">
        <f t="shared" si="91"/>
        <v>146.66666656000001</v>
      </c>
      <c r="M1147" s="25">
        <v>0</v>
      </c>
      <c r="N1147" s="17">
        <f t="shared" si="92"/>
        <v>146.66666656000001</v>
      </c>
      <c r="O1147" s="11">
        <v>9</v>
      </c>
      <c r="P1147" s="8" t="str">
        <f>IFERROR(VLOOKUP(O1147,Tabla6[],2,FALSE)," ")</f>
        <v>Setiembre</v>
      </c>
      <c r="Q1147" s="10"/>
      <c r="R1147" s="56" t="str">
        <f t="shared" si="93"/>
        <v>03.02.07 UDR PUNOM1.02.02 ACCIONES DE AFILIACIONM1.02.02.05 Supervisión y asistencia técnica en materia de afiliaciones [UDR]SetiembrePUNO - ZEPITA - PUNO</v>
      </c>
      <c r="S1147" s="22"/>
    </row>
    <row r="1148" spans="1:19" ht="15" customHeight="1" x14ac:dyDescent="0.2">
      <c r="A1148" s="8">
        <f>IFERROR(VLOOKUP(B1148,Tabla1[],2,FALSE)," ")</f>
        <v>1936</v>
      </c>
      <c r="B1148" s="30" t="s">
        <v>975</v>
      </c>
      <c r="C1148" s="30" t="s">
        <v>2933</v>
      </c>
      <c r="D1148" s="10" t="s">
        <v>3007</v>
      </c>
      <c r="E1148" s="10" t="s">
        <v>2958</v>
      </c>
      <c r="F1148" s="10" t="s">
        <v>981</v>
      </c>
      <c r="G1148" s="11">
        <v>1</v>
      </c>
      <c r="H1148" s="30" t="s">
        <v>1014</v>
      </c>
      <c r="I1148" s="10"/>
      <c r="J1148" s="11" t="s">
        <v>1020</v>
      </c>
      <c r="K1148" s="8">
        <v>0.41666666699999999</v>
      </c>
      <c r="L1148" s="16">
        <f t="shared" si="91"/>
        <v>133.33333343999999</v>
      </c>
      <c r="M1148" s="25">
        <v>0</v>
      </c>
      <c r="N1148" s="17">
        <f t="shared" si="92"/>
        <v>133.33333343999999</v>
      </c>
      <c r="O1148" s="11">
        <v>10</v>
      </c>
      <c r="P1148" s="8" t="str">
        <f>IFERROR(VLOOKUP(O1148,Tabla6[],2,FALSE)," ")</f>
        <v>Octubre</v>
      </c>
      <c r="Q1148" s="10"/>
      <c r="R1148" s="56" t="str">
        <f t="shared" si="93"/>
        <v>03.02.07 UDR PUNOM1.02.02 ACCIONES DE AFILIACIONM1.02.02.05 Supervisión y asistencia técnica en materia de afiliaciones [UDR]OctubrePUNO - MULLACONTIHUEVO - PUNO</v>
      </c>
      <c r="S1148" s="22"/>
    </row>
    <row r="1149" spans="1:19" ht="15" customHeight="1" x14ac:dyDescent="0.2">
      <c r="A1149" s="8">
        <f>IFERROR(VLOOKUP(B1149,Tabla1[],2,FALSE)," ")</f>
        <v>1936</v>
      </c>
      <c r="B1149" s="30" t="s">
        <v>975</v>
      </c>
      <c r="C1149" s="30" t="s">
        <v>2933</v>
      </c>
      <c r="D1149" s="10" t="s">
        <v>3007</v>
      </c>
      <c r="E1149" s="10" t="s">
        <v>2958</v>
      </c>
      <c r="F1149" s="10" t="s">
        <v>981</v>
      </c>
      <c r="G1149" s="11">
        <v>1</v>
      </c>
      <c r="H1149" s="30" t="s">
        <v>1015</v>
      </c>
      <c r="I1149" s="10"/>
      <c r="J1149" s="11" t="s">
        <v>1021</v>
      </c>
      <c r="K1149" s="8">
        <v>0</v>
      </c>
      <c r="L1149" s="16">
        <f t="shared" si="91"/>
        <v>0</v>
      </c>
      <c r="M1149" s="25">
        <v>0</v>
      </c>
      <c r="N1149" s="17">
        <f t="shared" si="92"/>
        <v>0</v>
      </c>
      <c r="O1149" s="11">
        <v>10</v>
      </c>
      <c r="P1149" s="8" t="str">
        <f>IFERROR(VLOOKUP(O1149,Tabla6[],2,FALSE)," ")</f>
        <v>Octubre</v>
      </c>
      <c r="Q1149" s="10"/>
      <c r="R1149" s="56" t="str">
        <f t="shared" si="93"/>
        <v>03.02.07 UDR PUNOM1.02.02 ACCIONES DE AFILIACIONM1.02.02.05 Supervisión y asistencia técnica en materia de afiliaciones [UDR]OctubrePUNO - CARITAMAYA - PUNO</v>
      </c>
      <c r="S1149" s="22"/>
    </row>
    <row r="1150" spans="1:19" ht="15" customHeight="1" x14ac:dyDescent="0.2">
      <c r="A1150" s="8">
        <f>IFERROR(VLOOKUP(B1150,Tabla1[],2,FALSE)," ")</f>
        <v>1936</v>
      </c>
      <c r="B1150" s="30" t="s">
        <v>975</v>
      </c>
      <c r="C1150" s="30" t="s">
        <v>2933</v>
      </c>
      <c r="D1150" s="10" t="s">
        <v>3007</v>
      </c>
      <c r="E1150" s="10" t="s">
        <v>2958</v>
      </c>
      <c r="F1150" s="10" t="s">
        <v>981</v>
      </c>
      <c r="G1150" s="11">
        <v>1</v>
      </c>
      <c r="H1150" s="30" t="s">
        <v>994</v>
      </c>
      <c r="I1150" s="10"/>
      <c r="J1150" s="11" t="s">
        <v>1022</v>
      </c>
      <c r="K1150" s="8">
        <v>0.5</v>
      </c>
      <c r="L1150" s="16">
        <f t="shared" si="91"/>
        <v>160</v>
      </c>
      <c r="M1150" s="25">
        <v>0</v>
      </c>
      <c r="N1150" s="17">
        <f t="shared" si="92"/>
        <v>160</v>
      </c>
      <c r="O1150" s="11">
        <v>11</v>
      </c>
      <c r="P1150" s="8" t="str">
        <f>IFERROR(VLOOKUP(O1150,Tabla6[],2,FALSE)," ")</f>
        <v>Noviembre</v>
      </c>
      <c r="Q1150" s="10"/>
      <c r="R1150" s="56" t="str">
        <f t="shared" si="93"/>
        <v>03.02.07 UDR PUNOM1.02.02 ACCIONES DE AFILIACIONM1.02.02.05 Supervisión y asistencia técnica en materia de afiliaciones [UDR]NoviembrePUNO - QUEÑUANI - PUNO</v>
      </c>
      <c r="S1150" s="22"/>
    </row>
    <row r="1151" spans="1:19" ht="15" customHeight="1" x14ac:dyDescent="0.2">
      <c r="A1151" s="8">
        <f>IFERROR(VLOOKUP(B1151,Tabla1[],2,FALSE)," ")</f>
        <v>1936</v>
      </c>
      <c r="B1151" s="30" t="s">
        <v>975</v>
      </c>
      <c r="C1151" s="30" t="s">
        <v>2933</v>
      </c>
      <c r="D1151" s="10" t="s">
        <v>3007</v>
      </c>
      <c r="E1151" s="10" t="s">
        <v>2958</v>
      </c>
      <c r="F1151" s="10" t="s">
        <v>981</v>
      </c>
      <c r="G1151" s="11">
        <v>1</v>
      </c>
      <c r="H1151" s="30" t="s">
        <v>1016</v>
      </c>
      <c r="I1151" s="10"/>
      <c r="J1151" s="11" t="s">
        <v>1021</v>
      </c>
      <c r="K1151" s="8">
        <v>0</v>
      </c>
      <c r="L1151" s="16">
        <f t="shared" si="91"/>
        <v>0</v>
      </c>
      <c r="M1151" s="25">
        <v>0</v>
      </c>
      <c r="N1151" s="17">
        <f t="shared" si="92"/>
        <v>0</v>
      </c>
      <c r="O1151" s="11">
        <v>11</v>
      </c>
      <c r="P1151" s="8" t="str">
        <f>IFERROR(VLOOKUP(O1151,Tabla6[],2,FALSE)," ")</f>
        <v>Noviembre</v>
      </c>
      <c r="Q1151" s="10"/>
      <c r="R1151" s="56" t="str">
        <f t="shared" si="93"/>
        <v>03.02.07 UDR PUNOM1.02.02 ACCIONES DE AFILIACIONM1.02.02.05 Supervisión y asistencia técnica en materia de afiliaciones [UDR]NoviembrePUNO - CHUCUITO - PUNO</v>
      </c>
      <c r="S1151" s="22"/>
    </row>
    <row r="1152" spans="1:19" ht="15" customHeight="1" x14ac:dyDescent="0.2">
      <c r="A1152" s="8">
        <f>IFERROR(VLOOKUP(B1152,Tabla1[],2,FALSE)," ")</f>
        <v>1937</v>
      </c>
      <c r="B1152" s="30" t="s">
        <v>1025</v>
      </c>
      <c r="C1152" s="30" t="s">
        <v>2933</v>
      </c>
      <c r="D1152" s="10" t="s">
        <v>3007</v>
      </c>
      <c r="E1152" s="10" t="s">
        <v>2958</v>
      </c>
      <c r="F1152" s="10" t="s">
        <v>1026</v>
      </c>
      <c r="G1152" s="11">
        <v>1</v>
      </c>
      <c r="H1152" s="30" t="s">
        <v>1032</v>
      </c>
      <c r="I1152" s="10"/>
      <c r="J1152" s="11">
        <v>0</v>
      </c>
      <c r="K1152" s="8">
        <v>0</v>
      </c>
      <c r="L1152" s="16">
        <f t="shared" si="91"/>
        <v>0</v>
      </c>
      <c r="M1152" s="25">
        <v>0</v>
      </c>
      <c r="N1152" s="17">
        <f t="shared" si="92"/>
        <v>0</v>
      </c>
      <c r="O1152" s="11">
        <v>2</v>
      </c>
      <c r="P1152" s="8" t="str">
        <f>IFERROR(VLOOKUP(O1152,Tabla6[],2,FALSE)," ")</f>
        <v>Febrero</v>
      </c>
      <c r="Q1152" s="10"/>
      <c r="R1152" s="56" t="str">
        <f t="shared" si="93"/>
        <v>03.02.08 UDR JULIACAM1.02.02 ACCIONES DE AFILIACIONM1.02.02.05 Supervisión y asistencia técnica en materia de afiliaciones [UDR]FebreroCENTRO DE SALUD LOS CHOFERES</v>
      </c>
      <c r="S1152" s="22"/>
    </row>
    <row r="1153" spans="1:19" ht="15" customHeight="1" x14ac:dyDescent="0.2">
      <c r="A1153" s="8">
        <f>IFERROR(VLOOKUP(B1153,Tabla1[],2,FALSE)," ")</f>
        <v>1937</v>
      </c>
      <c r="B1153" s="30" t="s">
        <v>1025</v>
      </c>
      <c r="C1153" s="30" t="s">
        <v>2933</v>
      </c>
      <c r="D1153" s="10" t="s">
        <v>3007</v>
      </c>
      <c r="E1153" s="10" t="s">
        <v>2958</v>
      </c>
      <c r="F1153" s="10" t="s">
        <v>1026</v>
      </c>
      <c r="G1153" s="11">
        <v>1</v>
      </c>
      <c r="H1153" s="32" t="s">
        <v>1033</v>
      </c>
      <c r="I1153" s="10"/>
      <c r="J1153" s="11">
        <v>1</v>
      </c>
      <c r="K1153" s="8">
        <v>1</v>
      </c>
      <c r="L1153" s="16">
        <f t="shared" si="91"/>
        <v>320</v>
      </c>
      <c r="M1153" s="25">
        <v>0</v>
      </c>
      <c r="N1153" s="17">
        <f t="shared" si="92"/>
        <v>320</v>
      </c>
      <c r="O1153" s="11">
        <v>3</v>
      </c>
      <c r="P1153" s="8" t="str">
        <f>IFERROR(VLOOKUP(O1153,Tabla6[],2,FALSE)," ")</f>
        <v>Marzo</v>
      </c>
      <c r="Q1153" s="10"/>
      <c r="R1153" s="56" t="str">
        <f t="shared" si="93"/>
        <v>03.02.08 UDR JULIACAM1.02.02 ACCIONES DE AFILIACIONM1.02.02.05 Supervisión y asistencia técnica en materia de afiliaciones [UDR]MarzoCENTRO DE SALUD SAN ANTONIO DE PUTINA
CENTRO DE SALUD QUILCAPUNCO</v>
      </c>
      <c r="S1153" s="22"/>
    </row>
    <row r="1154" spans="1:19" ht="15" customHeight="1" x14ac:dyDescent="0.2">
      <c r="A1154" s="8">
        <f>IFERROR(VLOOKUP(B1154,Tabla1[],2,FALSE)," ")</f>
        <v>1937</v>
      </c>
      <c r="B1154" s="30" t="s">
        <v>1025</v>
      </c>
      <c r="C1154" s="30" t="s">
        <v>2933</v>
      </c>
      <c r="D1154" s="10" t="s">
        <v>3007</v>
      </c>
      <c r="E1154" s="10" t="s">
        <v>2958</v>
      </c>
      <c r="F1154" s="10" t="s">
        <v>1026</v>
      </c>
      <c r="G1154" s="11">
        <v>1</v>
      </c>
      <c r="H1154" s="30" t="s">
        <v>1034</v>
      </c>
      <c r="I1154" s="10"/>
      <c r="J1154" s="11">
        <v>1</v>
      </c>
      <c r="K1154" s="8">
        <v>1</v>
      </c>
      <c r="L1154" s="16">
        <f t="shared" si="91"/>
        <v>320</v>
      </c>
      <c r="M1154" s="25">
        <v>0</v>
      </c>
      <c r="N1154" s="17">
        <f t="shared" si="92"/>
        <v>320</v>
      </c>
      <c r="O1154" s="11">
        <v>5</v>
      </c>
      <c r="P1154" s="8" t="str">
        <f>IFERROR(VLOOKUP(O1154,Tabla6[],2,FALSE)," ")</f>
        <v>Mayo</v>
      </c>
      <c r="Q1154" s="10"/>
      <c r="R1154" s="56" t="str">
        <f t="shared" si="93"/>
        <v>03.02.08 UDR JULIACAM1.02.02 ACCIONES DE AFILIACIONM1.02.02.05 Supervisión y asistencia técnica en materia de afiliaciones [UDR]MayoCENTRO DE SALUD ARAPA</v>
      </c>
      <c r="S1154" s="22"/>
    </row>
    <row r="1155" spans="1:19" ht="15" customHeight="1" x14ac:dyDescent="0.2">
      <c r="A1155" s="8">
        <f>IFERROR(VLOOKUP(B1155,Tabla1[],2,FALSE)," ")</f>
        <v>1937</v>
      </c>
      <c r="B1155" s="30" t="s">
        <v>1025</v>
      </c>
      <c r="C1155" s="30" t="s">
        <v>2933</v>
      </c>
      <c r="D1155" s="10" t="s">
        <v>3007</v>
      </c>
      <c r="E1155" s="10" t="s">
        <v>2958</v>
      </c>
      <c r="F1155" s="10" t="s">
        <v>1026</v>
      </c>
      <c r="G1155" s="11">
        <v>1</v>
      </c>
      <c r="H1155" s="32" t="s">
        <v>1035</v>
      </c>
      <c r="I1155" s="10"/>
      <c r="J1155" s="11">
        <v>4</v>
      </c>
      <c r="K1155" s="8">
        <v>4</v>
      </c>
      <c r="L1155" s="16">
        <f t="shared" si="91"/>
        <v>1280</v>
      </c>
      <c r="M1155" s="25">
        <v>0</v>
      </c>
      <c r="N1155" s="17">
        <f t="shared" si="92"/>
        <v>1280</v>
      </c>
      <c r="O1155" s="11">
        <v>6</v>
      </c>
      <c r="P1155" s="8" t="str">
        <f>IFERROR(VLOOKUP(O1155,Tabla6[],2,FALSE)," ")</f>
        <v>Junio</v>
      </c>
      <c r="Q1155" s="10"/>
      <c r="R1155" s="56" t="str">
        <f t="shared" si="93"/>
        <v>03.02.08 UDR JULIACAM1.02.02 ACCIONES DE AFILIACIONM1.02.02.05 Supervisión y asistencia técnica en materia de afiliaciones [UDR]JunioHOSPITAL SANDIA
CENTRO DE SALUD YANAHUAYA</v>
      </c>
      <c r="S1155" s="22"/>
    </row>
    <row r="1156" spans="1:19" ht="15" customHeight="1" x14ac:dyDescent="0.2">
      <c r="A1156" s="8">
        <f>IFERROR(VLOOKUP(B1156,Tabla1[],2,FALSE)," ")</f>
        <v>1937</v>
      </c>
      <c r="B1156" s="30" t="s">
        <v>1025</v>
      </c>
      <c r="C1156" s="30" t="s">
        <v>2933</v>
      </c>
      <c r="D1156" s="10" t="s">
        <v>3007</v>
      </c>
      <c r="E1156" s="10" t="s">
        <v>2958</v>
      </c>
      <c r="F1156" s="10" t="s">
        <v>1026</v>
      </c>
      <c r="G1156" s="11">
        <v>1</v>
      </c>
      <c r="H1156" s="30" t="s">
        <v>1036</v>
      </c>
      <c r="I1156" s="10"/>
      <c r="J1156" s="11">
        <v>0</v>
      </c>
      <c r="K1156" s="8">
        <v>0</v>
      </c>
      <c r="L1156" s="16">
        <f t="shared" si="91"/>
        <v>0</v>
      </c>
      <c r="M1156" s="25">
        <v>0</v>
      </c>
      <c r="N1156" s="17">
        <f t="shared" si="92"/>
        <v>0</v>
      </c>
      <c r="O1156" s="11">
        <v>7</v>
      </c>
      <c r="P1156" s="8" t="str">
        <f>IFERROR(VLOOKUP(O1156,Tabla6[],2,FALSE)," ")</f>
        <v>Julio</v>
      </c>
      <c r="Q1156" s="10"/>
      <c r="R1156" s="56" t="str">
        <f t="shared" si="93"/>
        <v>03.02.08 UDR JULIACAM1.02.02 ACCIONES DE AFILIACIONM1.02.02.05 Supervisión y asistencia técnica en materia de afiliaciones [UDR]JulioCENTRO DE SALUD VILCAPATA</v>
      </c>
      <c r="S1156" s="22"/>
    </row>
    <row r="1157" spans="1:19" ht="15" customHeight="1" x14ac:dyDescent="0.2">
      <c r="A1157" s="8">
        <f>IFERROR(VLOOKUP(B1157,Tabla1[],2,FALSE)," ")</f>
        <v>1937</v>
      </c>
      <c r="B1157" s="30" t="s">
        <v>1025</v>
      </c>
      <c r="C1157" s="30" t="s">
        <v>2933</v>
      </c>
      <c r="D1157" s="10" t="s">
        <v>3007</v>
      </c>
      <c r="E1157" s="10" t="s">
        <v>2958</v>
      </c>
      <c r="F1157" s="10" t="s">
        <v>1026</v>
      </c>
      <c r="G1157" s="11">
        <v>1</v>
      </c>
      <c r="H1157" s="30" t="s">
        <v>1037</v>
      </c>
      <c r="I1157" s="10"/>
      <c r="J1157" s="11">
        <v>1</v>
      </c>
      <c r="K1157" s="8">
        <v>1</v>
      </c>
      <c r="L1157" s="16">
        <f t="shared" si="91"/>
        <v>320</v>
      </c>
      <c r="M1157" s="25">
        <v>0</v>
      </c>
      <c r="N1157" s="17">
        <f t="shared" si="92"/>
        <v>320</v>
      </c>
      <c r="O1157" s="11">
        <v>7</v>
      </c>
      <c r="P1157" s="8" t="str">
        <f>IFERROR(VLOOKUP(O1157,Tabla6[],2,FALSE)," ")</f>
        <v>Julio</v>
      </c>
      <c r="Q1157" s="10"/>
      <c r="R1157" s="56" t="str">
        <f t="shared" si="93"/>
        <v>03.02.08 UDR JULIACAM1.02.02 ACCIONES DE AFILIACIONM1.02.02.05 Supervisión y asistencia técnica en materia de afiliaciones [UDR]JulioHOSPITAL SAN JUAN DE DIOS AYAVIRI</v>
      </c>
      <c r="S1157" s="22"/>
    </row>
    <row r="1158" spans="1:19" ht="15" customHeight="1" x14ac:dyDescent="0.2">
      <c r="A1158" s="8">
        <f>IFERROR(VLOOKUP(B1158,Tabla1[],2,FALSE)," ")</f>
        <v>1937</v>
      </c>
      <c r="B1158" s="30" t="s">
        <v>1025</v>
      </c>
      <c r="C1158" s="30" t="s">
        <v>2933</v>
      </c>
      <c r="D1158" s="10" t="s">
        <v>3007</v>
      </c>
      <c r="E1158" s="10" t="s">
        <v>2958</v>
      </c>
      <c r="F1158" s="10" t="s">
        <v>1026</v>
      </c>
      <c r="G1158" s="11">
        <v>1</v>
      </c>
      <c r="H1158" s="30" t="s">
        <v>1038</v>
      </c>
      <c r="I1158" s="10"/>
      <c r="J1158" s="11">
        <v>1</v>
      </c>
      <c r="K1158" s="8">
        <v>1</v>
      </c>
      <c r="L1158" s="16">
        <f t="shared" si="91"/>
        <v>320</v>
      </c>
      <c r="M1158" s="25">
        <v>0</v>
      </c>
      <c r="N1158" s="17">
        <f t="shared" si="92"/>
        <v>320</v>
      </c>
      <c r="O1158" s="11">
        <v>8</v>
      </c>
      <c r="P1158" s="8" t="str">
        <f>IFERROR(VLOOKUP(O1158,Tabla6[],2,FALSE)," ")</f>
        <v>Agosto</v>
      </c>
      <c r="Q1158" s="10"/>
      <c r="R1158" s="56" t="str">
        <f t="shared" si="93"/>
        <v>03.02.08 UDR JULIACAM1.02.02 ACCIONES DE AFILIACIONM1.02.02.05 Supervisión y asistencia técnica en materia de afiliaciones [UDR]AgostoCENTRO DE SALUD ANANEA</v>
      </c>
      <c r="S1158" s="22"/>
    </row>
    <row r="1159" spans="1:19" ht="15" customHeight="1" x14ac:dyDescent="0.2">
      <c r="A1159" s="8">
        <f>IFERROR(VLOOKUP(B1159,Tabla1[],2,FALSE)," ")</f>
        <v>1937</v>
      </c>
      <c r="B1159" s="30" t="s">
        <v>1025</v>
      </c>
      <c r="C1159" s="30" t="s">
        <v>2933</v>
      </c>
      <c r="D1159" s="10" t="s">
        <v>3007</v>
      </c>
      <c r="E1159" s="10" t="s">
        <v>2958</v>
      </c>
      <c r="F1159" s="10" t="s">
        <v>1026</v>
      </c>
      <c r="G1159" s="11">
        <v>1</v>
      </c>
      <c r="H1159" s="30" t="s">
        <v>1039</v>
      </c>
      <c r="I1159" s="10"/>
      <c r="J1159" s="11">
        <v>1</v>
      </c>
      <c r="K1159" s="8">
        <v>1</v>
      </c>
      <c r="L1159" s="16">
        <f t="shared" si="91"/>
        <v>320</v>
      </c>
      <c r="M1159" s="25">
        <v>0</v>
      </c>
      <c r="N1159" s="17">
        <f t="shared" si="92"/>
        <v>320</v>
      </c>
      <c r="O1159" s="11">
        <v>10</v>
      </c>
      <c r="P1159" s="8" t="str">
        <f>IFERROR(VLOOKUP(O1159,Tabla6[],2,FALSE)," ")</f>
        <v>Octubre</v>
      </c>
      <c r="Q1159" s="10"/>
      <c r="R1159" s="56" t="str">
        <f t="shared" si="93"/>
        <v>03.02.08 UDR JULIACAM1.02.02 ACCIONES DE AFILIACIONM1.02.02.05 Supervisión y asistencia técnica en materia de afiliaciones [UDR]OctubreCENTRO DE SALUD PARATIA</v>
      </c>
      <c r="S1159" s="22"/>
    </row>
    <row r="1160" spans="1:19" ht="15" customHeight="1" x14ac:dyDescent="0.2">
      <c r="A1160" s="8">
        <f>IFERROR(VLOOKUP(B1160,Tabla1[],2,FALSE)," ")</f>
        <v>1937</v>
      </c>
      <c r="B1160" s="30" t="s">
        <v>1025</v>
      </c>
      <c r="C1160" s="30" t="s">
        <v>2933</v>
      </c>
      <c r="D1160" s="10" t="s">
        <v>3007</v>
      </c>
      <c r="E1160" s="10" t="s">
        <v>2958</v>
      </c>
      <c r="F1160" s="10" t="s">
        <v>1026</v>
      </c>
      <c r="G1160" s="11">
        <v>1</v>
      </c>
      <c r="H1160" s="30" t="s">
        <v>1040</v>
      </c>
      <c r="I1160" s="10"/>
      <c r="J1160" s="11">
        <v>2</v>
      </c>
      <c r="K1160" s="8">
        <v>2</v>
      </c>
      <c r="L1160" s="16">
        <f t="shared" si="91"/>
        <v>640</v>
      </c>
      <c r="M1160" s="25">
        <v>0</v>
      </c>
      <c r="N1160" s="17">
        <f t="shared" si="92"/>
        <v>640</v>
      </c>
      <c r="O1160" s="11">
        <v>11</v>
      </c>
      <c r="P1160" s="8" t="str">
        <f>IFERROR(VLOOKUP(O1160,Tabla6[],2,FALSE)," ")</f>
        <v>Noviembre</v>
      </c>
      <c r="Q1160" s="10"/>
      <c r="R1160" s="56" t="str">
        <f t="shared" si="93"/>
        <v>03.02.08 UDR JULIACAM1.02.02 ACCIONES DE AFILIACIONM1.02.02.05 Supervisión y asistencia técnica en materia de afiliaciones [UDR]NoviembreCENTRO DE SALUD OLLACHEA</v>
      </c>
      <c r="S1160" s="22"/>
    </row>
    <row r="1161" spans="1:19" ht="15" customHeight="1" x14ac:dyDescent="0.2">
      <c r="A1161" s="8">
        <f>IFERROR(VLOOKUP(B1161,Tabla1[],2,FALSE)," ")</f>
        <v>1937</v>
      </c>
      <c r="B1161" s="30" t="s">
        <v>1025</v>
      </c>
      <c r="C1161" s="30" t="s">
        <v>2935</v>
      </c>
      <c r="D1161" s="10" t="s">
        <v>3008</v>
      </c>
      <c r="E1161" s="10" t="s">
        <v>2962</v>
      </c>
      <c r="F1161" s="10" t="s">
        <v>1026</v>
      </c>
      <c r="G1161" s="11">
        <v>1</v>
      </c>
      <c r="H1161" s="30" t="s">
        <v>1041</v>
      </c>
      <c r="I1161" s="10"/>
      <c r="J1161" s="11">
        <v>1</v>
      </c>
      <c r="K1161" s="8">
        <v>0</v>
      </c>
      <c r="L1161" s="16">
        <f t="shared" si="91"/>
        <v>0</v>
      </c>
      <c r="M1161" s="25">
        <v>0</v>
      </c>
      <c r="N1161" s="17">
        <f t="shared" si="92"/>
        <v>0</v>
      </c>
      <c r="O1161" s="11">
        <v>4</v>
      </c>
      <c r="P1161" s="8" t="str">
        <f>IFERROR(VLOOKUP(O1161,Tabla6[],2,FALSE)," ")</f>
        <v>Abril</v>
      </c>
      <c r="Q1161" s="10"/>
      <c r="R1161" s="56" t="str">
        <f t="shared" si="93"/>
        <v>03.02.08 UDR JULIACAM1.04.01 ACCIONES DE PROMOCION Y PROTECCION DE DERECHOSM1.04.01.08 Evaluar el Indicador de Gratuidad (IG) de la atención al asegurado [UDR]AbrilHOSPITAL CARLOS MONGE MEDRANO</v>
      </c>
      <c r="S1161" s="22"/>
    </row>
    <row r="1162" spans="1:19" ht="15" customHeight="1" x14ac:dyDescent="0.2">
      <c r="A1162" s="8">
        <f>IFERROR(VLOOKUP(B1162,Tabla1[],2,FALSE)," ")</f>
        <v>1937</v>
      </c>
      <c r="B1162" s="30" t="s">
        <v>1025</v>
      </c>
      <c r="C1162" s="30" t="s">
        <v>2935</v>
      </c>
      <c r="D1162" s="10" t="s">
        <v>3008</v>
      </c>
      <c r="E1162" s="10" t="s">
        <v>2962</v>
      </c>
      <c r="F1162" s="10" t="s">
        <v>1026</v>
      </c>
      <c r="G1162" s="11">
        <v>1</v>
      </c>
      <c r="H1162" s="30" t="s">
        <v>1042</v>
      </c>
      <c r="I1162" s="10"/>
      <c r="J1162" s="11">
        <v>1</v>
      </c>
      <c r="K1162" s="8">
        <v>1</v>
      </c>
      <c r="L1162" s="16">
        <f t="shared" si="91"/>
        <v>320</v>
      </c>
      <c r="M1162" s="25">
        <v>0</v>
      </c>
      <c r="N1162" s="17">
        <f t="shared" si="92"/>
        <v>320</v>
      </c>
      <c r="O1162" s="11">
        <v>4</v>
      </c>
      <c r="P1162" s="8" t="str">
        <f>IFERROR(VLOOKUP(O1162,Tabla6[],2,FALSE)," ")</f>
        <v>Abril</v>
      </c>
      <c r="Q1162" s="10"/>
      <c r="R1162" s="56" t="str">
        <f t="shared" si="93"/>
        <v>03.02.08 UDR JULIACAM1.04.01 ACCIONES DE PROMOCION Y PROTECCION DE DERECHOSM1.04.01.08 Evaluar el Indicador de Gratuidad (IG) de la atención al asegurado [UDR]AbrilHOSPITAL LUCIO ALDAZABAL PAUCA</v>
      </c>
      <c r="S1162" s="22"/>
    </row>
    <row r="1163" spans="1:19" ht="15" customHeight="1" x14ac:dyDescent="0.2">
      <c r="A1163" s="8">
        <f>IFERROR(VLOOKUP(B1163,Tabla1[],2,FALSE)," ")</f>
        <v>1937</v>
      </c>
      <c r="B1163" s="30" t="s">
        <v>1025</v>
      </c>
      <c r="C1163" s="30" t="s">
        <v>2935</v>
      </c>
      <c r="D1163" s="10" t="s">
        <v>3008</v>
      </c>
      <c r="E1163" s="10" t="s">
        <v>2962</v>
      </c>
      <c r="F1163" s="10" t="s">
        <v>1026</v>
      </c>
      <c r="G1163" s="11">
        <v>1</v>
      </c>
      <c r="H1163" s="30" t="s">
        <v>1043</v>
      </c>
      <c r="I1163" s="10"/>
      <c r="J1163" s="11">
        <v>1</v>
      </c>
      <c r="K1163" s="8">
        <v>1</v>
      </c>
      <c r="L1163" s="16">
        <f t="shared" si="91"/>
        <v>320</v>
      </c>
      <c r="M1163" s="25">
        <v>0</v>
      </c>
      <c r="N1163" s="17">
        <f t="shared" si="92"/>
        <v>320</v>
      </c>
      <c r="O1163" s="11">
        <v>4</v>
      </c>
      <c r="P1163" s="8" t="str">
        <f>IFERROR(VLOOKUP(O1163,Tabla6[],2,FALSE)," ")</f>
        <v>Abril</v>
      </c>
      <c r="Q1163" s="10"/>
      <c r="R1163" s="56" t="str">
        <f t="shared" si="93"/>
        <v>03.02.08 UDR JULIACAM1.04.01 ACCIONES DE PROMOCION Y PROTECCION DE DERECHOSM1.04.01.08 Evaluar el Indicador de Gratuidad (IG) de la atención al asegurado [UDR]AbrilHOSPITAL CARLOS CORNEJO ROSELLO</v>
      </c>
      <c r="S1163" s="22"/>
    </row>
    <row r="1164" spans="1:19" ht="15" customHeight="1" x14ac:dyDescent="0.2">
      <c r="A1164" s="8">
        <f>IFERROR(VLOOKUP(B1164,Tabla1[],2,FALSE)," ")</f>
        <v>1937</v>
      </c>
      <c r="B1164" s="30" t="s">
        <v>1025</v>
      </c>
      <c r="C1164" s="30" t="s">
        <v>2935</v>
      </c>
      <c r="D1164" s="10" t="s">
        <v>3008</v>
      </c>
      <c r="E1164" s="10" t="s">
        <v>2962</v>
      </c>
      <c r="F1164" s="10" t="s">
        <v>1026</v>
      </c>
      <c r="G1164" s="11">
        <v>1</v>
      </c>
      <c r="H1164" s="30" t="s">
        <v>1044</v>
      </c>
      <c r="I1164" s="10"/>
      <c r="J1164" s="11">
        <v>1</v>
      </c>
      <c r="K1164" s="8">
        <v>1</v>
      </c>
      <c r="L1164" s="16">
        <f t="shared" si="91"/>
        <v>320</v>
      </c>
      <c r="M1164" s="25">
        <v>0</v>
      </c>
      <c r="N1164" s="17">
        <f t="shared" si="92"/>
        <v>320</v>
      </c>
      <c r="O1164" s="11">
        <v>4</v>
      </c>
      <c r="P1164" s="8" t="str">
        <f>IFERROR(VLOOKUP(O1164,Tabla6[],2,FALSE)," ")</f>
        <v>Abril</v>
      </c>
      <c r="Q1164" s="10"/>
      <c r="R1164" s="56" t="str">
        <f t="shared" si="93"/>
        <v>03.02.08 UDR JULIACAM1.04.01 ACCIONES DE PROMOCION Y PROTECCION DE DERECHOSM1.04.01.08 Evaluar el Indicador de Gratuidad (IG) de la atención al asegurado [UDR]AbrilHOSPITAL ANTONIO BARRIONUEVO</v>
      </c>
      <c r="S1164" s="22"/>
    </row>
    <row r="1165" spans="1:19" ht="15" customHeight="1" x14ac:dyDescent="0.2">
      <c r="A1165" s="8">
        <f>IFERROR(VLOOKUP(B1165,Tabla1[],2,FALSE)," ")</f>
        <v>1937</v>
      </c>
      <c r="B1165" s="30" t="s">
        <v>1025</v>
      </c>
      <c r="C1165" s="30" t="s">
        <v>2935</v>
      </c>
      <c r="D1165" s="10" t="s">
        <v>3008</v>
      </c>
      <c r="E1165" s="10" t="s">
        <v>2962</v>
      </c>
      <c r="F1165" s="10" t="s">
        <v>1026</v>
      </c>
      <c r="G1165" s="11">
        <v>1</v>
      </c>
      <c r="H1165" s="30" t="s">
        <v>1045</v>
      </c>
      <c r="I1165" s="10"/>
      <c r="J1165" s="11">
        <v>4</v>
      </c>
      <c r="K1165" s="8">
        <v>4</v>
      </c>
      <c r="L1165" s="16">
        <f t="shared" si="91"/>
        <v>1280</v>
      </c>
      <c r="M1165" s="25">
        <v>0</v>
      </c>
      <c r="N1165" s="17">
        <f t="shared" si="92"/>
        <v>1280</v>
      </c>
      <c r="O1165" s="11">
        <v>5</v>
      </c>
      <c r="P1165" s="8" t="str">
        <f>IFERROR(VLOOKUP(O1165,Tabla6[],2,FALSE)," ")</f>
        <v>Mayo</v>
      </c>
      <c r="Q1165" s="10"/>
      <c r="R1165" s="56" t="str">
        <f t="shared" si="93"/>
        <v>03.02.08 UDR JULIACAM1.04.01 ACCIONES DE PROMOCION Y PROTECCION DE DERECHOSM1.04.01.08 Evaluar el Indicador de Gratuidad (IG) de la atención al asegurado [UDR]MayoHOSPITAL SANDIA</v>
      </c>
      <c r="S1165" s="22"/>
    </row>
    <row r="1166" spans="1:19" ht="15" customHeight="1" x14ac:dyDescent="0.2">
      <c r="A1166" s="8">
        <f>IFERROR(VLOOKUP(B1166,Tabla1[],2,FALSE)," ")</f>
        <v>1937</v>
      </c>
      <c r="B1166" s="30" t="s">
        <v>1025</v>
      </c>
      <c r="C1166" s="30" t="s">
        <v>2935</v>
      </c>
      <c r="D1166" s="10" t="s">
        <v>3008</v>
      </c>
      <c r="E1166" s="10" t="s">
        <v>2962</v>
      </c>
      <c r="F1166" s="10" t="s">
        <v>1026</v>
      </c>
      <c r="G1166" s="11">
        <v>1</v>
      </c>
      <c r="H1166" s="30" t="s">
        <v>1046</v>
      </c>
      <c r="I1166" s="10"/>
      <c r="J1166" s="11">
        <v>2</v>
      </c>
      <c r="K1166" s="8">
        <v>2</v>
      </c>
      <c r="L1166" s="16">
        <f t="shared" si="91"/>
        <v>640</v>
      </c>
      <c r="M1166" s="25">
        <v>0</v>
      </c>
      <c r="N1166" s="17">
        <f t="shared" si="92"/>
        <v>640</v>
      </c>
      <c r="O1166" s="11">
        <v>5</v>
      </c>
      <c r="P1166" s="8" t="str">
        <f>IFERROR(VLOOKUP(O1166,Tabla6[],2,FALSE)," ")</f>
        <v>Mayo</v>
      </c>
      <c r="Q1166" s="10"/>
      <c r="R1166" s="56" t="str">
        <f t="shared" si="93"/>
        <v>03.02.08 UDR JULIACAM1.04.01 ACCIONES DE PROMOCION Y PROTECCION DE DERECHOSM1.04.01.08 Evaluar el Indicador de Gratuidad (IG) de la atención al asegurado [UDR]MayoHOSPITAL SAN MARTIN DE PORRES</v>
      </c>
      <c r="S1166" s="22"/>
    </row>
    <row r="1167" spans="1:19" ht="15" customHeight="1" x14ac:dyDescent="0.2">
      <c r="A1167" s="8">
        <f>IFERROR(VLOOKUP(B1167,Tabla1[],2,FALSE)," ")</f>
        <v>1937</v>
      </c>
      <c r="B1167" s="30" t="s">
        <v>1025</v>
      </c>
      <c r="C1167" s="30" t="s">
        <v>2935</v>
      </c>
      <c r="D1167" s="10" t="s">
        <v>3008</v>
      </c>
      <c r="E1167" s="10" t="s">
        <v>2962</v>
      </c>
      <c r="F1167" s="10" t="s">
        <v>1026</v>
      </c>
      <c r="G1167" s="11">
        <v>1</v>
      </c>
      <c r="H1167" s="30" t="s">
        <v>1037</v>
      </c>
      <c r="I1167" s="10"/>
      <c r="J1167" s="11">
        <v>1</v>
      </c>
      <c r="K1167" s="8">
        <v>1</v>
      </c>
      <c r="L1167" s="16">
        <f t="shared" si="91"/>
        <v>320</v>
      </c>
      <c r="M1167" s="25">
        <v>0</v>
      </c>
      <c r="N1167" s="17">
        <f t="shared" si="92"/>
        <v>320</v>
      </c>
      <c r="O1167" s="11">
        <v>5</v>
      </c>
      <c r="P1167" s="8" t="str">
        <f>IFERROR(VLOOKUP(O1167,Tabla6[],2,FALSE)," ")</f>
        <v>Mayo</v>
      </c>
      <c r="Q1167" s="10"/>
      <c r="R1167" s="56" t="str">
        <f t="shared" si="93"/>
        <v>03.02.08 UDR JULIACAM1.04.01 ACCIONES DE PROMOCION Y PROTECCION DE DERECHOSM1.04.01.08 Evaluar el Indicador de Gratuidad (IG) de la atención al asegurado [UDR]MayoHOSPITAL SAN JUAN DE DIOS AYAVIRI</v>
      </c>
      <c r="S1167" s="22"/>
    </row>
    <row r="1168" spans="1:19" ht="15" customHeight="1" x14ac:dyDescent="0.2">
      <c r="A1168" s="8">
        <f>IFERROR(VLOOKUP(B1168,Tabla1[],2,FALSE)," ")</f>
        <v>1937</v>
      </c>
      <c r="B1168" s="30" t="s">
        <v>1025</v>
      </c>
      <c r="C1168" s="30" t="s">
        <v>2935</v>
      </c>
      <c r="D1168" s="10" t="s">
        <v>3008</v>
      </c>
      <c r="E1168" s="10" t="s">
        <v>2962</v>
      </c>
      <c r="F1168" s="10" t="s">
        <v>1026</v>
      </c>
      <c r="G1168" s="11">
        <v>1</v>
      </c>
      <c r="H1168" s="30" t="s">
        <v>1047</v>
      </c>
      <c r="I1168" s="10"/>
      <c r="J1168" s="11" t="s">
        <v>1070</v>
      </c>
      <c r="K1168" s="8">
        <v>0.5</v>
      </c>
      <c r="L1168" s="16">
        <f t="shared" si="91"/>
        <v>160</v>
      </c>
      <c r="M1168" s="25">
        <v>0</v>
      </c>
      <c r="N1168" s="17">
        <f t="shared" si="92"/>
        <v>160</v>
      </c>
      <c r="O1168" s="11">
        <v>5</v>
      </c>
      <c r="P1168" s="8" t="str">
        <f>IFERROR(VLOOKUP(O1168,Tabla6[],2,FALSE)," ")</f>
        <v>Mayo</v>
      </c>
      <c r="Q1168" s="10"/>
      <c r="R1168" s="56" t="str">
        <f t="shared" si="93"/>
        <v>03.02.08 UDR JULIACAM1.04.01 ACCIONES DE PROMOCION Y PROTECCION DE DERECHOSM1.04.01.08 Evaluar el Indicador de Gratuidad (IG) de la atención al asegurado [UDR]MayoCENTRO DE SALUD PUTINA</v>
      </c>
      <c r="S1168" s="22"/>
    </row>
    <row r="1169" spans="1:19" ht="15" customHeight="1" x14ac:dyDescent="0.2">
      <c r="A1169" s="8">
        <f>IFERROR(VLOOKUP(B1169,Tabla1[],2,FALSE)," ")</f>
        <v>1937</v>
      </c>
      <c r="B1169" s="30" t="s">
        <v>1025</v>
      </c>
      <c r="C1169" s="30" t="s">
        <v>2935</v>
      </c>
      <c r="D1169" s="10" t="s">
        <v>3016</v>
      </c>
      <c r="E1169" s="10" t="s">
        <v>2961</v>
      </c>
      <c r="F1169" s="10" t="s">
        <v>1027</v>
      </c>
      <c r="G1169" s="11">
        <v>1</v>
      </c>
      <c r="H1169" s="30" t="s">
        <v>1048</v>
      </c>
      <c r="I1169" s="10"/>
      <c r="J1169" s="11">
        <v>1</v>
      </c>
      <c r="K1169" s="8">
        <v>1</v>
      </c>
      <c r="L1169" s="16">
        <f t="shared" si="91"/>
        <v>320</v>
      </c>
      <c r="M1169" s="25">
        <v>0</v>
      </c>
      <c r="N1169" s="17">
        <f t="shared" si="92"/>
        <v>320</v>
      </c>
      <c r="O1169" s="11">
        <v>4</v>
      </c>
      <c r="P1169" s="8" t="str">
        <f>IFERROR(VLOOKUP(O1169,Tabla6[],2,FALSE)," ")</f>
        <v>Abril</v>
      </c>
      <c r="Q1169" s="10"/>
      <c r="R1169" s="56" t="str">
        <f t="shared" si="93"/>
        <v>03.02.08 UDR JULIACAM1.04.01 ACCIONES DE PROMOCION Y PROTECCION DE DERECHOSM1.04.01.07 Acciones de promoción [UDR]AbrilCARAPAYA - UPINA</v>
      </c>
      <c r="S1169" s="22"/>
    </row>
    <row r="1170" spans="1:19" ht="15" customHeight="1" x14ac:dyDescent="0.2">
      <c r="A1170" s="8">
        <f>IFERROR(VLOOKUP(B1170,Tabla1[],2,FALSE)," ")</f>
        <v>1937</v>
      </c>
      <c r="B1170" s="30" t="s">
        <v>1025</v>
      </c>
      <c r="C1170" s="30" t="s">
        <v>2935</v>
      </c>
      <c r="D1170" s="10" t="s">
        <v>3016</v>
      </c>
      <c r="E1170" s="10" t="s">
        <v>2961</v>
      </c>
      <c r="F1170" s="10" t="s">
        <v>1026</v>
      </c>
      <c r="G1170" s="11">
        <v>1</v>
      </c>
      <c r="H1170" s="30" t="s">
        <v>1049</v>
      </c>
      <c r="I1170" s="10"/>
      <c r="J1170" s="11">
        <v>1</v>
      </c>
      <c r="K1170" s="8">
        <v>1</v>
      </c>
      <c r="L1170" s="16">
        <f t="shared" si="91"/>
        <v>320</v>
      </c>
      <c r="M1170" s="25">
        <v>0</v>
      </c>
      <c r="N1170" s="17">
        <f t="shared" si="92"/>
        <v>320</v>
      </c>
      <c r="O1170" s="11">
        <v>4</v>
      </c>
      <c r="P1170" s="8" t="str">
        <f>IFERROR(VLOOKUP(O1170,Tabla6[],2,FALSE)," ")</f>
        <v>Abril</v>
      </c>
      <c r="Q1170" s="10"/>
      <c r="R1170" s="56" t="str">
        <f t="shared" si="93"/>
        <v>03.02.08 UDR JULIACAM1.04.01 ACCIONES DE PROMOCION Y PROTECCION DE DERECHOSM1.04.01.07 Acciones de promoción [UDR]AbrilLAMPA - OCUVIRI</v>
      </c>
      <c r="S1170" s="22"/>
    </row>
    <row r="1171" spans="1:19" ht="15" customHeight="1" x14ac:dyDescent="0.2">
      <c r="A1171" s="8">
        <f>IFERROR(VLOOKUP(B1171,Tabla1[],2,FALSE)," ")</f>
        <v>1937</v>
      </c>
      <c r="B1171" s="30" t="s">
        <v>1025</v>
      </c>
      <c r="C1171" s="30" t="s">
        <v>2935</v>
      </c>
      <c r="D1171" s="10" t="s">
        <v>3016</v>
      </c>
      <c r="E1171" s="10" t="s">
        <v>2961</v>
      </c>
      <c r="F1171" s="10" t="s">
        <v>2299</v>
      </c>
      <c r="G1171" s="11">
        <v>2</v>
      </c>
      <c r="H1171" s="30" t="s">
        <v>1050</v>
      </c>
      <c r="I1171" s="10"/>
      <c r="J1171" s="11">
        <v>1</v>
      </c>
      <c r="K1171" s="8">
        <v>1</v>
      </c>
      <c r="L1171" s="16">
        <f t="shared" si="91"/>
        <v>640</v>
      </c>
      <c r="M1171" s="25">
        <v>0</v>
      </c>
      <c r="N1171" s="17">
        <f t="shared" si="92"/>
        <v>640</v>
      </c>
      <c r="O1171" s="11">
        <v>5</v>
      </c>
      <c r="P1171" s="8" t="str">
        <f>IFERROR(VLOOKUP(O1171,Tabla6[],2,FALSE)," ")</f>
        <v>Mayo</v>
      </c>
      <c r="Q1171" s="10"/>
      <c r="R1171" s="56" t="str">
        <f t="shared" si="93"/>
        <v>03.02.08 UDR JULIACAM1.04.01 ACCIONES DE PROMOCION Y PROTECCION DE DERECHOSM1.04.01.07 Acciones de promoción [UDR]MayoSANTA ANA DE TARUCANI - PUTINA</v>
      </c>
      <c r="S1171" s="22"/>
    </row>
    <row r="1172" spans="1:19" ht="15" customHeight="1" x14ac:dyDescent="0.2">
      <c r="A1172" s="8">
        <f>IFERROR(VLOOKUP(B1172,Tabla1[],2,FALSE)," ")</f>
        <v>1937</v>
      </c>
      <c r="B1172" s="30" t="s">
        <v>1025</v>
      </c>
      <c r="C1172" s="30" t="s">
        <v>2935</v>
      </c>
      <c r="D1172" s="10" t="s">
        <v>3016</v>
      </c>
      <c r="E1172" s="10" t="s">
        <v>2961</v>
      </c>
      <c r="F1172" s="10" t="s">
        <v>1027</v>
      </c>
      <c r="G1172" s="11">
        <v>1</v>
      </c>
      <c r="H1172" s="30" t="s">
        <v>1051</v>
      </c>
      <c r="I1172" s="10"/>
      <c r="J1172" s="11" t="s">
        <v>1070</v>
      </c>
      <c r="K1172" s="8">
        <v>0.5</v>
      </c>
      <c r="L1172" s="16">
        <f t="shared" si="91"/>
        <v>160</v>
      </c>
      <c r="M1172" s="25">
        <v>0</v>
      </c>
      <c r="N1172" s="17">
        <f t="shared" si="92"/>
        <v>160</v>
      </c>
      <c r="O1172" s="11">
        <v>6</v>
      </c>
      <c r="P1172" s="8" t="str">
        <f>IFERROR(VLOOKUP(O1172,Tabla6[],2,FALSE)," ")</f>
        <v>Junio</v>
      </c>
      <c r="Q1172" s="10"/>
      <c r="R1172" s="56" t="str">
        <f t="shared" si="93"/>
        <v>03.02.08 UDR JULIACAM1.04.01 ACCIONES DE PROMOCION Y PROTECCION DE DERECHOSM1.04.01.07 Acciones de promoción [UDR]JunioAYAVIRI</v>
      </c>
      <c r="S1172" s="22"/>
    </row>
    <row r="1173" spans="1:19" ht="15" customHeight="1" x14ac:dyDescent="0.2">
      <c r="A1173" s="8">
        <f>IFERROR(VLOOKUP(B1173,Tabla1[],2,FALSE)," ")</f>
        <v>1937</v>
      </c>
      <c r="B1173" s="30" t="s">
        <v>1025</v>
      </c>
      <c r="C1173" s="30" t="s">
        <v>2935</v>
      </c>
      <c r="D1173" s="10" t="s">
        <v>3016</v>
      </c>
      <c r="E1173" s="10" t="s">
        <v>2961</v>
      </c>
      <c r="F1173" s="10" t="s">
        <v>2299</v>
      </c>
      <c r="G1173" s="11">
        <v>2</v>
      </c>
      <c r="H1173" s="30" t="s">
        <v>1052</v>
      </c>
      <c r="I1173" s="10"/>
      <c r="J1173" s="11" t="s">
        <v>1070</v>
      </c>
      <c r="K1173" s="8">
        <v>0.5</v>
      </c>
      <c r="L1173" s="16">
        <f t="shared" si="91"/>
        <v>320</v>
      </c>
      <c r="M1173" s="25">
        <v>0</v>
      </c>
      <c r="N1173" s="17">
        <f t="shared" si="92"/>
        <v>320</v>
      </c>
      <c r="O1173" s="11">
        <v>7</v>
      </c>
      <c r="P1173" s="8" t="str">
        <f>IFERROR(VLOOKUP(O1173,Tabla6[],2,FALSE)," ")</f>
        <v>Julio</v>
      </c>
      <c r="Q1173" s="10"/>
      <c r="R1173" s="56" t="str">
        <f t="shared" si="93"/>
        <v>03.02.08 UDR JULIACAM1.04.01 ACCIONES DE PROMOCION Y PROTECCION DE DERECHOSM1.04.01.07 Acciones de promoción [UDR]JulioPARATIA - LAMPA</v>
      </c>
      <c r="S1173" s="22"/>
    </row>
    <row r="1174" spans="1:19" ht="15" customHeight="1" x14ac:dyDescent="0.2">
      <c r="A1174" s="8">
        <f>IFERROR(VLOOKUP(B1174,Tabla1[],2,FALSE)," ")</f>
        <v>1937</v>
      </c>
      <c r="B1174" s="30" t="s">
        <v>1025</v>
      </c>
      <c r="C1174" s="30" t="s">
        <v>2935</v>
      </c>
      <c r="D1174" s="10" t="s">
        <v>3016</v>
      </c>
      <c r="E1174" s="10" t="s">
        <v>2961</v>
      </c>
      <c r="F1174" s="10" t="s">
        <v>2299</v>
      </c>
      <c r="G1174" s="11">
        <v>2</v>
      </c>
      <c r="H1174" s="30" t="s">
        <v>1053</v>
      </c>
      <c r="I1174" s="10"/>
      <c r="J1174" s="11" t="s">
        <v>1070</v>
      </c>
      <c r="K1174" s="8">
        <v>0.5</v>
      </c>
      <c r="L1174" s="16">
        <f t="shared" si="91"/>
        <v>320</v>
      </c>
      <c r="M1174" s="25">
        <v>0</v>
      </c>
      <c r="N1174" s="17">
        <f t="shared" si="92"/>
        <v>320</v>
      </c>
      <c r="O1174" s="11">
        <v>7</v>
      </c>
      <c r="P1174" s="8" t="str">
        <f>IFERROR(VLOOKUP(O1174,Tabla6[],2,FALSE)," ")</f>
        <v>Julio</v>
      </c>
      <c r="Q1174" s="10"/>
      <c r="R1174" s="56" t="str">
        <f t="shared" si="93"/>
        <v>03.02.08 UDR JULIACAM1.04.01 ACCIONES DE PROMOCION Y PROTECCION DE DERECHOSM1.04.01.07 Acciones de promoción [UDR]JulioTUPAC AMARU AYRAMPUNI - PUTINA</v>
      </c>
      <c r="S1174" s="22"/>
    </row>
    <row r="1175" spans="1:19" ht="15" customHeight="1" x14ac:dyDescent="0.2">
      <c r="A1175" s="8">
        <f>IFERROR(VLOOKUP(B1175,Tabla1[],2,FALSE)," ")</f>
        <v>1937</v>
      </c>
      <c r="B1175" s="30" t="s">
        <v>1025</v>
      </c>
      <c r="C1175" s="30" t="s">
        <v>2935</v>
      </c>
      <c r="D1175" s="10" t="s">
        <v>3016</v>
      </c>
      <c r="E1175" s="10" t="s">
        <v>2961</v>
      </c>
      <c r="F1175" s="10" t="s">
        <v>2299</v>
      </c>
      <c r="G1175" s="11">
        <v>2</v>
      </c>
      <c r="H1175" s="30" t="s">
        <v>1054</v>
      </c>
      <c r="I1175" s="10"/>
      <c r="J1175" s="11" t="s">
        <v>1071</v>
      </c>
      <c r="K1175" s="8">
        <v>1.1666666670000001</v>
      </c>
      <c r="L1175" s="16">
        <f t="shared" ref="L1175:L1238" si="94">320*K1175*G1175</f>
        <v>746.66666688000009</v>
      </c>
      <c r="M1175" s="25">
        <v>0</v>
      </c>
      <c r="N1175" s="17">
        <f t="shared" si="92"/>
        <v>746.66666688000009</v>
      </c>
      <c r="O1175" s="11">
        <v>8</v>
      </c>
      <c r="P1175" s="8" t="str">
        <f>IFERROR(VLOOKUP(O1175,Tabla6[],2,FALSE)," ")</f>
        <v>Agosto</v>
      </c>
      <c r="Q1175" s="10"/>
      <c r="R1175" s="56" t="str">
        <f t="shared" si="93"/>
        <v>03.02.08 UDR JULIACAM1.04.01 ACCIONES DE PROMOCION Y PROTECCION DE DERECHOSM1.04.01.07 Acciones de promoción [UDR]AgostoCUYOCUYO - SANDIA</v>
      </c>
      <c r="S1175" s="22"/>
    </row>
    <row r="1176" spans="1:19" ht="15" customHeight="1" x14ac:dyDescent="0.2">
      <c r="A1176" s="8">
        <f>IFERROR(VLOOKUP(B1176,Tabla1[],2,FALSE)," ")</f>
        <v>1937</v>
      </c>
      <c r="B1176" s="30" t="s">
        <v>1025</v>
      </c>
      <c r="C1176" s="30" t="s">
        <v>2935</v>
      </c>
      <c r="D1176" s="10" t="s">
        <v>3016</v>
      </c>
      <c r="E1176" s="10" t="s">
        <v>2961</v>
      </c>
      <c r="F1176" s="10" t="s">
        <v>2299</v>
      </c>
      <c r="G1176" s="11">
        <v>2</v>
      </c>
      <c r="H1176" s="30" t="s">
        <v>1055</v>
      </c>
      <c r="I1176" s="10"/>
      <c r="J1176" s="11">
        <v>1</v>
      </c>
      <c r="K1176" s="8">
        <v>1</v>
      </c>
      <c r="L1176" s="16">
        <f t="shared" si="94"/>
        <v>640</v>
      </c>
      <c r="M1176" s="25">
        <v>0</v>
      </c>
      <c r="N1176" s="17">
        <f t="shared" si="92"/>
        <v>640</v>
      </c>
      <c r="O1176" s="11">
        <v>9</v>
      </c>
      <c r="P1176" s="8" t="str">
        <f>IFERROR(VLOOKUP(O1176,Tabla6[],2,FALSE)," ")</f>
        <v>Setiembre</v>
      </c>
      <c r="Q1176" s="10"/>
      <c r="R1176" s="56" t="str">
        <f t="shared" si="93"/>
        <v>03.02.08 UDR JULIACAM1.04.01 ACCIONES DE PROMOCION Y PROTECCION DE DERECHOSM1.04.01.07 Acciones de promoción [UDR]SetiembreSANTA ROSA - MELGAR</v>
      </c>
      <c r="S1176" s="22"/>
    </row>
    <row r="1177" spans="1:19" ht="15" customHeight="1" x14ac:dyDescent="0.2">
      <c r="A1177" s="8">
        <f>IFERROR(VLOOKUP(B1177,Tabla1[],2,FALSE)," ")</f>
        <v>1937</v>
      </c>
      <c r="B1177" s="30" t="s">
        <v>1025</v>
      </c>
      <c r="C1177" s="30" t="s">
        <v>2935</v>
      </c>
      <c r="D1177" s="10" t="s">
        <v>3016</v>
      </c>
      <c r="E1177" s="10" t="s">
        <v>2961</v>
      </c>
      <c r="F1177" s="10" t="s">
        <v>2299</v>
      </c>
      <c r="G1177" s="11">
        <v>2</v>
      </c>
      <c r="H1177" s="30" t="s">
        <v>1056</v>
      </c>
      <c r="I1177" s="10"/>
      <c r="J1177" s="11" t="s">
        <v>1070</v>
      </c>
      <c r="K1177" s="8">
        <v>0.5</v>
      </c>
      <c r="L1177" s="16">
        <f t="shared" si="94"/>
        <v>320</v>
      </c>
      <c r="M1177" s="25">
        <v>0</v>
      </c>
      <c r="N1177" s="17">
        <f t="shared" si="92"/>
        <v>320</v>
      </c>
      <c r="O1177" s="11">
        <v>11</v>
      </c>
      <c r="P1177" s="8" t="str">
        <f>IFERROR(VLOOKUP(O1177,Tabla6[],2,FALSE)," ")</f>
        <v>Noviembre</v>
      </c>
      <c r="Q1177" s="10"/>
      <c r="R1177" s="56" t="str">
        <f t="shared" si="93"/>
        <v>03.02.08 UDR JULIACAM1.04.01 ACCIONES DE PROMOCION Y PROTECCION DE DERECHOSM1.04.01.07 Acciones de promoción [UDR]NoviembreTIRAPATA - AZANGARO</v>
      </c>
      <c r="S1177" s="22"/>
    </row>
    <row r="1178" spans="1:19" ht="15" customHeight="1" x14ac:dyDescent="0.2">
      <c r="A1178" s="8">
        <f>IFERROR(VLOOKUP(B1178,Tabla1[],2,FALSE)," ")</f>
        <v>1937</v>
      </c>
      <c r="B1178" s="30" t="s">
        <v>1025</v>
      </c>
      <c r="C1178" s="30" t="s">
        <v>2940</v>
      </c>
      <c r="D1178" s="10" t="s">
        <v>3004</v>
      </c>
      <c r="E1178" s="10" t="s">
        <v>2967</v>
      </c>
      <c r="F1178" s="10" t="s">
        <v>1028</v>
      </c>
      <c r="G1178" s="11">
        <v>1</v>
      </c>
      <c r="H1178" s="30" t="s">
        <v>1041</v>
      </c>
      <c r="I1178" s="10"/>
      <c r="J1178" s="11">
        <v>1</v>
      </c>
      <c r="K1178" s="8">
        <v>0</v>
      </c>
      <c r="L1178" s="16">
        <f t="shared" si="94"/>
        <v>0</v>
      </c>
      <c r="M1178" s="25">
        <v>0</v>
      </c>
      <c r="N1178" s="17">
        <f t="shared" si="92"/>
        <v>0</v>
      </c>
      <c r="O1178" s="11">
        <v>1</v>
      </c>
      <c r="P1178" s="8" t="str">
        <f>IFERROR(VLOOKUP(O1178,Tabla6[],2,FALSE)," ")</f>
        <v>Enero</v>
      </c>
      <c r="Q1178" s="10"/>
      <c r="R1178" s="56" t="str">
        <f t="shared" si="93"/>
        <v>03.02.08 UDR JULIACAM1.05.05 EJECUCION DE ACCIONES DE AUDITORIAM1.05.05.02 Gestionar a los actores locales para fortalecer el acceso y calidad de servicios de salud [UDR]EneroHOSPITAL CARLOS MONGE MEDRANO</v>
      </c>
      <c r="S1178" s="22"/>
    </row>
    <row r="1179" spans="1:19" ht="15" customHeight="1" x14ac:dyDescent="0.2">
      <c r="A1179" s="8">
        <f>IFERROR(VLOOKUP(B1179,Tabla1[],2,FALSE)," ")</f>
        <v>1937</v>
      </c>
      <c r="B1179" s="30" t="s">
        <v>1025</v>
      </c>
      <c r="C1179" s="30" t="s">
        <v>2940</v>
      </c>
      <c r="D1179" s="10" t="s">
        <v>3004</v>
      </c>
      <c r="E1179" s="10" t="s">
        <v>2967</v>
      </c>
      <c r="F1179" s="10" t="s">
        <v>1028</v>
      </c>
      <c r="G1179" s="11">
        <v>1</v>
      </c>
      <c r="H1179" s="30" t="s">
        <v>1046</v>
      </c>
      <c r="I1179" s="10"/>
      <c r="J1179" s="11">
        <v>1</v>
      </c>
      <c r="K1179" s="8">
        <v>0</v>
      </c>
      <c r="L1179" s="16">
        <f t="shared" si="94"/>
        <v>0</v>
      </c>
      <c r="M1179" s="25">
        <v>0</v>
      </c>
      <c r="N1179" s="17">
        <f t="shared" si="92"/>
        <v>0</v>
      </c>
      <c r="O1179" s="11">
        <v>3</v>
      </c>
      <c r="P1179" s="8" t="str">
        <f>IFERROR(VLOOKUP(O1179,Tabla6[],2,FALSE)," ")</f>
        <v>Marzo</v>
      </c>
      <c r="Q1179" s="10"/>
      <c r="R1179" s="56" t="str">
        <f t="shared" si="93"/>
        <v>03.02.08 UDR JULIACAM1.05.05 EJECUCION DE ACCIONES DE AUDITORIAM1.05.05.02 Gestionar a los actores locales para fortalecer el acceso y calidad de servicios de salud [UDR]MarzoHOSPITAL SAN MARTIN DE PORRES</v>
      </c>
      <c r="S1179" s="22"/>
    </row>
    <row r="1180" spans="1:19" ht="15" customHeight="1" x14ac:dyDescent="0.2">
      <c r="A1180" s="8">
        <f>IFERROR(VLOOKUP(B1180,Tabla1[],2,FALSE)," ")</f>
        <v>1937</v>
      </c>
      <c r="B1180" s="30" t="s">
        <v>1025</v>
      </c>
      <c r="C1180" s="30" t="s">
        <v>2940</v>
      </c>
      <c r="D1180" s="10" t="s">
        <v>3004</v>
      </c>
      <c r="E1180" s="10" t="s">
        <v>2967</v>
      </c>
      <c r="F1180" s="10" t="s">
        <v>1028</v>
      </c>
      <c r="G1180" s="11">
        <v>1</v>
      </c>
      <c r="H1180" s="30" t="s">
        <v>1057</v>
      </c>
      <c r="I1180" s="10"/>
      <c r="J1180" s="11">
        <v>1</v>
      </c>
      <c r="K1180" s="8">
        <v>0</v>
      </c>
      <c r="L1180" s="16">
        <f t="shared" si="94"/>
        <v>0</v>
      </c>
      <c r="M1180" s="25">
        <v>0</v>
      </c>
      <c r="N1180" s="17">
        <f t="shared" si="92"/>
        <v>0</v>
      </c>
      <c r="O1180" s="11">
        <v>5</v>
      </c>
      <c r="P1180" s="8" t="str">
        <f>IFERROR(VLOOKUP(O1180,Tabla6[],2,FALSE)," ")</f>
        <v>Mayo</v>
      </c>
      <c r="Q1180" s="10"/>
      <c r="R1180" s="56" t="str">
        <f t="shared" si="93"/>
        <v>03.02.08 UDR JULIACAM1.05.05 EJECUCION DE ACCIONES DE AUDITORIAM1.05.05.02 Gestionar a los actores locales para fortalecer el acceso y calidad de servicios de salud [UDR]MayoJULIACA-HUANCANE-JULIACA</v>
      </c>
      <c r="S1180" s="22"/>
    </row>
    <row r="1181" spans="1:19" ht="15" customHeight="1" x14ac:dyDescent="0.2">
      <c r="A1181" s="8">
        <f>IFERROR(VLOOKUP(B1181,Tabla1[],2,FALSE)," ")</f>
        <v>1937</v>
      </c>
      <c r="B1181" s="30" t="s">
        <v>1025</v>
      </c>
      <c r="C1181" s="30" t="s">
        <v>2940</v>
      </c>
      <c r="D1181" s="10" t="s">
        <v>3004</v>
      </c>
      <c r="E1181" s="10" t="s">
        <v>2967</v>
      </c>
      <c r="F1181" s="10" t="s">
        <v>1028</v>
      </c>
      <c r="G1181" s="11">
        <v>1</v>
      </c>
      <c r="H1181" s="30" t="s">
        <v>1058</v>
      </c>
      <c r="I1181" s="10"/>
      <c r="J1181" s="11">
        <v>2</v>
      </c>
      <c r="K1181" s="8">
        <v>2</v>
      </c>
      <c r="L1181" s="16">
        <f t="shared" si="94"/>
        <v>640</v>
      </c>
      <c r="M1181" s="25">
        <v>0</v>
      </c>
      <c r="N1181" s="17">
        <f t="shared" si="92"/>
        <v>640</v>
      </c>
      <c r="O1181" s="11">
        <v>7</v>
      </c>
      <c r="P1181" s="8" t="str">
        <f>IFERROR(VLOOKUP(O1181,Tabla6[],2,FALSE)," ")</f>
        <v>Julio</v>
      </c>
      <c r="Q1181" s="10"/>
      <c r="R1181" s="56" t="str">
        <f t="shared" si="93"/>
        <v>03.02.08 UDR JULIACAM1.05.05 EJECUCION DE ACCIONES DE AUDITORIAM1.05.05.02 Gestionar a los actores locales para fortalecer el acceso y calidad de servicios de salud [UDR]JulioJULIACA-SANDIA-JULIACA</v>
      </c>
      <c r="S1181" s="22"/>
    </row>
    <row r="1182" spans="1:19" ht="15" customHeight="1" x14ac:dyDescent="0.2">
      <c r="A1182" s="8">
        <f>IFERROR(VLOOKUP(B1182,Tabla1[],2,FALSE)," ")</f>
        <v>1937</v>
      </c>
      <c r="B1182" s="30" t="s">
        <v>1025</v>
      </c>
      <c r="C1182" s="30" t="s">
        <v>2940</v>
      </c>
      <c r="D1182" s="10" t="s">
        <v>3004</v>
      </c>
      <c r="E1182" s="10" t="s">
        <v>2967</v>
      </c>
      <c r="F1182" s="10" t="s">
        <v>1028</v>
      </c>
      <c r="G1182" s="11">
        <v>1</v>
      </c>
      <c r="H1182" s="30" t="s">
        <v>1059</v>
      </c>
      <c r="I1182" s="10"/>
      <c r="J1182" s="11">
        <v>1</v>
      </c>
      <c r="K1182" s="8">
        <v>0</v>
      </c>
      <c r="L1182" s="16">
        <f t="shared" si="94"/>
        <v>0</v>
      </c>
      <c r="M1182" s="25">
        <v>0</v>
      </c>
      <c r="N1182" s="17">
        <f t="shared" si="92"/>
        <v>0</v>
      </c>
      <c r="O1182" s="11">
        <v>9</v>
      </c>
      <c r="P1182" s="8" t="str">
        <f>IFERROR(VLOOKUP(O1182,Tabla6[],2,FALSE)," ")</f>
        <v>Setiembre</v>
      </c>
      <c r="Q1182" s="10"/>
      <c r="R1182" s="56" t="str">
        <f t="shared" si="93"/>
        <v>03.02.08 UDR JULIACAM1.05.05 EJECUCION DE ACCIONES DE AUDITORIAM1.05.05.02 Gestionar a los actores locales para fortalecer el acceso y calidad de servicios de salud [UDR]SetiembreJULIACA-SAN MIGUEL-JULIACA</v>
      </c>
      <c r="S1182" s="22"/>
    </row>
    <row r="1183" spans="1:19" ht="15" customHeight="1" x14ac:dyDescent="0.2">
      <c r="A1183" s="8">
        <f>IFERROR(VLOOKUP(B1183,Tabla1[],2,FALSE)," ")</f>
        <v>1937</v>
      </c>
      <c r="B1183" s="30" t="s">
        <v>1025</v>
      </c>
      <c r="C1183" s="30" t="s">
        <v>2940</v>
      </c>
      <c r="D1183" s="10" t="s">
        <v>3004</v>
      </c>
      <c r="E1183" s="10" t="s">
        <v>2967</v>
      </c>
      <c r="F1183" s="10" t="s">
        <v>1028</v>
      </c>
      <c r="G1183" s="11">
        <v>1</v>
      </c>
      <c r="H1183" s="30" t="s">
        <v>1060</v>
      </c>
      <c r="I1183" s="10"/>
      <c r="J1183" s="11">
        <v>1</v>
      </c>
      <c r="K1183" s="8">
        <v>0</v>
      </c>
      <c r="L1183" s="16">
        <f t="shared" si="94"/>
        <v>0</v>
      </c>
      <c r="M1183" s="25">
        <v>0</v>
      </c>
      <c r="N1183" s="17">
        <f t="shared" si="92"/>
        <v>0</v>
      </c>
      <c r="O1183" s="11">
        <v>11</v>
      </c>
      <c r="P1183" s="8" t="str">
        <f>IFERROR(VLOOKUP(O1183,Tabla6[],2,FALSE)," ")</f>
        <v>Noviembre</v>
      </c>
      <c r="Q1183" s="10"/>
      <c r="R1183" s="56" t="str">
        <f t="shared" si="93"/>
        <v>03.02.08 UDR JULIACAM1.05.05 EJECUCION DE ACCIONES DE AUDITORIAM1.05.05.02 Gestionar a los actores locales para fortalecer el acceso y calidad de servicios de salud [UDR]NoviembreJULIACA-LAMPA-JULIACA</v>
      </c>
      <c r="S1183" s="22"/>
    </row>
    <row r="1184" spans="1:19" ht="15" customHeight="1" x14ac:dyDescent="0.2">
      <c r="A1184" s="8">
        <f>IFERROR(VLOOKUP(B1184,Tabla1[],2,FALSE)," ")</f>
        <v>1937</v>
      </c>
      <c r="B1184" s="30" t="s">
        <v>1025</v>
      </c>
      <c r="C1184" s="30" t="s">
        <v>2940</v>
      </c>
      <c r="D1184" s="10" t="s">
        <v>3002</v>
      </c>
      <c r="E1184" s="10" t="s">
        <v>2970</v>
      </c>
      <c r="F1184" s="10" t="s">
        <v>2194</v>
      </c>
      <c r="G1184" s="11">
        <v>1</v>
      </c>
      <c r="H1184" s="30" t="s">
        <v>1041</v>
      </c>
      <c r="I1184" s="10"/>
      <c r="J1184" s="11">
        <v>4</v>
      </c>
      <c r="K1184" s="8">
        <v>0</v>
      </c>
      <c r="L1184" s="16">
        <f t="shared" si="94"/>
        <v>0</v>
      </c>
      <c r="M1184" s="25">
        <v>0</v>
      </c>
      <c r="N1184" s="17">
        <f t="shared" si="92"/>
        <v>0</v>
      </c>
      <c r="O1184" s="11">
        <v>10</v>
      </c>
      <c r="P1184" s="8" t="str">
        <f>IFERROR(VLOOKUP(O1184,Tabla6[],2,FALSE)," ")</f>
        <v>Octubre</v>
      </c>
      <c r="Q1184" s="10"/>
      <c r="R1184" s="56" t="str">
        <f t="shared" si="93"/>
        <v>03.02.08 UDR JULIACAM1.05.05 EJECUCION DE ACCIONES DE AUDITORIAM1.05.05.08 Ejecutar acciones correspondientes a la Auditoria Asistida por Machine Learning [UDR]OctubreHOSPITAL CARLOS MONGE MEDRANO</v>
      </c>
      <c r="S1184" s="22"/>
    </row>
    <row r="1185" spans="1:19" ht="15" customHeight="1" x14ac:dyDescent="0.2">
      <c r="A1185" s="8">
        <f>IFERROR(VLOOKUP(B1185,Tabla1[],2,FALSE)," ")</f>
        <v>1937</v>
      </c>
      <c r="B1185" s="30" t="s">
        <v>1025</v>
      </c>
      <c r="C1185" s="30" t="s">
        <v>2940</v>
      </c>
      <c r="D1185" s="10" t="s">
        <v>3002</v>
      </c>
      <c r="E1185" s="10" t="s">
        <v>2970</v>
      </c>
      <c r="F1185" s="10" t="s">
        <v>2194</v>
      </c>
      <c r="G1185" s="11">
        <v>1</v>
      </c>
      <c r="H1185" s="30" t="s">
        <v>1041</v>
      </c>
      <c r="I1185" s="10"/>
      <c r="J1185" s="11">
        <v>4</v>
      </c>
      <c r="K1185" s="8">
        <v>0</v>
      </c>
      <c r="L1185" s="16">
        <f t="shared" si="94"/>
        <v>0</v>
      </c>
      <c r="M1185" s="25">
        <v>0</v>
      </c>
      <c r="N1185" s="17">
        <f t="shared" si="92"/>
        <v>0</v>
      </c>
      <c r="O1185" s="11">
        <v>11</v>
      </c>
      <c r="P1185" s="8" t="str">
        <f>IFERROR(VLOOKUP(O1185,Tabla6[],2,FALSE)," ")</f>
        <v>Noviembre</v>
      </c>
      <c r="Q1185" s="10"/>
      <c r="R1185" s="56" t="str">
        <f t="shared" si="93"/>
        <v>03.02.08 UDR JULIACAM1.05.05 EJECUCION DE ACCIONES DE AUDITORIAM1.05.05.08 Ejecutar acciones correspondientes a la Auditoria Asistida por Machine Learning [UDR]NoviembreHOSPITAL CARLOS MONGE MEDRANO</v>
      </c>
      <c r="S1185" s="22"/>
    </row>
    <row r="1186" spans="1:19" ht="15" customHeight="1" x14ac:dyDescent="0.2">
      <c r="A1186" s="8">
        <f>IFERROR(VLOOKUP(B1186,Tabla1[],2,FALSE)," ")</f>
        <v>1937</v>
      </c>
      <c r="B1186" s="30" t="s">
        <v>1025</v>
      </c>
      <c r="C1186" s="30" t="s">
        <v>2940</v>
      </c>
      <c r="D1186" s="10" t="s">
        <v>3002</v>
      </c>
      <c r="E1186" s="10" t="s">
        <v>2970</v>
      </c>
      <c r="F1186" s="10" t="s">
        <v>1028</v>
      </c>
      <c r="G1186" s="11">
        <v>1</v>
      </c>
      <c r="H1186" s="30" t="s">
        <v>1043</v>
      </c>
      <c r="I1186" s="10"/>
      <c r="J1186" s="11">
        <v>2</v>
      </c>
      <c r="K1186" s="8">
        <v>2</v>
      </c>
      <c r="L1186" s="16">
        <f t="shared" si="94"/>
        <v>640</v>
      </c>
      <c r="M1186" s="25">
        <v>0</v>
      </c>
      <c r="N1186" s="17">
        <f t="shared" si="92"/>
        <v>640</v>
      </c>
      <c r="O1186" s="11">
        <v>2</v>
      </c>
      <c r="P1186" s="8" t="str">
        <f>IFERROR(VLOOKUP(O1186,Tabla6[],2,FALSE)," ")</f>
        <v>Febrero</v>
      </c>
      <c r="Q1186" s="10"/>
      <c r="R1186" s="56" t="str">
        <f t="shared" si="93"/>
        <v>03.02.08 UDR JULIACAM1.05.05 EJECUCION DE ACCIONES DE AUDITORIAM1.05.05.08 Ejecutar acciones correspondientes a la Auditoria Asistida por Machine Learning [UDR]FebreroHOSPITAL CARLOS CORNEJO ROSELLO</v>
      </c>
      <c r="S1186" s="22"/>
    </row>
    <row r="1187" spans="1:19" ht="15" customHeight="1" x14ac:dyDescent="0.2">
      <c r="A1187" s="8">
        <f>IFERROR(VLOOKUP(B1187,Tabla1[],2,FALSE)," ")</f>
        <v>1937</v>
      </c>
      <c r="B1187" s="30" t="s">
        <v>1025</v>
      </c>
      <c r="C1187" s="30" t="s">
        <v>2940</v>
      </c>
      <c r="D1187" s="10" t="s">
        <v>3002</v>
      </c>
      <c r="E1187" s="10" t="s">
        <v>2970</v>
      </c>
      <c r="F1187" s="10" t="s">
        <v>2194</v>
      </c>
      <c r="G1187" s="11">
        <v>1</v>
      </c>
      <c r="H1187" s="30" t="s">
        <v>1041</v>
      </c>
      <c r="I1187" s="10"/>
      <c r="J1187" s="11">
        <v>4</v>
      </c>
      <c r="K1187" s="8">
        <v>0</v>
      </c>
      <c r="L1187" s="16">
        <f t="shared" si="94"/>
        <v>0</v>
      </c>
      <c r="M1187" s="25">
        <v>0</v>
      </c>
      <c r="N1187" s="17">
        <f t="shared" si="92"/>
        <v>0</v>
      </c>
      <c r="O1187" s="11">
        <v>12</v>
      </c>
      <c r="P1187" s="8" t="str">
        <f>IFERROR(VLOOKUP(O1187,Tabla6[],2,FALSE)," ")</f>
        <v>Diciembre</v>
      </c>
      <c r="Q1187" s="10"/>
      <c r="R1187" s="56" t="str">
        <f t="shared" si="93"/>
        <v>03.02.08 UDR JULIACAM1.05.05 EJECUCION DE ACCIONES DE AUDITORIAM1.05.05.08 Ejecutar acciones correspondientes a la Auditoria Asistida por Machine Learning [UDR]DiciembreHOSPITAL CARLOS MONGE MEDRANO</v>
      </c>
      <c r="S1187" s="22"/>
    </row>
    <row r="1188" spans="1:19" ht="15" customHeight="1" x14ac:dyDescent="0.2">
      <c r="A1188" s="8">
        <f>IFERROR(VLOOKUP(B1188,Tabla1[],2,FALSE)," ")</f>
        <v>1937</v>
      </c>
      <c r="B1188" s="30" t="s">
        <v>1025</v>
      </c>
      <c r="C1188" s="30" t="s">
        <v>2940</v>
      </c>
      <c r="D1188" s="10" t="s">
        <v>3002</v>
      </c>
      <c r="E1188" s="10" t="s">
        <v>2970</v>
      </c>
      <c r="F1188" s="10" t="s">
        <v>1028</v>
      </c>
      <c r="G1188" s="11">
        <v>1</v>
      </c>
      <c r="H1188" s="30" t="s">
        <v>1046</v>
      </c>
      <c r="I1188" s="10"/>
      <c r="J1188" s="11">
        <v>3</v>
      </c>
      <c r="K1188" s="8">
        <v>3</v>
      </c>
      <c r="L1188" s="16">
        <f t="shared" si="94"/>
        <v>960</v>
      </c>
      <c r="M1188" s="25">
        <v>0</v>
      </c>
      <c r="N1188" s="17">
        <f t="shared" ref="N1188:N1251" si="95">L1188+M1188</f>
        <v>960</v>
      </c>
      <c r="O1188" s="11">
        <v>11</v>
      </c>
      <c r="P1188" s="8" t="str">
        <f>IFERROR(VLOOKUP(O1188,Tabla6[],2,FALSE)," ")</f>
        <v>Noviembre</v>
      </c>
      <c r="Q1188" s="10"/>
      <c r="R1188" s="56" t="str">
        <f t="shared" si="93"/>
        <v>03.02.08 UDR JULIACAM1.05.05 EJECUCION DE ACCIONES DE AUDITORIAM1.05.05.08 Ejecutar acciones correspondientes a la Auditoria Asistida por Machine Learning [UDR]NoviembreHOSPITAL SAN MARTIN DE PORRES</v>
      </c>
      <c r="S1188" s="22"/>
    </row>
    <row r="1189" spans="1:19" ht="15" customHeight="1" x14ac:dyDescent="0.2">
      <c r="A1189" s="8">
        <f>IFERROR(VLOOKUP(B1189,Tabla1[],2,FALSE)," ")</f>
        <v>1937</v>
      </c>
      <c r="B1189" s="30" t="s">
        <v>1025</v>
      </c>
      <c r="C1189" s="30" t="s">
        <v>2940</v>
      </c>
      <c r="D1189" s="10" t="s">
        <v>3002</v>
      </c>
      <c r="E1189" s="10" t="s">
        <v>2970</v>
      </c>
      <c r="F1189" s="10" t="s">
        <v>2194</v>
      </c>
      <c r="G1189" s="11">
        <v>1</v>
      </c>
      <c r="H1189" s="30" t="s">
        <v>1041</v>
      </c>
      <c r="I1189" s="10"/>
      <c r="J1189" s="11">
        <v>4</v>
      </c>
      <c r="K1189" s="8">
        <v>0</v>
      </c>
      <c r="L1189" s="16">
        <f t="shared" si="94"/>
        <v>0</v>
      </c>
      <c r="M1189" s="25">
        <v>0</v>
      </c>
      <c r="N1189" s="17">
        <f t="shared" si="95"/>
        <v>0</v>
      </c>
      <c r="O1189" s="11">
        <v>10</v>
      </c>
      <c r="P1189" s="8" t="str">
        <f>IFERROR(VLOOKUP(O1189,Tabla6[],2,FALSE)," ")</f>
        <v>Octubre</v>
      </c>
      <c r="Q1189" s="10"/>
      <c r="R1189" s="56" t="str">
        <f t="shared" si="93"/>
        <v>03.02.08 UDR JULIACAM1.05.05 EJECUCION DE ACCIONES DE AUDITORIAM1.05.05.08 Ejecutar acciones correspondientes a la Auditoria Asistida por Machine Learning [UDR]OctubreHOSPITAL CARLOS MONGE MEDRANO</v>
      </c>
      <c r="S1189" s="22"/>
    </row>
    <row r="1190" spans="1:19" ht="15" customHeight="1" x14ac:dyDescent="0.2">
      <c r="A1190" s="8">
        <f>IFERROR(VLOOKUP(B1190,Tabla1[],2,FALSE)," ")</f>
        <v>1937</v>
      </c>
      <c r="B1190" s="30" t="s">
        <v>1025</v>
      </c>
      <c r="C1190" s="30" t="s">
        <v>2940</v>
      </c>
      <c r="D1190" s="10" t="s">
        <v>3002</v>
      </c>
      <c r="E1190" s="10" t="s">
        <v>2970</v>
      </c>
      <c r="F1190" s="10" t="s">
        <v>1028</v>
      </c>
      <c r="G1190" s="11">
        <v>1</v>
      </c>
      <c r="H1190" s="30" t="s">
        <v>1037</v>
      </c>
      <c r="I1190" s="10"/>
      <c r="J1190" s="11">
        <v>2</v>
      </c>
      <c r="K1190" s="8">
        <v>2</v>
      </c>
      <c r="L1190" s="16">
        <f t="shared" si="94"/>
        <v>640</v>
      </c>
      <c r="M1190" s="25">
        <v>0</v>
      </c>
      <c r="N1190" s="17">
        <f t="shared" si="95"/>
        <v>640</v>
      </c>
      <c r="O1190" s="11">
        <v>4</v>
      </c>
      <c r="P1190" s="8" t="str">
        <f>IFERROR(VLOOKUP(O1190,Tabla6[],2,FALSE)," ")</f>
        <v>Abril</v>
      </c>
      <c r="Q1190" s="10"/>
      <c r="R1190" s="56" t="str">
        <f t="shared" si="93"/>
        <v>03.02.08 UDR JULIACAM1.05.05 EJECUCION DE ACCIONES DE AUDITORIAM1.05.05.08 Ejecutar acciones correspondientes a la Auditoria Asistida por Machine Learning [UDR]AbrilHOSPITAL SAN JUAN DE DIOS AYAVIRI</v>
      </c>
      <c r="S1190" s="22"/>
    </row>
    <row r="1191" spans="1:19" ht="15" customHeight="1" x14ac:dyDescent="0.2">
      <c r="A1191" s="8">
        <f>IFERROR(VLOOKUP(B1191,Tabla1[],2,FALSE)," ")</f>
        <v>1937</v>
      </c>
      <c r="B1191" s="30" t="s">
        <v>1025</v>
      </c>
      <c r="C1191" s="30" t="s">
        <v>2940</v>
      </c>
      <c r="D1191" s="10" t="s">
        <v>3002</v>
      </c>
      <c r="E1191" s="10" t="s">
        <v>2970</v>
      </c>
      <c r="F1191" s="10" t="s">
        <v>2194</v>
      </c>
      <c r="G1191" s="11">
        <v>1</v>
      </c>
      <c r="H1191" s="30" t="s">
        <v>1041</v>
      </c>
      <c r="I1191" s="10"/>
      <c r="J1191" s="11">
        <v>4</v>
      </c>
      <c r="K1191" s="8">
        <v>0</v>
      </c>
      <c r="L1191" s="16">
        <f t="shared" si="94"/>
        <v>0</v>
      </c>
      <c r="M1191" s="25">
        <v>0</v>
      </c>
      <c r="N1191" s="17">
        <f t="shared" si="95"/>
        <v>0</v>
      </c>
      <c r="O1191" s="11">
        <v>11</v>
      </c>
      <c r="P1191" s="8" t="str">
        <f>IFERROR(VLOOKUP(O1191,Tabla6[],2,FALSE)," ")</f>
        <v>Noviembre</v>
      </c>
      <c r="Q1191" s="10"/>
      <c r="R1191" s="56" t="str">
        <f t="shared" si="93"/>
        <v>03.02.08 UDR JULIACAM1.05.05 EJECUCION DE ACCIONES DE AUDITORIAM1.05.05.08 Ejecutar acciones correspondientes a la Auditoria Asistida por Machine Learning [UDR]NoviembreHOSPITAL CARLOS MONGE MEDRANO</v>
      </c>
      <c r="S1191" s="22"/>
    </row>
    <row r="1192" spans="1:19" ht="15" customHeight="1" x14ac:dyDescent="0.2">
      <c r="A1192" s="8">
        <f>IFERROR(VLOOKUP(B1192,Tabla1[],2,FALSE)," ")</f>
        <v>1937</v>
      </c>
      <c r="B1192" s="30" t="s">
        <v>1025</v>
      </c>
      <c r="C1192" s="30" t="s">
        <v>2940</v>
      </c>
      <c r="D1192" s="10" t="s">
        <v>3002</v>
      </c>
      <c r="E1192" s="10" t="s">
        <v>2970</v>
      </c>
      <c r="F1192" s="10" t="s">
        <v>1028</v>
      </c>
      <c r="G1192" s="11">
        <v>1</v>
      </c>
      <c r="H1192" s="30" t="s">
        <v>1046</v>
      </c>
      <c r="I1192" s="10"/>
      <c r="J1192" s="11">
        <v>3</v>
      </c>
      <c r="K1192" s="8">
        <v>3</v>
      </c>
      <c r="L1192" s="16">
        <f t="shared" si="94"/>
        <v>960</v>
      </c>
      <c r="M1192" s="25">
        <v>0</v>
      </c>
      <c r="N1192" s="17">
        <f t="shared" si="95"/>
        <v>960</v>
      </c>
      <c r="O1192" s="11">
        <v>3</v>
      </c>
      <c r="P1192" s="8" t="str">
        <f>IFERROR(VLOOKUP(O1192,Tabla6[],2,FALSE)," ")</f>
        <v>Marzo</v>
      </c>
      <c r="Q1192" s="10"/>
      <c r="R1192" s="56" t="str">
        <f t="shared" si="93"/>
        <v>03.02.08 UDR JULIACAM1.05.05 EJECUCION DE ACCIONES DE AUDITORIAM1.05.05.08 Ejecutar acciones correspondientes a la Auditoria Asistida por Machine Learning [UDR]MarzoHOSPITAL SAN MARTIN DE PORRES</v>
      </c>
      <c r="S1192" s="22"/>
    </row>
    <row r="1193" spans="1:19" ht="15" customHeight="1" x14ac:dyDescent="0.2">
      <c r="A1193" s="8">
        <f>IFERROR(VLOOKUP(B1193,Tabla1[],2,FALSE)," ")</f>
        <v>1937</v>
      </c>
      <c r="B1193" s="30" t="s">
        <v>1025</v>
      </c>
      <c r="C1193" s="30" t="s">
        <v>2940</v>
      </c>
      <c r="D1193" s="10" t="s">
        <v>3002</v>
      </c>
      <c r="E1193" s="10" t="s">
        <v>2970</v>
      </c>
      <c r="F1193" s="10" t="s">
        <v>2194</v>
      </c>
      <c r="G1193" s="11">
        <v>1</v>
      </c>
      <c r="H1193" s="30" t="s">
        <v>1041</v>
      </c>
      <c r="I1193" s="10"/>
      <c r="J1193" s="11">
        <v>4</v>
      </c>
      <c r="K1193" s="8">
        <v>0</v>
      </c>
      <c r="L1193" s="16">
        <f t="shared" si="94"/>
        <v>0</v>
      </c>
      <c r="M1193" s="25">
        <v>0</v>
      </c>
      <c r="N1193" s="17">
        <f t="shared" si="95"/>
        <v>0</v>
      </c>
      <c r="O1193" s="11">
        <v>12</v>
      </c>
      <c r="P1193" s="8" t="str">
        <f>IFERROR(VLOOKUP(O1193,Tabla6[],2,FALSE)," ")</f>
        <v>Diciembre</v>
      </c>
      <c r="Q1193" s="10"/>
      <c r="R1193" s="56" t="str">
        <f t="shared" si="93"/>
        <v>03.02.08 UDR JULIACAM1.05.05 EJECUCION DE ACCIONES DE AUDITORIAM1.05.05.08 Ejecutar acciones correspondientes a la Auditoria Asistida por Machine Learning [UDR]DiciembreHOSPITAL CARLOS MONGE MEDRANO</v>
      </c>
      <c r="S1193" s="22"/>
    </row>
    <row r="1194" spans="1:19" ht="15" customHeight="1" x14ac:dyDescent="0.2">
      <c r="A1194" s="8">
        <f>IFERROR(VLOOKUP(B1194,Tabla1[],2,FALSE)," ")</f>
        <v>1937</v>
      </c>
      <c r="B1194" s="30" t="s">
        <v>1025</v>
      </c>
      <c r="C1194" s="30" t="s">
        <v>2940</v>
      </c>
      <c r="D1194" s="10" t="s">
        <v>3002</v>
      </c>
      <c r="E1194" s="10" t="s">
        <v>2970</v>
      </c>
      <c r="F1194" s="10" t="s">
        <v>1028</v>
      </c>
      <c r="G1194" s="11">
        <v>1</v>
      </c>
      <c r="H1194" s="30" t="s">
        <v>1043</v>
      </c>
      <c r="I1194" s="10"/>
      <c r="J1194" s="11">
        <v>2</v>
      </c>
      <c r="K1194" s="8">
        <v>2</v>
      </c>
      <c r="L1194" s="16">
        <f t="shared" si="94"/>
        <v>640</v>
      </c>
      <c r="M1194" s="25">
        <v>0</v>
      </c>
      <c r="N1194" s="17">
        <f t="shared" si="95"/>
        <v>640</v>
      </c>
      <c r="O1194" s="11">
        <v>6</v>
      </c>
      <c r="P1194" s="8" t="str">
        <f>IFERROR(VLOOKUP(O1194,Tabla6[],2,FALSE)," ")</f>
        <v>Junio</v>
      </c>
      <c r="Q1194" s="10"/>
      <c r="R1194" s="56" t="str">
        <f t="shared" si="93"/>
        <v>03.02.08 UDR JULIACAM1.05.05 EJECUCION DE ACCIONES DE AUDITORIAM1.05.05.08 Ejecutar acciones correspondientes a la Auditoria Asistida por Machine Learning [UDR]JunioHOSPITAL CARLOS CORNEJO ROSELLO</v>
      </c>
      <c r="S1194" s="22"/>
    </row>
    <row r="1195" spans="1:19" ht="15" customHeight="1" x14ac:dyDescent="0.2">
      <c r="A1195" s="8">
        <f>IFERROR(VLOOKUP(B1195,Tabla1[],2,FALSE)," ")</f>
        <v>1937</v>
      </c>
      <c r="B1195" s="30" t="s">
        <v>1025</v>
      </c>
      <c r="C1195" s="30" t="s">
        <v>2940</v>
      </c>
      <c r="D1195" s="10" t="s">
        <v>3002</v>
      </c>
      <c r="E1195" s="10" t="s">
        <v>2970</v>
      </c>
      <c r="F1195" s="10" t="s">
        <v>2194</v>
      </c>
      <c r="G1195" s="11">
        <v>1</v>
      </c>
      <c r="H1195" s="30" t="s">
        <v>1041</v>
      </c>
      <c r="I1195" s="10"/>
      <c r="J1195" s="11">
        <v>4</v>
      </c>
      <c r="K1195" s="8">
        <v>0</v>
      </c>
      <c r="L1195" s="16">
        <f t="shared" si="94"/>
        <v>0</v>
      </c>
      <c r="M1195" s="25">
        <v>0</v>
      </c>
      <c r="N1195" s="17">
        <f t="shared" si="95"/>
        <v>0</v>
      </c>
      <c r="O1195" s="11">
        <v>10</v>
      </c>
      <c r="P1195" s="8" t="str">
        <f>IFERROR(VLOOKUP(O1195,Tabla6[],2,FALSE)," ")</f>
        <v>Octubre</v>
      </c>
      <c r="Q1195" s="10"/>
      <c r="R1195" s="56" t="str">
        <f t="shared" si="93"/>
        <v>03.02.08 UDR JULIACAM1.05.05 EJECUCION DE ACCIONES DE AUDITORIAM1.05.05.08 Ejecutar acciones correspondientes a la Auditoria Asistida por Machine Learning [UDR]OctubreHOSPITAL CARLOS MONGE MEDRANO</v>
      </c>
      <c r="S1195" s="22"/>
    </row>
    <row r="1196" spans="1:19" ht="15" customHeight="1" x14ac:dyDescent="0.2">
      <c r="A1196" s="8">
        <f>IFERROR(VLOOKUP(B1196,Tabla1[],2,FALSE)," ")</f>
        <v>1937</v>
      </c>
      <c r="B1196" s="30" t="s">
        <v>1025</v>
      </c>
      <c r="C1196" s="30" t="s">
        <v>2940</v>
      </c>
      <c r="D1196" s="10" t="s">
        <v>3002</v>
      </c>
      <c r="E1196" s="10" t="s">
        <v>2970</v>
      </c>
      <c r="F1196" s="10" t="s">
        <v>1028</v>
      </c>
      <c r="G1196" s="11">
        <v>1</v>
      </c>
      <c r="H1196" s="30" t="s">
        <v>1046</v>
      </c>
      <c r="I1196" s="10"/>
      <c r="J1196" s="11">
        <v>3</v>
      </c>
      <c r="K1196" s="8">
        <v>3</v>
      </c>
      <c r="L1196" s="16">
        <f t="shared" si="94"/>
        <v>960</v>
      </c>
      <c r="M1196" s="25">
        <v>0</v>
      </c>
      <c r="N1196" s="17">
        <f t="shared" si="95"/>
        <v>960</v>
      </c>
      <c r="O1196" s="11">
        <v>5</v>
      </c>
      <c r="P1196" s="8" t="str">
        <f>IFERROR(VLOOKUP(O1196,Tabla6[],2,FALSE)," ")</f>
        <v>Mayo</v>
      </c>
      <c r="Q1196" s="10"/>
      <c r="R1196" s="56" t="str">
        <f t="shared" si="93"/>
        <v>03.02.08 UDR JULIACAM1.05.05 EJECUCION DE ACCIONES DE AUDITORIAM1.05.05.08 Ejecutar acciones correspondientes a la Auditoria Asistida por Machine Learning [UDR]MayoHOSPITAL SAN MARTIN DE PORRES</v>
      </c>
      <c r="S1196" s="22"/>
    </row>
    <row r="1197" spans="1:19" ht="15" customHeight="1" x14ac:dyDescent="0.2">
      <c r="A1197" s="8">
        <f>IFERROR(VLOOKUP(B1197,Tabla1[],2,FALSE)," ")</f>
        <v>1937</v>
      </c>
      <c r="B1197" s="30" t="s">
        <v>1025</v>
      </c>
      <c r="C1197" s="30" t="s">
        <v>2940</v>
      </c>
      <c r="D1197" s="10" t="s">
        <v>3002</v>
      </c>
      <c r="E1197" s="10" t="s">
        <v>2970</v>
      </c>
      <c r="F1197" s="10" t="s">
        <v>2194</v>
      </c>
      <c r="G1197" s="11">
        <v>1</v>
      </c>
      <c r="H1197" s="30" t="s">
        <v>1041</v>
      </c>
      <c r="I1197" s="10"/>
      <c r="J1197" s="11">
        <v>4</v>
      </c>
      <c r="K1197" s="8">
        <v>0</v>
      </c>
      <c r="L1197" s="16">
        <f t="shared" si="94"/>
        <v>0</v>
      </c>
      <c r="M1197" s="25">
        <v>0</v>
      </c>
      <c r="N1197" s="17">
        <f t="shared" si="95"/>
        <v>0</v>
      </c>
      <c r="O1197" s="11">
        <v>11</v>
      </c>
      <c r="P1197" s="8" t="str">
        <f>IFERROR(VLOOKUP(O1197,Tabla6[],2,FALSE)," ")</f>
        <v>Noviembre</v>
      </c>
      <c r="Q1197" s="10"/>
      <c r="R1197" s="56" t="str">
        <f t="shared" si="93"/>
        <v>03.02.08 UDR JULIACAM1.05.05 EJECUCION DE ACCIONES DE AUDITORIAM1.05.05.08 Ejecutar acciones correspondientes a la Auditoria Asistida por Machine Learning [UDR]NoviembreHOSPITAL CARLOS MONGE MEDRANO</v>
      </c>
      <c r="S1197" s="22"/>
    </row>
    <row r="1198" spans="1:19" ht="15" customHeight="1" x14ac:dyDescent="0.2">
      <c r="A1198" s="8">
        <f>IFERROR(VLOOKUP(B1198,Tabla1[],2,FALSE)," ")</f>
        <v>1937</v>
      </c>
      <c r="B1198" s="30" t="s">
        <v>1025</v>
      </c>
      <c r="C1198" s="30" t="s">
        <v>2940</v>
      </c>
      <c r="D1198" s="10" t="s">
        <v>3002</v>
      </c>
      <c r="E1198" s="10" t="s">
        <v>2970</v>
      </c>
      <c r="F1198" s="10" t="s">
        <v>1028</v>
      </c>
      <c r="G1198" s="11">
        <v>1</v>
      </c>
      <c r="H1198" s="30" t="s">
        <v>1037</v>
      </c>
      <c r="I1198" s="10"/>
      <c r="J1198" s="11">
        <v>2</v>
      </c>
      <c r="K1198" s="8">
        <v>2</v>
      </c>
      <c r="L1198" s="16">
        <f t="shared" si="94"/>
        <v>640</v>
      </c>
      <c r="M1198" s="25">
        <v>0</v>
      </c>
      <c r="N1198" s="17">
        <f t="shared" si="95"/>
        <v>640</v>
      </c>
      <c r="O1198" s="11">
        <v>8</v>
      </c>
      <c r="P1198" s="8" t="str">
        <f>IFERROR(VLOOKUP(O1198,Tabla6[],2,FALSE)," ")</f>
        <v>Agosto</v>
      </c>
      <c r="Q1198" s="10"/>
      <c r="R1198" s="56" t="str">
        <f t="shared" si="93"/>
        <v>03.02.08 UDR JULIACAM1.05.05 EJECUCION DE ACCIONES DE AUDITORIAM1.05.05.08 Ejecutar acciones correspondientes a la Auditoria Asistida por Machine Learning [UDR]AgostoHOSPITAL SAN JUAN DE DIOS AYAVIRI</v>
      </c>
      <c r="S1198" s="22"/>
    </row>
    <row r="1199" spans="1:19" ht="15" customHeight="1" x14ac:dyDescent="0.2">
      <c r="A1199" s="8">
        <f>IFERROR(VLOOKUP(B1199,Tabla1[],2,FALSE)," ")</f>
        <v>1937</v>
      </c>
      <c r="B1199" s="30" t="s">
        <v>1025</v>
      </c>
      <c r="C1199" s="30" t="s">
        <v>2940</v>
      </c>
      <c r="D1199" s="10" t="s">
        <v>3002</v>
      </c>
      <c r="E1199" s="10" t="s">
        <v>2970</v>
      </c>
      <c r="F1199" s="10" t="s">
        <v>2194</v>
      </c>
      <c r="G1199" s="11">
        <v>1</v>
      </c>
      <c r="H1199" s="30" t="s">
        <v>1041</v>
      </c>
      <c r="I1199" s="10"/>
      <c r="J1199" s="11">
        <v>4</v>
      </c>
      <c r="K1199" s="8">
        <v>0</v>
      </c>
      <c r="L1199" s="16">
        <f t="shared" si="94"/>
        <v>0</v>
      </c>
      <c r="M1199" s="25">
        <v>0</v>
      </c>
      <c r="N1199" s="17">
        <f t="shared" si="95"/>
        <v>0</v>
      </c>
      <c r="O1199" s="11">
        <v>12</v>
      </c>
      <c r="P1199" s="8" t="str">
        <f>IFERROR(VLOOKUP(O1199,Tabla6[],2,FALSE)," ")</f>
        <v>Diciembre</v>
      </c>
      <c r="Q1199" s="10"/>
      <c r="R1199" s="56" t="str">
        <f t="shared" si="93"/>
        <v>03.02.08 UDR JULIACAM1.05.05 EJECUCION DE ACCIONES DE AUDITORIAM1.05.05.08 Ejecutar acciones correspondientes a la Auditoria Asistida por Machine Learning [UDR]DiciembreHOSPITAL CARLOS MONGE MEDRANO</v>
      </c>
      <c r="S1199" s="22"/>
    </row>
    <row r="1200" spans="1:19" ht="15" customHeight="1" x14ac:dyDescent="0.2">
      <c r="A1200" s="8">
        <f>IFERROR(VLOOKUP(B1200,Tabla1[],2,FALSE)," ")</f>
        <v>1937</v>
      </c>
      <c r="B1200" s="30" t="s">
        <v>1025</v>
      </c>
      <c r="C1200" s="30" t="s">
        <v>2940</v>
      </c>
      <c r="D1200" s="10" t="s">
        <v>3002</v>
      </c>
      <c r="E1200" s="10" t="s">
        <v>2970</v>
      </c>
      <c r="F1200" s="10" t="s">
        <v>1028</v>
      </c>
      <c r="G1200" s="11">
        <v>1</v>
      </c>
      <c r="H1200" s="30" t="s">
        <v>1046</v>
      </c>
      <c r="I1200" s="10"/>
      <c r="J1200" s="11">
        <v>3</v>
      </c>
      <c r="K1200" s="8">
        <v>3</v>
      </c>
      <c r="L1200" s="16">
        <f t="shared" si="94"/>
        <v>960</v>
      </c>
      <c r="M1200" s="25">
        <v>0</v>
      </c>
      <c r="N1200" s="17">
        <f t="shared" si="95"/>
        <v>960</v>
      </c>
      <c r="O1200" s="11">
        <v>7</v>
      </c>
      <c r="P1200" s="8" t="str">
        <f>IFERROR(VLOOKUP(O1200,Tabla6[],2,FALSE)," ")</f>
        <v>Julio</v>
      </c>
      <c r="Q1200" s="10"/>
      <c r="R1200" s="56" t="str">
        <f t="shared" si="93"/>
        <v>03.02.08 UDR JULIACAM1.05.05 EJECUCION DE ACCIONES DE AUDITORIAM1.05.05.08 Ejecutar acciones correspondientes a la Auditoria Asistida por Machine Learning [UDR]JulioHOSPITAL SAN MARTIN DE PORRES</v>
      </c>
      <c r="S1200" s="22"/>
    </row>
    <row r="1201" spans="1:19" ht="15" customHeight="1" x14ac:dyDescent="0.2">
      <c r="A1201" s="8">
        <f>IFERROR(VLOOKUP(B1201,Tabla1[],2,FALSE)," ")</f>
        <v>1937</v>
      </c>
      <c r="B1201" s="30" t="s">
        <v>1025</v>
      </c>
      <c r="C1201" s="30" t="s">
        <v>2940</v>
      </c>
      <c r="D1201" s="10" t="s">
        <v>3002</v>
      </c>
      <c r="E1201" s="10" t="s">
        <v>2970</v>
      </c>
      <c r="F1201" s="10" t="s">
        <v>2194</v>
      </c>
      <c r="G1201" s="11">
        <v>1</v>
      </c>
      <c r="H1201" s="30" t="s">
        <v>1041</v>
      </c>
      <c r="I1201" s="10"/>
      <c r="J1201" s="11">
        <v>4</v>
      </c>
      <c r="K1201" s="8">
        <v>0</v>
      </c>
      <c r="L1201" s="16">
        <f t="shared" si="94"/>
        <v>0</v>
      </c>
      <c r="M1201" s="25">
        <v>0</v>
      </c>
      <c r="N1201" s="17">
        <f t="shared" si="95"/>
        <v>0</v>
      </c>
      <c r="O1201" s="11">
        <v>10</v>
      </c>
      <c r="P1201" s="8" t="str">
        <f>IFERROR(VLOOKUP(O1201,Tabla6[],2,FALSE)," ")</f>
        <v>Octubre</v>
      </c>
      <c r="Q1201" s="10"/>
      <c r="R1201" s="56" t="str">
        <f t="shared" si="93"/>
        <v>03.02.08 UDR JULIACAM1.05.05 EJECUCION DE ACCIONES DE AUDITORIAM1.05.05.08 Ejecutar acciones correspondientes a la Auditoria Asistida por Machine Learning [UDR]OctubreHOSPITAL CARLOS MONGE MEDRANO</v>
      </c>
      <c r="S1201" s="22"/>
    </row>
    <row r="1202" spans="1:19" ht="15" customHeight="1" x14ac:dyDescent="0.2">
      <c r="A1202" s="8">
        <f>IFERROR(VLOOKUP(B1202,Tabla1[],2,FALSE)," ")</f>
        <v>1937</v>
      </c>
      <c r="B1202" s="30" t="s">
        <v>1025</v>
      </c>
      <c r="C1202" s="30" t="s">
        <v>2940</v>
      </c>
      <c r="D1202" s="10" t="s">
        <v>3002</v>
      </c>
      <c r="E1202" s="10" t="s">
        <v>2970</v>
      </c>
      <c r="F1202" s="10" t="s">
        <v>1028</v>
      </c>
      <c r="G1202" s="11">
        <v>1</v>
      </c>
      <c r="H1202" s="30" t="s">
        <v>1043</v>
      </c>
      <c r="I1202" s="10"/>
      <c r="J1202" s="11">
        <v>2</v>
      </c>
      <c r="K1202" s="8">
        <v>2</v>
      </c>
      <c r="L1202" s="16">
        <f t="shared" si="94"/>
        <v>640</v>
      </c>
      <c r="M1202" s="25">
        <v>0</v>
      </c>
      <c r="N1202" s="17">
        <f t="shared" si="95"/>
        <v>640</v>
      </c>
      <c r="O1202" s="11">
        <v>10</v>
      </c>
      <c r="P1202" s="8" t="str">
        <f>IFERROR(VLOOKUP(O1202,Tabla6[],2,FALSE)," ")</f>
        <v>Octubre</v>
      </c>
      <c r="Q1202" s="10"/>
      <c r="R1202" s="56" t="str">
        <f t="shared" ref="R1202:R1265" si="96">+CONCATENATE(B1202,C1202,E1202,P1202,H1202)</f>
        <v>03.02.08 UDR JULIACAM1.05.05 EJECUCION DE ACCIONES DE AUDITORIAM1.05.05.08 Ejecutar acciones correspondientes a la Auditoria Asistida por Machine Learning [UDR]OctubreHOSPITAL CARLOS CORNEJO ROSELLO</v>
      </c>
      <c r="S1202" s="22"/>
    </row>
    <row r="1203" spans="1:19" ht="15" customHeight="1" x14ac:dyDescent="0.2">
      <c r="A1203" s="8">
        <f>IFERROR(VLOOKUP(B1203,Tabla1[],2,FALSE)," ")</f>
        <v>1937</v>
      </c>
      <c r="B1203" s="30" t="s">
        <v>1025</v>
      </c>
      <c r="C1203" s="30" t="s">
        <v>2940</v>
      </c>
      <c r="D1203" s="10" t="s">
        <v>3002</v>
      </c>
      <c r="E1203" s="10" t="s">
        <v>2970</v>
      </c>
      <c r="F1203" s="10" t="s">
        <v>2194</v>
      </c>
      <c r="G1203" s="11">
        <v>1</v>
      </c>
      <c r="H1203" s="30" t="s">
        <v>1041</v>
      </c>
      <c r="I1203" s="10"/>
      <c r="J1203" s="11">
        <v>4</v>
      </c>
      <c r="K1203" s="8">
        <v>0</v>
      </c>
      <c r="L1203" s="16">
        <f t="shared" si="94"/>
        <v>0</v>
      </c>
      <c r="M1203" s="25">
        <v>0</v>
      </c>
      <c r="N1203" s="17">
        <f t="shared" si="95"/>
        <v>0</v>
      </c>
      <c r="O1203" s="11">
        <v>11</v>
      </c>
      <c r="P1203" s="8" t="str">
        <f>IFERROR(VLOOKUP(O1203,Tabla6[],2,FALSE)," ")</f>
        <v>Noviembre</v>
      </c>
      <c r="Q1203" s="10"/>
      <c r="R1203" s="56" t="str">
        <f t="shared" si="96"/>
        <v>03.02.08 UDR JULIACAM1.05.05 EJECUCION DE ACCIONES DE AUDITORIAM1.05.05.08 Ejecutar acciones correspondientes a la Auditoria Asistida por Machine Learning [UDR]NoviembreHOSPITAL CARLOS MONGE MEDRANO</v>
      </c>
      <c r="S1203" s="22"/>
    </row>
    <row r="1204" spans="1:19" ht="15" customHeight="1" x14ac:dyDescent="0.2">
      <c r="A1204" s="8">
        <f>IFERROR(VLOOKUP(B1204,Tabla1[],2,FALSE)," ")</f>
        <v>1937</v>
      </c>
      <c r="B1204" s="30" t="s">
        <v>1025</v>
      </c>
      <c r="C1204" s="30" t="s">
        <v>2940</v>
      </c>
      <c r="D1204" s="10" t="s">
        <v>3002</v>
      </c>
      <c r="E1204" s="10" t="s">
        <v>2970</v>
      </c>
      <c r="F1204" s="10" t="s">
        <v>1028</v>
      </c>
      <c r="G1204" s="11">
        <v>1</v>
      </c>
      <c r="H1204" s="30" t="s">
        <v>1046</v>
      </c>
      <c r="I1204" s="10"/>
      <c r="J1204" s="11">
        <v>3</v>
      </c>
      <c r="K1204" s="8">
        <v>3</v>
      </c>
      <c r="L1204" s="16">
        <f t="shared" si="94"/>
        <v>960</v>
      </c>
      <c r="M1204" s="25">
        <v>0</v>
      </c>
      <c r="N1204" s="17">
        <f t="shared" si="95"/>
        <v>960</v>
      </c>
      <c r="O1204" s="11">
        <v>9</v>
      </c>
      <c r="P1204" s="8" t="str">
        <f>IFERROR(VLOOKUP(O1204,Tabla6[],2,FALSE)," ")</f>
        <v>Setiembre</v>
      </c>
      <c r="Q1204" s="10"/>
      <c r="R1204" s="56" t="str">
        <f t="shared" si="96"/>
        <v>03.02.08 UDR JULIACAM1.05.05 EJECUCION DE ACCIONES DE AUDITORIAM1.05.05.08 Ejecutar acciones correspondientes a la Auditoria Asistida por Machine Learning [UDR]SetiembreHOSPITAL SAN MARTIN DE PORRES</v>
      </c>
      <c r="S1204" s="22"/>
    </row>
    <row r="1205" spans="1:19" ht="15" customHeight="1" x14ac:dyDescent="0.2">
      <c r="A1205" s="8">
        <f>IFERROR(VLOOKUP(B1205,Tabla1[],2,FALSE)," ")</f>
        <v>1937</v>
      </c>
      <c r="B1205" s="30" t="s">
        <v>1025</v>
      </c>
      <c r="C1205" s="30" t="s">
        <v>2940</v>
      </c>
      <c r="D1205" s="10" t="s">
        <v>3002</v>
      </c>
      <c r="E1205" s="10" t="s">
        <v>2970</v>
      </c>
      <c r="F1205" s="10" t="s">
        <v>1028</v>
      </c>
      <c r="G1205" s="11">
        <v>1</v>
      </c>
      <c r="H1205" s="30" t="s">
        <v>1041</v>
      </c>
      <c r="I1205" s="10"/>
      <c r="J1205" s="11">
        <v>4</v>
      </c>
      <c r="K1205" s="8">
        <v>0</v>
      </c>
      <c r="L1205" s="16">
        <f t="shared" si="94"/>
        <v>0</v>
      </c>
      <c r="M1205" s="25">
        <v>0</v>
      </c>
      <c r="N1205" s="17">
        <f t="shared" si="95"/>
        <v>0</v>
      </c>
      <c r="O1205" s="11">
        <v>12</v>
      </c>
      <c r="P1205" s="8" t="str">
        <f>IFERROR(VLOOKUP(O1205,Tabla6[],2,FALSE)," ")</f>
        <v>Diciembre</v>
      </c>
      <c r="Q1205" s="10"/>
      <c r="R1205" s="56" t="str">
        <f t="shared" si="96"/>
        <v>03.02.08 UDR JULIACAM1.05.05 EJECUCION DE ACCIONES DE AUDITORIAM1.05.05.08 Ejecutar acciones correspondientes a la Auditoria Asistida por Machine Learning [UDR]DiciembreHOSPITAL CARLOS MONGE MEDRANO</v>
      </c>
      <c r="S1205" s="22"/>
    </row>
    <row r="1206" spans="1:19" ht="15" customHeight="1" x14ac:dyDescent="0.2">
      <c r="A1206" s="8">
        <f>IFERROR(VLOOKUP(B1206,Tabla1[],2,FALSE)," ")</f>
        <v>1937</v>
      </c>
      <c r="B1206" s="30" t="s">
        <v>1025</v>
      </c>
      <c r="C1206" s="30" t="s">
        <v>2940</v>
      </c>
      <c r="D1206" s="10" t="s">
        <v>3002</v>
      </c>
      <c r="E1206" s="10" t="s">
        <v>2970</v>
      </c>
      <c r="F1206" s="10" t="s">
        <v>2194</v>
      </c>
      <c r="G1206" s="11">
        <v>1</v>
      </c>
      <c r="H1206" s="30" t="s">
        <v>1037</v>
      </c>
      <c r="I1206" s="10"/>
      <c r="J1206" s="11">
        <v>2</v>
      </c>
      <c r="K1206" s="8">
        <v>2</v>
      </c>
      <c r="L1206" s="16">
        <f t="shared" si="94"/>
        <v>640</v>
      </c>
      <c r="M1206" s="25">
        <v>0</v>
      </c>
      <c r="N1206" s="17">
        <f t="shared" si="95"/>
        <v>640</v>
      </c>
      <c r="O1206" s="11">
        <v>12</v>
      </c>
      <c r="P1206" s="8" t="str">
        <f>IFERROR(VLOOKUP(O1206,Tabla6[],2,FALSE)," ")</f>
        <v>Diciembre</v>
      </c>
      <c r="Q1206" s="10"/>
      <c r="R1206" s="56" t="str">
        <f t="shared" si="96"/>
        <v>03.02.08 UDR JULIACAM1.05.05 EJECUCION DE ACCIONES DE AUDITORIAM1.05.05.08 Ejecutar acciones correspondientes a la Auditoria Asistida por Machine Learning [UDR]DiciembreHOSPITAL SAN JUAN DE DIOS AYAVIRI</v>
      </c>
      <c r="S1206" s="22"/>
    </row>
    <row r="1207" spans="1:19" ht="15" customHeight="1" x14ac:dyDescent="0.2">
      <c r="A1207" s="8">
        <f>IFERROR(VLOOKUP(B1207,Tabla1[],2,FALSE)," ")</f>
        <v>1937</v>
      </c>
      <c r="B1207" s="30" t="s">
        <v>1025</v>
      </c>
      <c r="C1207" s="30" t="s">
        <v>2940</v>
      </c>
      <c r="D1207" s="10" t="s">
        <v>3005</v>
      </c>
      <c r="E1207" s="10" t="s">
        <v>2971</v>
      </c>
      <c r="F1207" s="10" t="s">
        <v>1028</v>
      </c>
      <c r="G1207" s="11">
        <v>1</v>
      </c>
      <c r="H1207" s="30" t="s">
        <v>1041</v>
      </c>
      <c r="I1207" s="10"/>
      <c r="J1207" s="11">
        <v>2</v>
      </c>
      <c r="K1207" s="8">
        <v>0</v>
      </c>
      <c r="L1207" s="16">
        <f t="shared" si="94"/>
        <v>0</v>
      </c>
      <c r="M1207" s="25">
        <v>0</v>
      </c>
      <c r="N1207" s="17">
        <f t="shared" si="95"/>
        <v>0</v>
      </c>
      <c r="O1207" s="11">
        <v>2</v>
      </c>
      <c r="P1207" s="8" t="str">
        <f>IFERROR(VLOOKUP(O1207,Tabla6[],2,FALSE)," ")</f>
        <v>Febrero</v>
      </c>
      <c r="Q1207" s="10"/>
      <c r="R1207" s="56" t="str">
        <f t="shared" si="96"/>
        <v>03.02.08 UDR JULIACAM1.05.05 EJECUCION DE ACCIONES DE AUDITORIAM1.05.05.09 Ejecutar acciones correspondientes a la Auditoria Concurrente [UDR]FebreroHOSPITAL CARLOS MONGE MEDRANO</v>
      </c>
      <c r="S1207" s="22"/>
    </row>
    <row r="1208" spans="1:19" ht="15" customHeight="1" x14ac:dyDescent="0.2">
      <c r="A1208" s="8">
        <f>IFERROR(VLOOKUP(B1208,Tabla1[],2,FALSE)," ")</f>
        <v>1937</v>
      </c>
      <c r="B1208" s="30" t="s">
        <v>1025</v>
      </c>
      <c r="C1208" s="30" t="s">
        <v>2940</v>
      </c>
      <c r="D1208" s="10" t="s">
        <v>3005</v>
      </c>
      <c r="E1208" s="10" t="s">
        <v>2971</v>
      </c>
      <c r="F1208" s="10" t="s">
        <v>1028</v>
      </c>
      <c r="G1208" s="11">
        <v>1</v>
      </c>
      <c r="H1208" s="30" t="s">
        <v>1046</v>
      </c>
      <c r="I1208" s="10"/>
      <c r="J1208" s="11">
        <v>2</v>
      </c>
      <c r="K1208" s="8">
        <v>2</v>
      </c>
      <c r="L1208" s="16">
        <f t="shared" si="94"/>
        <v>640</v>
      </c>
      <c r="M1208" s="25">
        <v>0</v>
      </c>
      <c r="N1208" s="17">
        <f t="shared" si="95"/>
        <v>640</v>
      </c>
      <c r="O1208" s="11">
        <v>5</v>
      </c>
      <c r="P1208" s="8" t="str">
        <f>IFERROR(VLOOKUP(O1208,Tabla6[],2,FALSE)," ")</f>
        <v>Mayo</v>
      </c>
      <c r="Q1208" s="10"/>
      <c r="R1208" s="56" t="str">
        <f t="shared" si="96"/>
        <v>03.02.08 UDR JULIACAM1.05.05 EJECUCION DE ACCIONES DE AUDITORIAM1.05.05.09 Ejecutar acciones correspondientes a la Auditoria Concurrente [UDR]MayoHOSPITAL SAN MARTIN DE PORRES</v>
      </c>
      <c r="S1208" s="22"/>
    </row>
    <row r="1209" spans="1:19" ht="15" customHeight="1" x14ac:dyDescent="0.2">
      <c r="A1209" s="8">
        <f>IFERROR(VLOOKUP(B1209,Tabla1[],2,FALSE)," ")</f>
        <v>1937</v>
      </c>
      <c r="B1209" s="30" t="s">
        <v>1025</v>
      </c>
      <c r="C1209" s="30" t="s">
        <v>2940</v>
      </c>
      <c r="D1209" s="10" t="s">
        <v>3005</v>
      </c>
      <c r="E1209" s="10" t="s">
        <v>2971</v>
      </c>
      <c r="F1209" s="10" t="s">
        <v>1028</v>
      </c>
      <c r="G1209" s="11">
        <v>1</v>
      </c>
      <c r="H1209" s="30" t="s">
        <v>1043</v>
      </c>
      <c r="I1209" s="10"/>
      <c r="J1209" s="11">
        <v>2</v>
      </c>
      <c r="K1209" s="8">
        <v>2</v>
      </c>
      <c r="L1209" s="16">
        <f t="shared" si="94"/>
        <v>640</v>
      </c>
      <c r="M1209" s="25">
        <v>0</v>
      </c>
      <c r="N1209" s="17">
        <f t="shared" si="95"/>
        <v>640</v>
      </c>
      <c r="O1209" s="11">
        <v>8</v>
      </c>
      <c r="P1209" s="8" t="str">
        <f>IFERROR(VLOOKUP(O1209,Tabla6[],2,FALSE)," ")</f>
        <v>Agosto</v>
      </c>
      <c r="Q1209" s="10"/>
      <c r="R1209" s="56" t="str">
        <f t="shared" si="96"/>
        <v>03.02.08 UDR JULIACAM1.05.05 EJECUCION DE ACCIONES DE AUDITORIAM1.05.05.09 Ejecutar acciones correspondientes a la Auditoria Concurrente [UDR]AgostoHOSPITAL CARLOS CORNEJO ROSELLO</v>
      </c>
      <c r="S1209" s="22"/>
    </row>
    <row r="1210" spans="1:19" ht="15" customHeight="1" x14ac:dyDescent="0.2">
      <c r="A1210" s="8">
        <f>IFERROR(VLOOKUP(B1210,Tabla1[],2,FALSE)," ")</f>
        <v>1937</v>
      </c>
      <c r="B1210" s="30" t="s">
        <v>1025</v>
      </c>
      <c r="C1210" s="30" t="s">
        <v>2940</v>
      </c>
      <c r="D1210" s="10" t="s">
        <v>3005</v>
      </c>
      <c r="E1210" s="10" t="s">
        <v>2971</v>
      </c>
      <c r="F1210" s="10" t="s">
        <v>1028</v>
      </c>
      <c r="G1210" s="11">
        <v>1</v>
      </c>
      <c r="H1210" s="30" t="s">
        <v>1037</v>
      </c>
      <c r="I1210" s="10"/>
      <c r="J1210" s="11">
        <v>2</v>
      </c>
      <c r="K1210" s="8">
        <v>2</v>
      </c>
      <c r="L1210" s="16">
        <f t="shared" si="94"/>
        <v>640</v>
      </c>
      <c r="M1210" s="25">
        <v>0</v>
      </c>
      <c r="N1210" s="17">
        <f t="shared" si="95"/>
        <v>640</v>
      </c>
      <c r="O1210" s="11">
        <v>11</v>
      </c>
      <c r="P1210" s="8" t="str">
        <f>IFERROR(VLOOKUP(O1210,Tabla6[],2,FALSE)," ")</f>
        <v>Noviembre</v>
      </c>
      <c r="Q1210" s="10"/>
      <c r="R1210" s="56" t="str">
        <f t="shared" si="96"/>
        <v>03.02.08 UDR JULIACAM1.05.05 EJECUCION DE ACCIONES DE AUDITORIAM1.05.05.09 Ejecutar acciones correspondientes a la Auditoria Concurrente [UDR]NoviembreHOSPITAL SAN JUAN DE DIOS AYAVIRI</v>
      </c>
      <c r="S1210" s="22"/>
    </row>
    <row r="1211" spans="1:19" ht="15" customHeight="1" x14ac:dyDescent="0.2">
      <c r="A1211" s="8">
        <f>IFERROR(VLOOKUP(B1211,Tabla1[],2,FALSE)," ")</f>
        <v>1937</v>
      </c>
      <c r="B1211" s="30" t="s">
        <v>1025</v>
      </c>
      <c r="C1211" s="30" t="s">
        <v>2940</v>
      </c>
      <c r="D1211" s="10" t="s">
        <v>3011</v>
      </c>
      <c r="E1211" s="10" t="s">
        <v>2972</v>
      </c>
      <c r="F1211" s="10" t="s">
        <v>1028</v>
      </c>
      <c r="G1211" s="11">
        <v>1</v>
      </c>
      <c r="H1211" s="30" t="s">
        <v>1061</v>
      </c>
      <c r="I1211" s="10"/>
      <c r="J1211" s="11">
        <v>1</v>
      </c>
      <c r="K1211" s="8">
        <v>0</v>
      </c>
      <c r="L1211" s="16">
        <f t="shared" si="94"/>
        <v>0</v>
      </c>
      <c r="M1211" s="25">
        <v>0</v>
      </c>
      <c r="N1211" s="17">
        <f t="shared" si="95"/>
        <v>0</v>
      </c>
      <c r="O1211" s="11">
        <v>2</v>
      </c>
      <c r="P1211" s="8" t="str">
        <f>IFERROR(VLOOKUP(O1211,Tabla6[],2,FALSE)," ")</f>
        <v>Febrero</v>
      </c>
      <c r="Q1211" s="10"/>
      <c r="R1211" s="56" t="str">
        <f t="shared" si="96"/>
        <v>03.02.08 UDR JULIACAM1.05.05 EJECUCION DE ACCIONES DE AUDITORIAM1.05.05.11 Supervisión y asistencia técnica a IPRESS [UDR]FebreroJULIACA-AZANGARO-JULIACA</v>
      </c>
      <c r="S1211" s="22"/>
    </row>
    <row r="1212" spans="1:19" ht="15" customHeight="1" x14ac:dyDescent="0.2">
      <c r="A1212" s="8">
        <f>IFERROR(VLOOKUP(B1212,Tabla1[],2,FALSE)," ")</f>
        <v>1937</v>
      </c>
      <c r="B1212" s="30" t="s">
        <v>1025</v>
      </c>
      <c r="C1212" s="30" t="s">
        <v>2940</v>
      </c>
      <c r="D1212" s="10" t="s">
        <v>3011</v>
      </c>
      <c r="E1212" s="10" t="s">
        <v>2972</v>
      </c>
      <c r="F1212" s="10" t="s">
        <v>1028</v>
      </c>
      <c r="G1212" s="11">
        <v>1</v>
      </c>
      <c r="H1212" s="30" t="s">
        <v>1058</v>
      </c>
      <c r="I1212" s="10"/>
      <c r="J1212" s="11">
        <v>2</v>
      </c>
      <c r="K1212" s="8">
        <v>2</v>
      </c>
      <c r="L1212" s="16">
        <f t="shared" si="94"/>
        <v>640</v>
      </c>
      <c r="M1212" s="25">
        <v>0</v>
      </c>
      <c r="N1212" s="17">
        <f t="shared" si="95"/>
        <v>640</v>
      </c>
      <c r="O1212" s="11">
        <v>4</v>
      </c>
      <c r="P1212" s="8" t="str">
        <f>IFERROR(VLOOKUP(O1212,Tabla6[],2,FALSE)," ")</f>
        <v>Abril</v>
      </c>
      <c r="Q1212" s="10"/>
      <c r="R1212" s="56" t="str">
        <f t="shared" si="96"/>
        <v>03.02.08 UDR JULIACAM1.05.05 EJECUCION DE ACCIONES DE AUDITORIAM1.05.05.11 Supervisión y asistencia técnica a IPRESS [UDR]AbrilJULIACA-SANDIA-JULIACA</v>
      </c>
      <c r="S1212" s="22"/>
    </row>
    <row r="1213" spans="1:19" ht="15" customHeight="1" x14ac:dyDescent="0.2">
      <c r="A1213" s="8">
        <f>IFERROR(VLOOKUP(B1213,Tabla1[],2,FALSE)," ")</f>
        <v>1937</v>
      </c>
      <c r="B1213" s="30" t="s">
        <v>1025</v>
      </c>
      <c r="C1213" s="30" t="s">
        <v>2940</v>
      </c>
      <c r="D1213" s="10" t="s">
        <v>3011</v>
      </c>
      <c r="E1213" s="10" t="s">
        <v>2972</v>
      </c>
      <c r="F1213" s="10" t="s">
        <v>1028</v>
      </c>
      <c r="G1213" s="11">
        <v>1</v>
      </c>
      <c r="H1213" s="30" t="s">
        <v>1060</v>
      </c>
      <c r="I1213" s="10"/>
      <c r="J1213" s="11">
        <v>1</v>
      </c>
      <c r="K1213" s="8">
        <v>0</v>
      </c>
      <c r="L1213" s="16">
        <f t="shared" si="94"/>
        <v>0</v>
      </c>
      <c r="M1213" s="25">
        <v>0</v>
      </c>
      <c r="N1213" s="17">
        <f t="shared" si="95"/>
        <v>0</v>
      </c>
      <c r="O1213" s="11">
        <v>6</v>
      </c>
      <c r="P1213" s="8" t="str">
        <f>IFERROR(VLOOKUP(O1213,Tabla6[],2,FALSE)," ")</f>
        <v>Junio</v>
      </c>
      <c r="Q1213" s="10"/>
      <c r="R1213" s="56" t="str">
        <f t="shared" si="96"/>
        <v>03.02.08 UDR JULIACAM1.05.05 EJECUCION DE ACCIONES DE AUDITORIAM1.05.05.11 Supervisión y asistencia técnica a IPRESS [UDR]JunioJULIACA-LAMPA-JULIACA</v>
      </c>
      <c r="S1213" s="22"/>
    </row>
    <row r="1214" spans="1:19" ht="15" customHeight="1" x14ac:dyDescent="0.2">
      <c r="A1214" s="8">
        <f>IFERROR(VLOOKUP(B1214,Tabla1[],2,FALSE)," ")</f>
        <v>1937</v>
      </c>
      <c r="B1214" s="30" t="s">
        <v>1025</v>
      </c>
      <c r="C1214" s="30" t="s">
        <v>2940</v>
      </c>
      <c r="D1214" s="10" t="s">
        <v>3011</v>
      </c>
      <c r="E1214" s="10" t="s">
        <v>2972</v>
      </c>
      <c r="F1214" s="10" t="s">
        <v>1028</v>
      </c>
      <c r="G1214" s="11">
        <v>1</v>
      </c>
      <c r="H1214" s="30" t="s">
        <v>1062</v>
      </c>
      <c r="I1214" s="10"/>
      <c r="J1214" s="11">
        <v>1</v>
      </c>
      <c r="K1214" s="8">
        <v>0</v>
      </c>
      <c r="L1214" s="16">
        <f t="shared" si="94"/>
        <v>0</v>
      </c>
      <c r="M1214" s="25">
        <v>0</v>
      </c>
      <c r="N1214" s="17">
        <f t="shared" si="95"/>
        <v>0</v>
      </c>
      <c r="O1214" s="11">
        <v>8</v>
      </c>
      <c r="P1214" s="8" t="str">
        <f>IFERROR(VLOOKUP(O1214,Tabla6[],2,FALSE)," ")</f>
        <v>Agosto</v>
      </c>
      <c r="Q1214" s="10"/>
      <c r="R1214" s="56" t="str">
        <f t="shared" si="96"/>
        <v>03.02.08 UDR JULIACAM1.05.05 EJECUCION DE ACCIONES DE AUDITORIAM1.05.05.11 Supervisión y asistencia técnica a IPRESS [UDR]AgostoJULIACA-AYAVIRI-JULIACA</v>
      </c>
      <c r="S1214" s="22"/>
    </row>
    <row r="1215" spans="1:19" ht="15" customHeight="1" x14ac:dyDescent="0.2">
      <c r="A1215" s="8">
        <f>IFERROR(VLOOKUP(B1215,Tabla1[],2,FALSE)," ")</f>
        <v>1937</v>
      </c>
      <c r="B1215" s="30" t="s">
        <v>1025</v>
      </c>
      <c r="C1215" s="30" t="s">
        <v>2940</v>
      </c>
      <c r="D1215" s="10" t="s">
        <v>3011</v>
      </c>
      <c r="E1215" s="10" t="s">
        <v>2972</v>
      </c>
      <c r="F1215" s="10" t="s">
        <v>1028</v>
      </c>
      <c r="G1215" s="11">
        <v>1</v>
      </c>
      <c r="H1215" s="30" t="s">
        <v>1057</v>
      </c>
      <c r="I1215" s="10"/>
      <c r="J1215" s="11">
        <v>1</v>
      </c>
      <c r="K1215" s="8">
        <v>0</v>
      </c>
      <c r="L1215" s="16">
        <f t="shared" si="94"/>
        <v>0</v>
      </c>
      <c r="M1215" s="25">
        <v>0</v>
      </c>
      <c r="N1215" s="17">
        <f t="shared" si="95"/>
        <v>0</v>
      </c>
      <c r="O1215" s="11">
        <v>10</v>
      </c>
      <c r="P1215" s="8" t="str">
        <f>IFERROR(VLOOKUP(O1215,Tabla6[],2,FALSE)," ")</f>
        <v>Octubre</v>
      </c>
      <c r="Q1215" s="10"/>
      <c r="R1215" s="56" t="str">
        <f t="shared" si="96"/>
        <v>03.02.08 UDR JULIACAM1.05.05 EJECUCION DE ACCIONES DE AUDITORIAM1.05.05.11 Supervisión y asistencia técnica a IPRESS [UDR]OctubreJULIACA-HUANCANE-JULIACA</v>
      </c>
    </row>
    <row r="1216" spans="1:19" ht="15" customHeight="1" x14ac:dyDescent="0.2">
      <c r="A1216" s="8">
        <f>IFERROR(VLOOKUP(B1216,Tabla1[],2,FALSE)," ")</f>
        <v>1937</v>
      </c>
      <c r="B1216" s="30" t="s">
        <v>1025</v>
      </c>
      <c r="C1216" s="30" t="s">
        <v>2940</v>
      </c>
      <c r="D1216" s="10" t="s">
        <v>3011</v>
      </c>
      <c r="E1216" s="10" t="s">
        <v>2972</v>
      </c>
      <c r="F1216" s="10" t="s">
        <v>1028</v>
      </c>
      <c r="G1216" s="11">
        <v>1</v>
      </c>
      <c r="H1216" s="30" t="s">
        <v>1041</v>
      </c>
      <c r="I1216" s="10"/>
      <c r="J1216" s="11">
        <v>1</v>
      </c>
      <c r="K1216" s="8">
        <v>0</v>
      </c>
      <c r="L1216" s="16">
        <f t="shared" si="94"/>
        <v>0</v>
      </c>
      <c r="M1216" s="25">
        <v>0</v>
      </c>
      <c r="N1216" s="17">
        <f t="shared" si="95"/>
        <v>0</v>
      </c>
      <c r="O1216" s="11">
        <v>12</v>
      </c>
      <c r="P1216" s="8" t="str">
        <f>IFERROR(VLOOKUP(O1216,Tabla6[],2,FALSE)," ")</f>
        <v>Diciembre</v>
      </c>
      <c r="Q1216" s="10"/>
      <c r="R1216" s="56" t="str">
        <f t="shared" si="96"/>
        <v>03.02.08 UDR JULIACAM1.05.05 EJECUCION DE ACCIONES DE AUDITORIAM1.05.05.11 Supervisión y asistencia técnica a IPRESS [UDR]DiciembreHOSPITAL CARLOS MONGE MEDRANO</v>
      </c>
    </row>
    <row r="1217" spans="1:18" ht="15" customHeight="1" x14ac:dyDescent="0.2">
      <c r="A1217" s="8">
        <f>IFERROR(VLOOKUP(B1217,Tabla1[],2,FALSE)," ")</f>
        <v>1937</v>
      </c>
      <c r="B1217" s="30" t="s">
        <v>1025</v>
      </c>
      <c r="C1217" s="30" t="s">
        <v>2942</v>
      </c>
      <c r="D1217" s="10" t="s">
        <v>3014</v>
      </c>
      <c r="E1217" s="10" t="s">
        <v>2974</v>
      </c>
      <c r="F1217" s="10" t="s">
        <v>1029</v>
      </c>
      <c r="G1217" s="11">
        <v>1</v>
      </c>
      <c r="H1217" s="30" t="s">
        <v>1063</v>
      </c>
      <c r="I1217" s="10"/>
      <c r="J1217" s="11" t="s">
        <v>1020</v>
      </c>
      <c r="K1217" s="8">
        <v>0.41666666699999999</v>
      </c>
      <c r="L1217" s="16">
        <f t="shared" si="94"/>
        <v>133.33333343999999</v>
      </c>
      <c r="M1217" s="25">
        <v>0</v>
      </c>
      <c r="N1217" s="17">
        <f t="shared" si="95"/>
        <v>133.33333343999999</v>
      </c>
      <c r="O1217" s="11">
        <v>2</v>
      </c>
      <c r="P1217" s="8" t="str">
        <f>IFERROR(VLOOKUP(O1217,Tabla6[],2,FALSE)," ")</f>
        <v>Febrero</v>
      </c>
      <c r="Q1217" s="10"/>
      <c r="R1217" s="56" t="str">
        <f t="shared" si="96"/>
        <v xml:space="preserve">03.02.08 UDR JULIACAM1.06.04 SUPERVISION FINANCIERA A UNIDADES EJECUTORASM1.06.04.01 Monitoreo en gabinete de ejecución presupuestal [UDR]FebreroUE 918 Red De Salud Huancane </v>
      </c>
    </row>
    <row r="1218" spans="1:18" ht="15" customHeight="1" x14ac:dyDescent="0.2">
      <c r="A1218" s="8">
        <f>IFERROR(VLOOKUP(B1218,Tabla1[],2,FALSE)," ")</f>
        <v>1937</v>
      </c>
      <c r="B1218" s="30" t="s">
        <v>1025</v>
      </c>
      <c r="C1218" s="30" t="s">
        <v>2942</v>
      </c>
      <c r="D1218" s="10" t="s">
        <v>3014</v>
      </c>
      <c r="E1218" s="10" t="s">
        <v>2974</v>
      </c>
      <c r="F1218" s="10" t="s">
        <v>1030</v>
      </c>
      <c r="G1218" s="11">
        <v>1</v>
      </c>
      <c r="H1218" s="30" t="s">
        <v>1064</v>
      </c>
      <c r="I1218" s="10"/>
      <c r="J1218" s="11" t="s">
        <v>1020</v>
      </c>
      <c r="K1218" s="8">
        <v>0.41666666699999999</v>
      </c>
      <c r="L1218" s="16">
        <f t="shared" si="94"/>
        <v>133.33333343999999</v>
      </c>
      <c r="M1218" s="25">
        <v>0</v>
      </c>
      <c r="N1218" s="17">
        <f t="shared" si="95"/>
        <v>133.33333343999999</v>
      </c>
      <c r="O1218" s="11">
        <v>3</v>
      </c>
      <c r="P1218" s="8" t="str">
        <f>IFERROR(VLOOKUP(O1218,Tabla6[],2,FALSE)," ")</f>
        <v>Marzo</v>
      </c>
      <c r="Q1218" s="10"/>
      <c r="R1218" s="56" t="str">
        <f t="shared" si="96"/>
        <v>03.02.08 UDR JULIACAM1.06.04 SUPERVISION FINANCIERA A UNIDADES EJECUTORASM1.06.04.01 Monitoreo en gabinete de ejecución presupuestal [UDR]MarzoUE 1621 Red de Salud Lampa</v>
      </c>
    </row>
    <row r="1219" spans="1:18" ht="15" customHeight="1" x14ac:dyDescent="0.2">
      <c r="A1219" s="8">
        <f>IFERROR(VLOOKUP(B1219,Tabla1[],2,FALSE)," ")</f>
        <v>1937</v>
      </c>
      <c r="B1219" s="30" t="s">
        <v>1025</v>
      </c>
      <c r="C1219" s="30" t="s">
        <v>2942</v>
      </c>
      <c r="D1219" s="10" t="s">
        <v>3014</v>
      </c>
      <c r="E1219" s="10" t="s">
        <v>2974</v>
      </c>
      <c r="F1219" s="10" t="s">
        <v>1031</v>
      </c>
      <c r="G1219" s="11">
        <v>1</v>
      </c>
      <c r="H1219" s="30" t="s">
        <v>1065</v>
      </c>
      <c r="I1219" s="10"/>
      <c r="J1219" s="11">
        <v>2</v>
      </c>
      <c r="K1219" s="8">
        <v>2</v>
      </c>
      <c r="L1219" s="16">
        <f t="shared" si="94"/>
        <v>640</v>
      </c>
      <c r="M1219" s="25">
        <v>0</v>
      </c>
      <c r="N1219" s="17">
        <f t="shared" si="95"/>
        <v>640</v>
      </c>
      <c r="O1219" s="11">
        <v>3</v>
      </c>
      <c r="P1219" s="8" t="str">
        <f>IFERROR(VLOOKUP(O1219,Tabla6[],2,FALSE)," ")</f>
        <v>Marzo</v>
      </c>
      <c r="Q1219" s="10"/>
      <c r="R1219" s="56" t="str">
        <f t="shared" si="96"/>
        <v>03.02.08 UDR JULIACAM1.06.04 SUPERVISION FINANCIERA A UNIDADES EJECUTORASM1.06.04.01 Monitoreo en gabinete de ejecución presupuestal [UDR]Marzo UE 1007 Red de Salud Sandia</v>
      </c>
    </row>
    <row r="1220" spans="1:18" ht="15" customHeight="1" x14ac:dyDescent="0.2">
      <c r="A1220" s="8">
        <f>IFERROR(VLOOKUP(B1220,Tabla1[],2,FALSE)," ")</f>
        <v>1937</v>
      </c>
      <c r="B1220" s="30" t="s">
        <v>1025</v>
      </c>
      <c r="C1220" s="30" t="s">
        <v>2942</v>
      </c>
      <c r="D1220" s="10" t="s">
        <v>3014</v>
      </c>
      <c r="E1220" s="10" t="s">
        <v>2974</v>
      </c>
      <c r="F1220" s="10" t="s">
        <v>1031</v>
      </c>
      <c r="G1220" s="11">
        <v>1</v>
      </c>
      <c r="H1220" s="30" t="s">
        <v>1066</v>
      </c>
      <c r="I1220" s="10"/>
      <c r="J1220" s="11">
        <v>2</v>
      </c>
      <c r="K1220" s="8">
        <v>2</v>
      </c>
      <c r="L1220" s="16">
        <f t="shared" si="94"/>
        <v>640</v>
      </c>
      <c r="M1220" s="25">
        <v>0</v>
      </c>
      <c r="N1220" s="17">
        <f t="shared" si="95"/>
        <v>640</v>
      </c>
      <c r="O1220" s="11">
        <v>4</v>
      </c>
      <c r="P1220" s="8" t="str">
        <f>IFERROR(VLOOKUP(O1220,Tabla6[],2,FALSE)," ")</f>
        <v>Abril</v>
      </c>
      <c r="Q1220" s="10"/>
      <c r="R1220" s="56" t="str">
        <f t="shared" si="96"/>
        <v>03.02.08 UDR JULIACAM1.06.04 SUPERVISION FINANCIERA A UNIDADES EJECUTORASM1.06.04.01 Monitoreo en gabinete de ejecución presupuestal [UDR]AbrilUE 1006 Red De Salud Macusani</v>
      </c>
    </row>
    <row r="1221" spans="1:18" ht="15" customHeight="1" x14ac:dyDescent="0.2">
      <c r="A1221" s="8">
        <f>IFERROR(VLOOKUP(B1221,Tabla1[],2,FALSE)," ")</f>
        <v>1937</v>
      </c>
      <c r="B1221" s="30" t="s">
        <v>1025</v>
      </c>
      <c r="C1221" s="30" t="s">
        <v>2942</v>
      </c>
      <c r="D1221" s="10" t="s">
        <v>3014</v>
      </c>
      <c r="E1221" s="10" t="s">
        <v>2974</v>
      </c>
      <c r="F1221" s="10" t="s">
        <v>1029</v>
      </c>
      <c r="G1221" s="11">
        <v>1</v>
      </c>
      <c r="H1221" s="30" t="s">
        <v>1067</v>
      </c>
      <c r="I1221" s="10"/>
      <c r="J1221" s="11" t="s">
        <v>1020</v>
      </c>
      <c r="K1221" s="8">
        <v>0.41666666699999999</v>
      </c>
      <c r="L1221" s="16">
        <f t="shared" si="94"/>
        <v>133.33333343999999</v>
      </c>
      <c r="M1221" s="25">
        <v>0</v>
      </c>
      <c r="N1221" s="17">
        <f t="shared" si="95"/>
        <v>133.33333343999999</v>
      </c>
      <c r="O1221" s="11">
        <v>5</v>
      </c>
      <c r="P1221" s="8" t="str">
        <f>IFERROR(VLOOKUP(O1221,Tabla6[],2,FALSE)," ")</f>
        <v>Mayo</v>
      </c>
      <c r="Q1221" s="10"/>
      <c r="R1221" s="56" t="str">
        <f t="shared" si="96"/>
        <v xml:space="preserve">03.02.08 UDR JULIACAM1.06.04 SUPERVISION FINANCIERA A UNIDADES EJECUTORASM1.06.04.01 Monitoreo en gabinete de ejecución presupuestal [UDR]Mayo UE 915 Red De Salud Melgar </v>
      </c>
    </row>
    <row r="1222" spans="1:18" ht="15" customHeight="1" x14ac:dyDescent="0.2">
      <c r="A1222" s="8">
        <f>IFERROR(VLOOKUP(B1222,Tabla1[],2,FALSE)," ")</f>
        <v>1937</v>
      </c>
      <c r="B1222" s="30" t="s">
        <v>1025</v>
      </c>
      <c r="C1222" s="30" t="s">
        <v>2942</v>
      </c>
      <c r="D1222" s="10" t="s">
        <v>3014</v>
      </c>
      <c r="E1222" s="10" t="s">
        <v>2974</v>
      </c>
      <c r="F1222" s="10" t="s">
        <v>1031</v>
      </c>
      <c r="G1222" s="11">
        <v>1</v>
      </c>
      <c r="H1222" s="30" t="s">
        <v>1068</v>
      </c>
      <c r="I1222" s="10"/>
      <c r="J1222" s="11" t="s">
        <v>1020</v>
      </c>
      <c r="K1222" s="8">
        <v>0.41666666699999999</v>
      </c>
      <c r="L1222" s="16">
        <f t="shared" si="94"/>
        <v>133.33333343999999</v>
      </c>
      <c r="M1222" s="25">
        <v>0</v>
      </c>
      <c r="N1222" s="17">
        <f t="shared" si="95"/>
        <v>133.33333343999999</v>
      </c>
      <c r="O1222" s="11">
        <v>5</v>
      </c>
      <c r="P1222" s="8" t="str">
        <f>IFERROR(VLOOKUP(O1222,Tabla6[],2,FALSE)," ")</f>
        <v>Mayo</v>
      </c>
      <c r="Q1222" s="10"/>
      <c r="R1222" s="56" t="str">
        <f t="shared" si="96"/>
        <v xml:space="preserve">03.02.08 UDR JULIACAM1.06.04 SUPERVISION FINANCIERA A UNIDADES EJECUTORASM1.06.04.01 Monitoreo en gabinete de ejecución presupuestal [UDR]Mayo UE 916 Red De Salud Azangaro </v>
      </c>
    </row>
    <row r="1223" spans="1:18" ht="15" customHeight="1" x14ac:dyDescent="0.2">
      <c r="A1223" s="8">
        <f>IFERROR(VLOOKUP(B1223,Tabla1[],2,FALSE)," ")</f>
        <v>1937</v>
      </c>
      <c r="B1223" s="30" t="s">
        <v>1025</v>
      </c>
      <c r="C1223" s="30" t="s">
        <v>2942</v>
      </c>
      <c r="D1223" s="10" t="s">
        <v>773</v>
      </c>
      <c r="E1223" s="10" t="s">
        <v>2975</v>
      </c>
      <c r="F1223" s="10" t="s">
        <v>1031</v>
      </c>
      <c r="G1223" s="11">
        <v>1</v>
      </c>
      <c r="H1223" s="30" t="s">
        <v>1065</v>
      </c>
      <c r="I1223" s="10"/>
      <c r="J1223" s="11">
        <v>5</v>
      </c>
      <c r="K1223" s="8">
        <v>5</v>
      </c>
      <c r="L1223" s="16">
        <f t="shared" si="94"/>
        <v>1600</v>
      </c>
      <c r="M1223" s="25">
        <v>0</v>
      </c>
      <c r="N1223" s="17">
        <f t="shared" si="95"/>
        <v>1600</v>
      </c>
      <c r="O1223" s="11">
        <v>4</v>
      </c>
      <c r="P1223" s="8" t="str">
        <f>IFERROR(VLOOKUP(O1223,Tabla6[],2,FALSE)," ")</f>
        <v>Abril</v>
      </c>
      <c r="Q1223" s="10"/>
      <c r="R1223" s="56" t="str">
        <f t="shared" si="96"/>
        <v>03.02.08 UDR JULIACAM1.06.04 SUPERVISION FINANCIERA A UNIDADES EJECUTORASM1.06.04.02 Supervisión Financiera Presencial a las Unidades Ejecutoras-UE [UDR]Abril UE 1007 Red de Salud Sandia</v>
      </c>
    </row>
    <row r="1224" spans="1:18" ht="15" customHeight="1" x14ac:dyDescent="0.2">
      <c r="A1224" s="8">
        <f>IFERROR(VLOOKUP(B1224,Tabla1[],2,FALSE)," ")</f>
        <v>1937</v>
      </c>
      <c r="B1224" s="30" t="s">
        <v>1025</v>
      </c>
      <c r="C1224" s="30" t="s">
        <v>2942</v>
      </c>
      <c r="D1224" s="10" t="s">
        <v>773</v>
      </c>
      <c r="E1224" s="10" t="s">
        <v>2975</v>
      </c>
      <c r="F1224" s="10" t="s">
        <v>1029</v>
      </c>
      <c r="G1224" s="11">
        <v>1</v>
      </c>
      <c r="H1224" s="30" t="s">
        <v>1065</v>
      </c>
      <c r="I1224" s="10"/>
      <c r="J1224" s="11">
        <v>0</v>
      </c>
      <c r="K1224" s="8">
        <f>J1224</f>
        <v>0</v>
      </c>
      <c r="L1224" s="16">
        <f t="shared" si="94"/>
        <v>0</v>
      </c>
      <c r="M1224" s="25">
        <v>0</v>
      </c>
      <c r="N1224" s="17">
        <f t="shared" si="95"/>
        <v>0</v>
      </c>
      <c r="O1224" s="11">
        <v>4</v>
      </c>
      <c r="P1224" s="8" t="str">
        <f>IFERROR(VLOOKUP(O1224,Tabla6[],2,FALSE)," ")</f>
        <v>Abril</v>
      </c>
      <c r="Q1224" s="10"/>
      <c r="R1224" s="56" t="str">
        <f t="shared" si="96"/>
        <v>03.02.08 UDR JULIACAM1.06.04 SUPERVISION FINANCIERA A UNIDADES EJECUTORASM1.06.04.02 Supervisión Financiera Presencial a las Unidades Ejecutoras-UE [UDR]Abril UE 1007 Red de Salud Sandia</v>
      </c>
    </row>
    <row r="1225" spans="1:18" ht="15" customHeight="1" x14ac:dyDescent="0.2">
      <c r="A1225" s="8">
        <f>IFERROR(VLOOKUP(B1225,Tabla1[],2,FALSE)," ")</f>
        <v>1937</v>
      </c>
      <c r="B1225" s="30" t="s">
        <v>1025</v>
      </c>
      <c r="C1225" s="30" t="s">
        <v>2942</v>
      </c>
      <c r="D1225" s="10" t="s">
        <v>773</v>
      </c>
      <c r="E1225" s="10" t="s">
        <v>2975</v>
      </c>
      <c r="F1225" s="10" t="s">
        <v>1031</v>
      </c>
      <c r="G1225" s="11">
        <v>1</v>
      </c>
      <c r="H1225" s="30" t="s">
        <v>1066</v>
      </c>
      <c r="I1225" s="10"/>
      <c r="J1225" s="11">
        <v>5</v>
      </c>
      <c r="K1225" s="8">
        <v>5</v>
      </c>
      <c r="L1225" s="16">
        <f t="shared" si="94"/>
        <v>1600</v>
      </c>
      <c r="M1225" s="25">
        <v>0</v>
      </c>
      <c r="N1225" s="17">
        <f t="shared" si="95"/>
        <v>1600</v>
      </c>
      <c r="O1225" s="11">
        <v>5</v>
      </c>
      <c r="P1225" s="8" t="str">
        <f>IFERROR(VLOOKUP(O1225,Tabla6[],2,FALSE)," ")</f>
        <v>Mayo</v>
      </c>
      <c r="Q1225" s="10"/>
      <c r="R1225" s="56" t="str">
        <f t="shared" si="96"/>
        <v>03.02.08 UDR JULIACAM1.06.04 SUPERVISION FINANCIERA A UNIDADES EJECUTORASM1.06.04.02 Supervisión Financiera Presencial a las Unidades Ejecutoras-UE [UDR]MayoUE 1006 Red De Salud Macusani</v>
      </c>
    </row>
    <row r="1226" spans="1:18" ht="15" customHeight="1" x14ac:dyDescent="0.2">
      <c r="A1226" s="8">
        <f>IFERROR(VLOOKUP(B1226,Tabla1[],2,FALSE)," ")</f>
        <v>1937</v>
      </c>
      <c r="B1226" s="30" t="s">
        <v>1025</v>
      </c>
      <c r="C1226" s="30" t="s">
        <v>2942</v>
      </c>
      <c r="D1226" s="10" t="s">
        <v>773</v>
      </c>
      <c r="E1226" s="10" t="s">
        <v>2975</v>
      </c>
      <c r="F1226" s="10" t="s">
        <v>1030</v>
      </c>
      <c r="G1226" s="11">
        <v>1</v>
      </c>
      <c r="H1226" s="30" t="s">
        <v>1066</v>
      </c>
      <c r="I1226" s="10"/>
      <c r="J1226" s="11">
        <v>0</v>
      </c>
      <c r="K1226" s="8">
        <f>J1226</f>
        <v>0</v>
      </c>
      <c r="L1226" s="16">
        <f t="shared" si="94"/>
        <v>0</v>
      </c>
      <c r="M1226" s="25">
        <v>0</v>
      </c>
      <c r="N1226" s="17">
        <f t="shared" si="95"/>
        <v>0</v>
      </c>
      <c r="O1226" s="11">
        <v>5</v>
      </c>
      <c r="P1226" s="8" t="str">
        <f>IFERROR(VLOOKUP(O1226,Tabla6[],2,FALSE)," ")</f>
        <v>Mayo</v>
      </c>
      <c r="Q1226" s="10"/>
      <c r="R1226" s="56" t="str">
        <f t="shared" si="96"/>
        <v>03.02.08 UDR JULIACAM1.06.04 SUPERVISION FINANCIERA A UNIDADES EJECUTORASM1.06.04.02 Supervisión Financiera Presencial a las Unidades Ejecutoras-UE [UDR]MayoUE 1006 Red De Salud Macusani</v>
      </c>
    </row>
    <row r="1227" spans="1:18" ht="15" customHeight="1" x14ac:dyDescent="0.2">
      <c r="A1227" s="8">
        <f>IFERROR(VLOOKUP(B1227,Tabla1[],2,FALSE)," ")</f>
        <v>1937</v>
      </c>
      <c r="B1227" s="30" t="s">
        <v>1025</v>
      </c>
      <c r="C1227" s="30" t="s">
        <v>2942</v>
      </c>
      <c r="D1227" s="10" t="s">
        <v>773</v>
      </c>
      <c r="E1227" s="10" t="s">
        <v>2975</v>
      </c>
      <c r="F1227" s="10" t="s">
        <v>1031</v>
      </c>
      <c r="G1227" s="11">
        <v>1</v>
      </c>
      <c r="H1227" s="30" t="s">
        <v>1069</v>
      </c>
      <c r="I1227" s="10"/>
      <c r="J1227" s="11">
        <v>7</v>
      </c>
      <c r="K1227" s="8">
        <v>0</v>
      </c>
      <c r="L1227" s="16">
        <f t="shared" si="94"/>
        <v>0</v>
      </c>
      <c r="M1227" s="25">
        <v>0</v>
      </c>
      <c r="N1227" s="17">
        <f t="shared" si="95"/>
        <v>0</v>
      </c>
      <c r="O1227" s="11">
        <v>6</v>
      </c>
      <c r="P1227" s="8" t="str">
        <f>IFERROR(VLOOKUP(O1227,Tabla6[],2,FALSE)," ")</f>
        <v>Junio</v>
      </c>
      <c r="Q1227" s="10"/>
      <c r="R1227" s="56" t="str">
        <f t="shared" si="96"/>
        <v xml:space="preserve">03.02.08 UDR JULIACAM1.06.04 SUPERVISION FINANCIERA A UNIDADES EJECUTORASM1.06.04.02 Supervisión Financiera Presencial a las Unidades Ejecutoras-UE [UDR]JunioUE 917 Red De Salud San Roman </v>
      </c>
    </row>
    <row r="1228" spans="1:18" ht="15" customHeight="1" x14ac:dyDescent="0.2">
      <c r="A1228" s="8">
        <f>IFERROR(VLOOKUP(B1228,Tabla1[],2,FALSE)," ")</f>
        <v>1937</v>
      </c>
      <c r="B1228" s="30" t="s">
        <v>1025</v>
      </c>
      <c r="C1228" s="30" t="s">
        <v>2942</v>
      </c>
      <c r="D1228" s="10" t="s">
        <v>773</v>
      </c>
      <c r="E1228" s="10" t="s">
        <v>2975</v>
      </c>
      <c r="F1228" s="10" t="s">
        <v>1030</v>
      </c>
      <c r="G1228" s="11">
        <v>1</v>
      </c>
      <c r="H1228" s="30" t="s">
        <v>1069</v>
      </c>
      <c r="I1228" s="10"/>
      <c r="J1228" s="11">
        <v>7</v>
      </c>
      <c r="K1228" s="8">
        <v>0</v>
      </c>
      <c r="L1228" s="16">
        <f t="shared" si="94"/>
        <v>0</v>
      </c>
      <c r="M1228" s="25">
        <v>0</v>
      </c>
      <c r="N1228" s="17">
        <f t="shared" si="95"/>
        <v>0</v>
      </c>
      <c r="O1228" s="11">
        <v>6</v>
      </c>
      <c r="P1228" s="8" t="str">
        <f>IFERROR(VLOOKUP(O1228,Tabla6[],2,FALSE)," ")</f>
        <v>Junio</v>
      </c>
      <c r="Q1228" s="10"/>
      <c r="R1228" s="56" t="str">
        <f t="shared" si="96"/>
        <v xml:space="preserve">03.02.08 UDR JULIACAM1.06.04 SUPERVISION FINANCIERA A UNIDADES EJECUTORASM1.06.04.02 Supervisión Financiera Presencial a las Unidades Ejecutoras-UE [UDR]JunioUE 917 Red De Salud San Roman </v>
      </c>
    </row>
    <row r="1229" spans="1:18" ht="15" customHeight="1" x14ac:dyDescent="0.2">
      <c r="A1229" s="8">
        <f>IFERROR(VLOOKUP(B1229,Tabla1[],2,FALSE)," ")</f>
        <v>1937</v>
      </c>
      <c r="B1229" s="30" t="s">
        <v>1025</v>
      </c>
      <c r="C1229" s="30" t="s">
        <v>2942</v>
      </c>
      <c r="D1229" s="10" t="s">
        <v>773</v>
      </c>
      <c r="E1229" s="10" t="s">
        <v>2975</v>
      </c>
      <c r="F1229" s="10" t="s">
        <v>1029</v>
      </c>
      <c r="G1229" s="11">
        <v>1</v>
      </c>
      <c r="H1229" s="30" t="s">
        <v>1069</v>
      </c>
      <c r="I1229" s="10"/>
      <c r="J1229" s="11">
        <v>7</v>
      </c>
      <c r="K1229" s="8">
        <v>0</v>
      </c>
      <c r="L1229" s="16">
        <f t="shared" si="94"/>
        <v>0</v>
      </c>
      <c r="M1229" s="25">
        <v>0</v>
      </c>
      <c r="N1229" s="17">
        <f t="shared" si="95"/>
        <v>0</v>
      </c>
      <c r="O1229" s="11">
        <v>6</v>
      </c>
      <c r="P1229" s="8" t="str">
        <f>IFERROR(VLOOKUP(O1229,Tabla6[],2,FALSE)," ")</f>
        <v>Junio</v>
      </c>
      <c r="Q1229" s="10"/>
      <c r="R1229" s="56" t="str">
        <f t="shared" si="96"/>
        <v xml:space="preserve">03.02.08 UDR JULIACAM1.06.04 SUPERVISION FINANCIERA A UNIDADES EJECUTORASM1.06.04.02 Supervisión Financiera Presencial a las Unidades Ejecutoras-UE [UDR]JunioUE 917 Red De Salud San Roman </v>
      </c>
    </row>
    <row r="1230" spans="1:18" ht="15" customHeight="1" x14ac:dyDescent="0.2">
      <c r="A1230" s="8">
        <f>IFERROR(VLOOKUP(B1230,Tabla1[],2,FALSE)," ")</f>
        <v>1937</v>
      </c>
      <c r="B1230" s="30" t="s">
        <v>1025</v>
      </c>
      <c r="C1230" s="30" t="s">
        <v>2942</v>
      </c>
      <c r="D1230" s="10" t="s">
        <v>773</v>
      </c>
      <c r="E1230" s="10" t="s">
        <v>2975</v>
      </c>
      <c r="F1230" s="10" t="s">
        <v>1029</v>
      </c>
      <c r="G1230" s="11">
        <v>1</v>
      </c>
      <c r="H1230" s="30" t="s">
        <v>1063</v>
      </c>
      <c r="I1230" s="10"/>
      <c r="J1230" s="11">
        <v>5</v>
      </c>
      <c r="K1230" s="8">
        <v>5</v>
      </c>
      <c r="L1230" s="16">
        <f t="shared" si="94"/>
        <v>1600</v>
      </c>
      <c r="M1230" s="25">
        <v>0</v>
      </c>
      <c r="N1230" s="17">
        <f t="shared" si="95"/>
        <v>1600</v>
      </c>
      <c r="O1230" s="11">
        <v>7</v>
      </c>
      <c r="P1230" s="8" t="str">
        <f>IFERROR(VLOOKUP(O1230,Tabla6[],2,FALSE)," ")</f>
        <v>Julio</v>
      </c>
      <c r="Q1230" s="10"/>
      <c r="R1230" s="56" t="str">
        <f t="shared" si="96"/>
        <v xml:space="preserve">03.02.08 UDR JULIACAM1.06.04 SUPERVISION FINANCIERA A UNIDADES EJECUTORASM1.06.04.02 Supervisión Financiera Presencial a las Unidades Ejecutoras-UE [UDR]JulioUE 918 Red De Salud Huancane </v>
      </c>
    </row>
    <row r="1231" spans="1:18" ht="15" customHeight="1" x14ac:dyDescent="0.2">
      <c r="A1231" s="8">
        <f>IFERROR(VLOOKUP(B1231,Tabla1[],2,FALSE)," ")</f>
        <v>1937</v>
      </c>
      <c r="B1231" s="30" t="s">
        <v>1025</v>
      </c>
      <c r="C1231" s="30" t="s">
        <v>2942</v>
      </c>
      <c r="D1231" s="10" t="s">
        <v>773</v>
      </c>
      <c r="E1231" s="10" t="s">
        <v>2975</v>
      </c>
      <c r="F1231" s="10" t="s">
        <v>1030</v>
      </c>
      <c r="G1231" s="11">
        <v>1</v>
      </c>
      <c r="H1231" s="30" t="s">
        <v>1063</v>
      </c>
      <c r="I1231" s="10"/>
      <c r="J1231" s="11">
        <v>0</v>
      </c>
      <c r="K1231" s="8">
        <f>J1231</f>
        <v>0</v>
      </c>
      <c r="L1231" s="16">
        <f t="shared" si="94"/>
        <v>0</v>
      </c>
      <c r="M1231" s="25">
        <v>0</v>
      </c>
      <c r="N1231" s="17">
        <f t="shared" si="95"/>
        <v>0</v>
      </c>
      <c r="O1231" s="11">
        <v>7</v>
      </c>
      <c r="P1231" s="8" t="str">
        <f>IFERROR(VLOOKUP(O1231,Tabla6[],2,FALSE)," ")</f>
        <v>Julio</v>
      </c>
      <c r="Q1231" s="10"/>
      <c r="R1231" s="56" t="str">
        <f t="shared" si="96"/>
        <v xml:space="preserve">03.02.08 UDR JULIACAM1.06.04 SUPERVISION FINANCIERA A UNIDADES EJECUTORASM1.06.04.02 Supervisión Financiera Presencial a las Unidades Ejecutoras-UE [UDR]JulioUE 918 Red De Salud Huancane </v>
      </c>
    </row>
    <row r="1232" spans="1:18" ht="15" customHeight="1" x14ac:dyDescent="0.2">
      <c r="A1232" s="8">
        <f>IFERROR(VLOOKUP(B1232,Tabla1[],2,FALSE)," ")</f>
        <v>1937</v>
      </c>
      <c r="B1232" s="30" t="s">
        <v>1025</v>
      </c>
      <c r="C1232" s="30" t="s">
        <v>2942</v>
      </c>
      <c r="D1232" s="10" t="s">
        <v>773</v>
      </c>
      <c r="E1232" s="10" t="s">
        <v>2975</v>
      </c>
      <c r="F1232" s="10" t="s">
        <v>1029</v>
      </c>
      <c r="G1232" s="11">
        <v>1</v>
      </c>
      <c r="H1232" s="30" t="s">
        <v>1067</v>
      </c>
      <c r="I1232" s="10"/>
      <c r="J1232" s="11">
        <v>5</v>
      </c>
      <c r="K1232" s="8">
        <v>5</v>
      </c>
      <c r="L1232" s="16">
        <f t="shared" si="94"/>
        <v>1600</v>
      </c>
      <c r="M1232" s="25">
        <v>0</v>
      </c>
      <c r="N1232" s="17">
        <f t="shared" si="95"/>
        <v>1600</v>
      </c>
      <c r="O1232" s="11">
        <v>8</v>
      </c>
      <c r="P1232" s="8" t="str">
        <f>IFERROR(VLOOKUP(O1232,Tabla6[],2,FALSE)," ")</f>
        <v>Agosto</v>
      </c>
      <c r="Q1232" s="10"/>
      <c r="R1232" s="56" t="str">
        <f t="shared" si="96"/>
        <v xml:space="preserve">03.02.08 UDR JULIACAM1.06.04 SUPERVISION FINANCIERA A UNIDADES EJECUTORASM1.06.04.02 Supervisión Financiera Presencial a las Unidades Ejecutoras-UE [UDR]Agosto UE 915 Red De Salud Melgar </v>
      </c>
    </row>
    <row r="1233" spans="1:18" ht="15" customHeight="1" x14ac:dyDescent="0.2">
      <c r="A1233" s="8">
        <f>IFERROR(VLOOKUP(B1233,Tabla1[],2,FALSE)," ")</f>
        <v>1937</v>
      </c>
      <c r="B1233" s="30" t="s">
        <v>1025</v>
      </c>
      <c r="C1233" s="30" t="s">
        <v>2942</v>
      </c>
      <c r="D1233" s="10" t="s">
        <v>773</v>
      </c>
      <c r="E1233" s="10" t="s">
        <v>2975</v>
      </c>
      <c r="F1233" s="10" t="s">
        <v>1030</v>
      </c>
      <c r="G1233" s="11">
        <v>1</v>
      </c>
      <c r="H1233" s="30" t="s">
        <v>1067</v>
      </c>
      <c r="I1233" s="10"/>
      <c r="J1233" s="11">
        <v>0</v>
      </c>
      <c r="K1233" s="8">
        <f>J1233</f>
        <v>0</v>
      </c>
      <c r="L1233" s="16">
        <f t="shared" si="94"/>
        <v>0</v>
      </c>
      <c r="M1233" s="25">
        <v>0</v>
      </c>
      <c r="N1233" s="17">
        <f t="shared" si="95"/>
        <v>0</v>
      </c>
      <c r="O1233" s="11">
        <v>8</v>
      </c>
      <c r="P1233" s="8" t="str">
        <f>IFERROR(VLOOKUP(O1233,Tabla6[],2,FALSE)," ")</f>
        <v>Agosto</v>
      </c>
      <c r="Q1233" s="10"/>
      <c r="R1233" s="56" t="str">
        <f t="shared" si="96"/>
        <v xml:space="preserve">03.02.08 UDR JULIACAM1.06.04 SUPERVISION FINANCIERA A UNIDADES EJECUTORASM1.06.04.02 Supervisión Financiera Presencial a las Unidades Ejecutoras-UE [UDR]Agosto UE 915 Red De Salud Melgar </v>
      </c>
    </row>
    <row r="1234" spans="1:18" ht="15" customHeight="1" x14ac:dyDescent="0.2">
      <c r="A1234" s="8">
        <f>IFERROR(VLOOKUP(B1234,Tabla1[],2,FALSE)," ")</f>
        <v>1937</v>
      </c>
      <c r="B1234" s="30" t="s">
        <v>1025</v>
      </c>
      <c r="C1234" s="30" t="s">
        <v>2942</v>
      </c>
      <c r="D1234" s="10" t="s">
        <v>773</v>
      </c>
      <c r="E1234" s="10" t="s">
        <v>2975</v>
      </c>
      <c r="F1234" s="10" t="s">
        <v>1030</v>
      </c>
      <c r="G1234" s="11">
        <v>1</v>
      </c>
      <c r="H1234" s="30" t="s">
        <v>1064</v>
      </c>
      <c r="I1234" s="10"/>
      <c r="J1234" s="11">
        <v>4</v>
      </c>
      <c r="K1234" s="8">
        <v>4</v>
      </c>
      <c r="L1234" s="16">
        <f t="shared" si="94"/>
        <v>1280</v>
      </c>
      <c r="M1234" s="25">
        <v>0</v>
      </c>
      <c r="N1234" s="17">
        <f t="shared" si="95"/>
        <v>1280</v>
      </c>
      <c r="O1234" s="11">
        <v>9</v>
      </c>
      <c r="P1234" s="8" t="str">
        <f>IFERROR(VLOOKUP(O1234,Tabla6[],2,FALSE)," ")</f>
        <v>Setiembre</v>
      </c>
      <c r="Q1234" s="10"/>
      <c r="R1234" s="56" t="str">
        <f t="shared" si="96"/>
        <v>03.02.08 UDR JULIACAM1.06.04 SUPERVISION FINANCIERA A UNIDADES EJECUTORASM1.06.04.02 Supervisión Financiera Presencial a las Unidades Ejecutoras-UE [UDR]SetiembreUE 1621 Red de Salud Lampa</v>
      </c>
    </row>
    <row r="1235" spans="1:18" ht="15" customHeight="1" x14ac:dyDescent="0.2">
      <c r="A1235" s="8">
        <f>IFERROR(VLOOKUP(B1235,Tabla1[],2,FALSE)," ")</f>
        <v>1937</v>
      </c>
      <c r="B1235" s="30" t="s">
        <v>1025</v>
      </c>
      <c r="C1235" s="30" t="s">
        <v>2942</v>
      </c>
      <c r="D1235" s="10" t="s">
        <v>773</v>
      </c>
      <c r="E1235" s="10" t="s">
        <v>2975</v>
      </c>
      <c r="F1235" s="10" t="s">
        <v>1029</v>
      </c>
      <c r="G1235" s="11">
        <v>1</v>
      </c>
      <c r="H1235" s="30" t="s">
        <v>1064</v>
      </c>
      <c r="I1235" s="10"/>
      <c r="J1235" s="11">
        <v>4</v>
      </c>
      <c r="K1235" s="8">
        <v>0</v>
      </c>
      <c r="L1235" s="16">
        <f t="shared" si="94"/>
        <v>0</v>
      </c>
      <c r="M1235" s="25">
        <v>0</v>
      </c>
      <c r="N1235" s="17">
        <f t="shared" si="95"/>
        <v>0</v>
      </c>
      <c r="O1235" s="11">
        <v>9</v>
      </c>
      <c r="P1235" s="8" t="str">
        <f>IFERROR(VLOOKUP(O1235,Tabla6[],2,FALSE)," ")</f>
        <v>Setiembre</v>
      </c>
      <c r="Q1235" s="10"/>
      <c r="R1235" s="56" t="str">
        <f t="shared" si="96"/>
        <v>03.02.08 UDR JULIACAM1.06.04 SUPERVISION FINANCIERA A UNIDADES EJECUTORASM1.06.04.02 Supervisión Financiera Presencial a las Unidades Ejecutoras-UE [UDR]SetiembreUE 1621 Red de Salud Lampa</v>
      </c>
    </row>
    <row r="1236" spans="1:18" ht="15" customHeight="1" x14ac:dyDescent="0.2">
      <c r="A1236" s="8">
        <f>IFERROR(VLOOKUP(B1236,Tabla1[],2,FALSE)," ")</f>
        <v>1937</v>
      </c>
      <c r="B1236" s="30" t="s">
        <v>1025</v>
      </c>
      <c r="C1236" s="30" t="s">
        <v>2942</v>
      </c>
      <c r="D1236" s="10" t="s">
        <v>773</v>
      </c>
      <c r="E1236" s="10" t="s">
        <v>2975</v>
      </c>
      <c r="F1236" s="10" t="s">
        <v>1031</v>
      </c>
      <c r="G1236" s="11">
        <v>1</v>
      </c>
      <c r="H1236" s="30" t="s">
        <v>1068</v>
      </c>
      <c r="I1236" s="10"/>
      <c r="J1236" s="11">
        <v>5</v>
      </c>
      <c r="K1236" s="8">
        <v>5</v>
      </c>
      <c r="L1236" s="16">
        <f t="shared" si="94"/>
        <v>1600</v>
      </c>
      <c r="M1236" s="25">
        <v>0</v>
      </c>
      <c r="N1236" s="17">
        <f t="shared" si="95"/>
        <v>1600</v>
      </c>
      <c r="O1236" s="11">
        <v>11</v>
      </c>
      <c r="P1236" s="8" t="str">
        <f>IFERROR(VLOOKUP(O1236,Tabla6[],2,FALSE)," ")</f>
        <v>Noviembre</v>
      </c>
      <c r="Q1236" s="10"/>
      <c r="R1236" s="56" t="str">
        <f t="shared" si="96"/>
        <v xml:space="preserve">03.02.08 UDR JULIACAM1.06.04 SUPERVISION FINANCIERA A UNIDADES EJECUTORASM1.06.04.02 Supervisión Financiera Presencial a las Unidades Ejecutoras-UE [UDR]Noviembre UE 916 Red De Salud Azangaro </v>
      </c>
    </row>
    <row r="1237" spans="1:18" ht="15" customHeight="1" x14ac:dyDescent="0.2">
      <c r="A1237" s="8">
        <f>IFERROR(VLOOKUP(B1237,Tabla1[],2,FALSE)," ")</f>
        <v>1937</v>
      </c>
      <c r="B1237" s="30" t="s">
        <v>1025</v>
      </c>
      <c r="C1237" s="30" t="s">
        <v>2942</v>
      </c>
      <c r="D1237" s="10" t="s">
        <v>773</v>
      </c>
      <c r="E1237" s="10" t="s">
        <v>2975</v>
      </c>
      <c r="F1237" s="10" t="s">
        <v>1029</v>
      </c>
      <c r="G1237" s="11">
        <v>1</v>
      </c>
      <c r="H1237" s="30" t="s">
        <v>1068</v>
      </c>
      <c r="I1237" s="10"/>
      <c r="J1237" s="11">
        <v>5</v>
      </c>
      <c r="K1237" s="8">
        <v>0</v>
      </c>
      <c r="L1237" s="16">
        <f t="shared" si="94"/>
        <v>0</v>
      </c>
      <c r="M1237" s="25">
        <v>0</v>
      </c>
      <c r="N1237" s="17">
        <f t="shared" si="95"/>
        <v>0</v>
      </c>
      <c r="O1237" s="11">
        <v>11</v>
      </c>
      <c r="P1237" s="8" t="str">
        <f>IFERROR(VLOOKUP(O1237,Tabla6[],2,FALSE)," ")</f>
        <v>Noviembre</v>
      </c>
      <c r="Q1237" s="10"/>
      <c r="R1237" s="56" t="str">
        <f t="shared" si="96"/>
        <v xml:space="preserve">03.02.08 UDR JULIACAM1.06.04 SUPERVISION FINANCIERA A UNIDADES EJECUTORASM1.06.04.02 Supervisión Financiera Presencial a las Unidades Ejecutoras-UE [UDR]Noviembre UE 916 Red De Salud Azangaro </v>
      </c>
    </row>
    <row r="1238" spans="1:18" ht="15" customHeight="1" x14ac:dyDescent="0.2">
      <c r="A1238" s="8">
        <f>IFERROR(VLOOKUP(B1238,Tabla1[],2,FALSE)," ")</f>
        <v>1915</v>
      </c>
      <c r="B1238" s="30" t="s">
        <v>1072</v>
      </c>
      <c r="C1238" s="30" t="s">
        <v>2932</v>
      </c>
      <c r="D1238" s="10" t="s">
        <v>2996</v>
      </c>
      <c r="E1238" s="10" t="s">
        <v>2956</v>
      </c>
      <c r="F1238" s="10" t="s">
        <v>1073</v>
      </c>
      <c r="G1238" s="11">
        <v>1</v>
      </c>
      <c r="H1238" s="30" t="s">
        <v>1115</v>
      </c>
      <c r="I1238" s="10"/>
      <c r="J1238" s="11">
        <v>4</v>
      </c>
      <c r="K1238" s="8">
        <v>4</v>
      </c>
      <c r="L1238" s="16">
        <f t="shared" si="94"/>
        <v>1280</v>
      </c>
      <c r="M1238" s="25">
        <v>200</v>
      </c>
      <c r="N1238" s="17">
        <f t="shared" si="95"/>
        <v>1480</v>
      </c>
      <c r="O1238" s="11">
        <v>5</v>
      </c>
      <c r="P1238" s="8" t="str">
        <f>IFERROR(VLOOKUP(O1238,Tabla6[],2,FALSE)," ")</f>
        <v>Mayo</v>
      </c>
      <c r="Q1238" s="10"/>
      <c r="R1238" s="56" t="str">
        <f t="shared" si="96"/>
        <v>03.03 GERENCIA MACRO REGIONAL CENTROM1.02.01 SEGUIMIENTO Y EVALUACION DE LOS PROCESOS DE AFILIACION, PROMOCION, PROTECCION Y ATENCION A LA CIUDADANIAM1.02.01.06 Supervisión y asistencia técnica a operadores de los canales de atención [GMR]MayoUDR HUANUCO</v>
      </c>
    </row>
    <row r="1239" spans="1:18" ht="15" customHeight="1" x14ac:dyDescent="0.2">
      <c r="A1239" s="8">
        <f>IFERROR(VLOOKUP(B1239,Tabla1[],2,FALSE)," ")</f>
        <v>1915</v>
      </c>
      <c r="B1239" s="30" t="s">
        <v>1072</v>
      </c>
      <c r="C1239" s="30" t="s">
        <v>2932</v>
      </c>
      <c r="D1239" s="10" t="s">
        <v>2996</v>
      </c>
      <c r="E1239" s="10" t="s">
        <v>2956</v>
      </c>
      <c r="F1239" s="10" t="s">
        <v>1073</v>
      </c>
      <c r="G1239" s="11">
        <v>1</v>
      </c>
      <c r="H1239" s="30" t="s">
        <v>1115</v>
      </c>
      <c r="I1239" s="10"/>
      <c r="J1239" s="11">
        <v>4</v>
      </c>
      <c r="K1239" s="8">
        <v>4</v>
      </c>
      <c r="L1239" s="16">
        <f t="shared" ref="L1239:L1302" si="97">320*K1239*G1239</f>
        <v>1280</v>
      </c>
      <c r="M1239" s="25">
        <v>200</v>
      </c>
      <c r="N1239" s="17">
        <f t="shared" si="95"/>
        <v>1480</v>
      </c>
      <c r="O1239" s="11">
        <v>10</v>
      </c>
      <c r="P1239" s="8" t="str">
        <f>IFERROR(VLOOKUP(O1239,Tabla6[],2,FALSE)," ")</f>
        <v>Octubre</v>
      </c>
      <c r="Q1239" s="10"/>
      <c r="R1239" s="56" t="str">
        <f t="shared" si="96"/>
        <v>03.03 GERENCIA MACRO REGIONAL CENTROM1.02.01 SEGUIMIENTO Y EVALUACION DE LOS PROCESOS DE AFILIACION, PROMOCION, PROTECCION Y ATENCION A LA CIUDADANIAM1.02.01.06 Supervisión y asistencia técnica a operadores de los canales de atención [GMR]OctubreUDR HUANUCO</v>
      </c>
    </row>
    <row r="1240" spans="1:18" ht="15" customHeight="1" x14ac:dyDescent="0.2">
      <c r="A1240" s="8">
        <f>IFERROR(VLOOKUP(B1240,Tabla1[],2,FALSE)," ")</f>
        <v>1915</v>
      </c>
      <c r="B1240" s="30" t="s">
        <v>1072</v>
      </c>
      <c r="C1240" s="30" t="s">
        <v>2932</v>
      </c>
      <c r="D1240" s="10" t="s">
        <v>2996</v>
      </c>
      <c r="E1240" s="10" t="s">
        <v>2956</v>
      </c>
      <c r="F1240" s="10" t="s">
        <v>1073</v>
      </c>
      <c r="G1240" s="11">
        <v>1</v>
      </c>
      <c r="H1240" s="30" t="s">
        <v>43</v>
      </c>
      <c r="I1240" s="10"/>
      <c r="J1240" s="11">
        <v>3</v>
      </c>
      <c r="K1240" s="8">
        <v>3</v>
      </c>
      <c r="L1240" s="16">
        <f t="shared" si="97"/>
        <v>960</v>
      </c>
      <c r="M1240" s="25">
        <v>180</v>
      </c>
      <c r="N1240" s="17">
        <f t="shared" si="95"/>
        <v>1140</v>
      </c>
      <c r="O1240" s="11">
        <v>4</v>
      </c>
      <c r="P1240" s="8" t="str">
        <f>IFERROR(VLOOKUP(O1240,Tabla6[],2,FALSE)," ")</f>
        <v>Abril</v>
      </c>
      <c r="Q1240" s="10"/>
      <c r="R1240" s="56" t="str">
        <f t="shared" si="96"/>
        <v>03.03 GERENCIA MACRO REGIONAL CENTROM1.02.01 SEGUIMIENTO Y EVALUACION DE LOS PROCESOS DE AFILIACION, PROMOCION, PROTECCION Y ATENCION A LA CIUDADANIAM1.02.01.06 Supervisión y asistencia técnica a operadores de los canales de atención [GMR]AbrilUDR PASCO</v>
      </c>
    </row>
    <row r="1241" spans="1:18" ht="15" customHeight="1" x14ac:dyDescent="0.2">
      <c r="A1241" s="8">
        <f>IFERROR(VLOOKUP(B1241,Tabla1[],2,FALSE)," ")</f>
        <v>1915</v>
      </c>
      <c r="B1241" s="30" t="s">
        <v>1072</v>
      </c>
      <c r="C1241" s="30" t="s">
        <v>2932</v>
      </c>
      <c r="D1241" s="10" t="s">
        <v>2996</v>
      </c>
      <c r="E1241" s="10" t="s">
        <v>2956</v>
      </c>
      <c r="F1241" s="10" t="s">
        <v>1073</v>
      </c>
      <c r="G1241" s="11">
        <v>1</v>
      </c>
      <c r="H1241" s="30" t="s">
        <v>43</v>
      </c>
      <c r="I1241" s="10"/>
      <c r="J1241" s="11">
        <v>3</v>
      </c>
      <c r="K1241" s="8">
        <v>3</v>
      </c>
      <c r="L1241" s="16">
        <f t="shared" si="97"/>
        <v>960</v>
      </c>
      <c r="M1241" s="25">
        <v>180</v>
      </c>
      <c r="N1241" s="17">
        <f t="shared" si="95"/>
        <v>1140</v>
      </c>
      <c r="O1241" s="11">
        <v>9</v>
      </c>
      <c r="P1241" s="8" t="str">
        <f>IFERROR(VLOOKUP(O1241,Tabla6[],2,FALSE)," ")</f>
        <v>Setiembre</v>
      </c>
      <c r="Q1241" s="10"/>
      <c r="R1241" s="56" t="str">
        <f t="shared" si="96"/>
        <v>03.03 GERENCIA MACRO REGIONAL CENTROM1.02.01 SEGUIMIENTO Y EVALUACION DE LOS PROCESOS DE AFILIACION, PROMOCION, PROTECCION Y ATENCION A LA CIUDADANIAM1.02.01.06 Supervisión y asistencia técnica a operadores de los canales de atención [GMR]SetiembreUDR PASCO</v>
      </c>
    </row>
    <row r="1242" spans="1:18" ht="15" customHeight="1" x14ac:dyDescent="0.2">
      <c r="A1242" s="8">
        <f>IFERROR(VLOOKUP(B1242,Tabla1[],2,FALSE)," ")</f>
        <v>1915</v>
      </c>
      <c r="B1242" s="30" t="s">
        <v>1072</v>
      </c>
      <c r="C1242" s="30" t="s">
        <v>2932</v>
      </c>
      <c r="D1242" s="10" t="s">
        <v>2996</v>
      </c>
      <c r="E1242" s="10" t="s">
        <v>2956</v>
      </c>
      <c r="F1242" s="10" t="s">
        <v>1073</v>
      </c>
      <c r="G1242" s="11">
        <v>1</v>
      </c>
      <c r="H1242" s="30" t="s">
        <v>46</v>
      </c>
      <c r="I1242" s="10"/>
      <c r="J1242" s="11">
        <v>3</v>
      </c>
      <c r="K1242" s="8">
        <v>3</v>
      </c>
      <c r="L1242" s="16">
        <f t="shared" si="97"/>
        <v>960</v>
      </c>
      <c r="M1242" s="25">
        <v>120</v>
      </c>
      <c r="N1242" s="17">
        <f t="shared" si="95"/>
        <v>1080</v>
      </c>
      <c r="O1242" s="11">
        <v>3</v>
      </c>
      <c r="P1242" s="8" t="str">
        <f>IFERROR(VLOOKUP(O1242,Tabla6[],2,FALSE)," ")</f>
        <v>Marzo</v>
      </c>
      <c r="Q1242" s="10"/>
      <c r="R1242" s="56" t="str">
        <f t="shared" si="96"/>
        <v>03.03 GERENCIA MACRO REGIONAL CENTROM1.02.01 SEGUIMIENTO Y EVALUACION DE LOS PROCESOS DE AFILIACION, PROMOCION, PROTECCION Y ATENCION A LA CIUDADANIAM1.02.01.06 Supervisión y asistencia técnica a operadores de los canales de atención [GMR]MarzoUDR HUANCAVELICA</v>
      </c>
    </row>
    <row r="1243" spans="1:18" ht="15" customHeight="1" x14ac:dyDescent="0.2">
      <c r="A1243" s="8">
        <f>IFERROR(VLOOKUP(B1243,Tabla1[],2,FALSE)," ")</f>
        <v>1915</v>
      </c>
      <c r="B1243" s="30" t="s">
        <v>1072</v>
      </c>
      <c r="C1243" s="30" t="s">
        <v>2932</v>
      </c>
      <c r="D1243" s="10" t="s">
        <v>2996</v>
      </c>
      <c r="E1243" s="10" t="s">
        <v>2956</v>
      </c>
      <c r="F1243" s="10" t="s">
        <v>1073</v>
      </c>
      <c r="G1243" s="11">
        <v>1</v>
      </c>
      <c r="H1243" s="30" t="s">
        <v>46</v>
      </c>
      <c r="I1243" s="10"/>
      <c r="J1243" s="11">
        <v>3</v>
      </c>
      <c r="K1243" s="8">
        <v>3</v>
      </c>
      <c r="L1243" s="16">
        <f t="shared" si="97"/>
        <v>960</v>
      </c>
      <c r="M1243" s="25">
        <v>120</v>
      </c>
      <c r="N1243" s="17">
        <f t="shared" si="95"/>
        <v>1080</v>
      </c>
      <c r="O1243" s="11">
        <v>8</v>
      </c>
      <c r="P1243" s="8" t="str">
        <f>IFERROR(VLOOKUP(O1243,Tabla6[],2,FALSE)," ")</f>
        <v>Agosto</v>
      </c>
      <c r="Q1243" s="10"/>
      <c r="R1243" s="56" t="str">
        <f t="shared" si="96"/>
        <v>03.03 GERENCIA MACRO REGIONAL CENTROM1.02.01 SEGUIMIENTO Y EVALUACION DE LOS PROCESOS DE AFILIACION, PROMOCION, PROTECCION Y ATENCION A LA CIUDADANIAM1.02.01.06 Supervisión y asistencia técnica a operadores de los canales de atención [GMR]AgostoUDR HUANCAVELICA</v>
      </c>
    </row>
    <row r="1244" spans="1:18" ht="15" customHeight="1" x14ac:dyDescent="0.2">
      <c r="A1244" s="8">
        <f>IFERROR(VLOOKUP(B1244,Tabla1[],2,FALSE)," ")</f>
        <v>1915</v>
      </c>
      <c r="B1244" s="30" t="s">
        <v>1072</v>
      </c>
      <c r="C1244" s="30" t="s">
        <v>2932</v>
      </c>
      <c r="D1244" s="10" t="s">
        <v>2996</v>
      </c>
      <c r="E1244" s="10" t="s">
        <v>2956</v>
      </c>
      <c r="F1244" s="10" t="s">
        <v>1073</v>
      </c>
      <c r="G1244" s="11">
        <v>1</v>
      </c>
      <c r="H1244" s="30" t="s">
        <v>1116</v>
      </c>
      <c r="I1244" s="10"/>
      <c r="J1244" s="11">
        <v>0</v>
      </c>
      <c r="K1244" s="8">
        <f>J1244</f>
        <v>0</v>
      </c>
      <c r="L1244" s="16">
        <f t="shared" si="97"/>
        <v>0</v>
      </c>
      <c r="M1244" s="25">
        <v>0</v>
      </c>
      <c r="N1244" s="17">
        <f t="shared" si="95"/>
        <v>0</v>
      </c>
      <c r="O1244" s="11">
        <v>2</v>
      </c>
      <c r="P1244" s="8" t="str">
        <f>IFERROR(VLOOKUP(O1244,Tabla6[],2,FALSE)," ")</f>
        <v>Febrero</v>
      </c>
      <c r="Q1244" s="10"/>
      <c r="R1244" s="56" t="str">
        <f t="shared" si="96"/>
        <v>03.03 GERENCIA MACRO REGIONAL CENTROM1.02.01 SEGUIMIENTO Y EVALUACION DE LOS PROCESOS DE AFILIACION, PROMOCION, PROTECCION Y ATENCION A LA CIUDADANIAM1.02.01.06 Supervisión y asistencia técnica a operadores de los canales de atención [GMR]FebreroUDR JUNIN</v>
      </c>
    </row>
    <row r="1245" spans="1:18" ht="15" customHeight="1" x14ac:dyDescent="0.2">
      <c r="A1245" s="8">
        <f>IFERROR(VLOOKUP(B1245,Tabla1[],2,FALSE)," ")</f>
        <v>1915</v>
      </c>
      <c r="B1245" s="30" t="s">
        <v>1072</v>
      </c>
      <c r="C1245" s="30" t="s">
        <v>2932</v>
      </c>
      <c r="D1245" s="10" t="s">
        <v>2996</v>
      </c>
      <c r="E1245" s="10" t="s">
        <v>2956</v>
      </c>
      <c r="F1245" s="10" t="s">
        <v>1073</v>
      </c>
      <c r="G1245" s="11">
        <v>1</v>
      </c>
      <c r="H1245" s="30" t="s">
        <v>1116</v>
      </c>
      <c r="I1245" s="10"/>
      <c r="J1245" s="11">
        <v>0</v>
      </c>
      <c r="K1245" s="8">
        <f>J1245</f>
        <v>0</v>
      </c>
      <c r="L1245" s="16">
        <f t="shared" si="97"/>
        <v>0</v>
      </c>
      <c r="M1245" s="25">
        <v>0</v>
      </c>
      <c r="N1245" s="17">
        <f t="shared" si="95"/>
        <v>0</v>
      </c>
      <c r="O1245" s="11">
        <v>11</v>
      </c>
      <c r="P1245" s="8" t="str">
        <f>IFERROR(VLOOKUP(O1245,Tabla6[],2,FALSE)," ")</f>
        <v>Noviembre</v>
      </c>
      <c r="Q1245" s="10"/>
      <c r="R1245" s="56" t="str">
        <f t="shared" si="96"/>
        <v>03.03 GERENCIA MACRO REGIONAL CENTROM1.02.01 SEGUIMIENTO Y EVALUACION DE LOS PROCESOS DE AFILIACION, PROMOCION, PROTECCION Y ATENCION A LA CIUDADANIAM1.02.01.06 Supervisión y asistencia técnica a operadores de los canales de atención [GMR]NoviembreUDR JUNIN</v>
      </c>
    </row>
    <row r="1246" spans="1:18" ht="15" customHeight="1" x14ac:dyDescent="0.2">
      <c r="A1246" s="8">
        <f>IFERROR(VLOOKUP(B1246,Tabla1[],2,FALSE)," ")</f>
        <v>1915</v>
      </c>
      <c r="B1246" s="30" t="s">
        <v>1072</v>
      </c>
      <c r="C1246" s="30" t="s">
        <v>2939</v>
      </c>
      <c r="D1246" s="10" t="s">
        <v>3017</v>
      </c>
      <c r="E1246" s="10" t="s">
        <v>2966</v>
      </c>
      <c r="F1246" s="10" t="s">
        <v>1074</v>
      </c>
      <c r="G1246" s="11">
        <v>1</v>
      </c>
      <c r="H1246" s="30" t="s">
        <v>1115</v>
      </c>
      <c r="I1246" s="10"/>
      <c r="J1246" s="11">
        <v>4</v>
      </c>
      <c r="K1246" s="8">
        <v>4</v>
      </c>
      <c r="L1246" s="16">
        <f t="shared" si="97"/>
        <v>1280</v>
      </c>
      <c r="M1246" s="25">
        <v>200</v>
      </c>
      <c r="N1246" s="17">
        <f t="shared" si="95"/>
        <v>1480</v>
      </c>
      <c r="O1246" s="11">
        <v>4</v>
      </c>
      <c r="P1246" s="8" t="str">
        <f>IFERROR(VLOOKUP(O1246,Tabla6[],2,FALSE)," ")</f>
        <v>Abril</v>
      </c>
      <c r="Q1246" s="10"/>
      <c r="R1246" s="56" t="str">
        <f t="shared" si="96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[GMR]AbrilUDR HUANUCO</v>
      </c>
    </row>
    <row r="1247" spans="1:18" ht="15" customHeight="1" x14ac:dyDescent="0.2">
      <c r="A1247" s="8">
        <f>IFERROR(VLOOKUP(B1247,Tabla1[],2,FALSE)," ")</f>
        <v>1915</v>
      </c>
      <c r="B1247" s="30" t="s">
        <v>1072</v>
      </c>
      <c r="C1247" s="30" t="s">
        <v>2939</v>
      </c>
      <c r="D1247" s="10" t="s">
        <v>3017</v>
      </c>
      <c r="E1247" s="10" t="s">
        <v>2966</v>
      </c>
      <c r="F1247" s="10" t="s">
        <v>1074</v>
      </c>
      <c r="G1247" s="11">
        <v>1</v>
      </c>
      <c r="H1247" s="30" t="s">
        <v>43</v>
      </c>
      <c r="I1247" s="10"/>
      <c r="J1247" s="11">
        <v>3</v>
      </c>
      <c r="K1247" s="8">
        <v>3</v>
      </c>
      <c r="L1247" s="16">
        <f t="shared" si="97"/>
        <v>960</v>
      </c>
      <c r="M1247" s="25">
        <v>180</v>
      </c>
      <c r="N1247" s="17">
        <f t="shared" si="95"/>
        <v>1140</v>
      </c>
      <c r="O1247" s="11">
        <v>2</v>
      </c>
      <c r="P1247" s="8" t="str">
        <f>IFERROR(VLOOKUP(O1247,Tabla6[],2,FALSE)," ")</f>
        <v>Febrero</v>
      </c>
      <c r="Q1247" s="10"/>
      <c r="R1247" s="56" t="str">
        <f t="shared" si="96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[GMR]FebreroUDR PASCO</v>
      </c>
    </row>
    <row r="1248" spans="1:18" ht="15" customHeight="1" x14ac:dyDescent="0.2">
      <c r="A1248" s="8">
        <f>IFERROR(VLOOKUP(B1248,Tabla1[],2,FALSE)," ")</f>
        <v>1915</v>
      </c>
      <c r="B1248" s="30" t="s">
        <v>1072</v>
      </c>
      <c r="C1248" s="30" t="s">
        <v>2939</v>
      </c>
      <c r="D1248" s="10" t="s">
        <v>3017</v>
      </c>
      <c r="E1248" s="10" t="s">
        <v>2966</v>
      </c>
      <c r="F1248" s="10" t="s">
        <v>1074</v>
      </c>
      <c r="G1248" s="11">
        <v>1</v>
      </c>
      <c r="H1248" s="30" t="s">
        <v>43</v>
      </c>
      <c r="I1248" s="10"/>
      <c r="J1248" s="11">
        <v>3</v>
      </c>
      <c r="K1248" s="8">
        <v>3</v>
      </c>
      <c r="L1248" s="16">
        <f t="shared" si="97"/>
        <v>960</v>
      </c>
      <c r="M1248" s="25">
        <v>180</v>
      </c>
      <c r="N1248" s="17">
        <f t="shared" si="95"/>
        <v>1140</v>
      </c>
      <c r="O1248" s="11">
        <v>7</v>
      </c>
      <c r="P1248" s="8" t="str">
        <f>IFERROR(VLOOKUP(O1248,Tabla6[],2,FALSE)," ")</f>
        <v>Julio</v>
      </c>
      <c r="Q1248" s="10"/>
      <c r="R1248" s="56" t="str">
        <f t="shared" si="96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[GMR]JulioUDR PASCO</v>
      </c>
    </row>
    <row r="1249" spans="1:18" ht="15" customHeight="1" x14ac:dyDescent="0.2">
      <c r="A1249" s="8">
        <f>IFERROR(VLOOKUP(B1249,Tabla1[],2,FALSE)," ")</f>
        <v>1915</v>
      </c>
      <c r="B1249" s="30" t="s">
        <v>1072</v>
      </c>
      <c r="C1249" s="30" t="s">
        <v>2939</v>
      </c>
      <c r="D1249" s="10" t="s">
        <v>3017</v>
      </c>
      <c r="E1249" s="10" t="s">
        <v>2966</v>
      </c>
      <c r="F1249" s="10" t="s">
        <v>1074</v>
      </c>
      <c r="G1249" s="11">
        <v>1</v>
      </c>
      <c r="H1249" s="30" t="s">
        <v>46</v>
      </c>
      <c r="I1249" s="10"/>
      <c r="J1249" s="11">
        <v>3</v>
      </c>
      <c r="K1249" s="8">
        <v>3</v>
      </c>
      <c r="L1249" s="16">
        <f t="shared" si="97"/>
        <v>960</v>
      </c>
      <c r="M1249" s="25">
        <v>120</v>
      </c>
      <c r="N1249" s="17">
        <f t="shared" si="95"/>
        <v>1080</v>
      </c>
      <c r="O1249" s="11">
        <v>5</v>
      </c>
      <c r="P1249" s="8" t="str">
        <f>IFERROR(VLOOKUP(O1249,Tabla6[],2,FALSE)," ")</f>
        <v>Mayo</v>
      </c>
      <c r="Q1249" s="10"/>
      <c r="R1249" s="56" t="str">
        <f t="shared" si="96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[GMR]MayoUDR HUANCAVELICA</v>
      </c>
    </row>
    <row r="1250" spans="1:18" ht="15" customHeight="1" x14ac:dyDescent="0.2">
      <c r="A1250" s="8">
        <f>IFERROR(VLOOKUP(B1250,Tabla1[],2,FALSE)," ")</f>
        <v>1915</v>
      </c>
      <c r="B1250" s="30" t="s">
        <v>1072</v>
      </c>
      <c r="C1250" s="30" t="s">
        <v>2939</v>
      </c>
      <c r="D1250" s="10" t="s">
        <v>3017</v>
      </c>
      <c r="E1250" s="10" t="s">
        <v>2966</v>
      </c>
      <c r="F1250" s="10" t="s">
        <v>1074</v>
      </c>
      <c r="G1250" s="11">
        <v>1</v>
      </c>
      <c r="H1250" s="30" t="s">
        <v>46</v>
      </c>
      <c r="I1250" s="10"/>
      <c r="J1250" s="11">
        <v>3</v>
      </c>
      <c r="K1250" s="8">
        <v>3</v>
      </c>
      <c r="L1250" s="16">
        <f t="shared" si="97"/>
        <v>960</v>
      </c>
      <c r="M1250" s="25">
        <v>120</v>
      </c>
      <c r="N1250" s="17">
        <f t="shared" si="95"/>
        <v>1080</v>
      </c>
      <c r="O1250" s="11">
        <v>8</v>
      </c>
      <c r="P1250" s="8" t="str">
        <f>IFERROR(VLOOKUP(O1250,Tabla6[],2,FALSE)," ")</f>
        <v>Agosto</v>
      </c>
      <c r="Q1250" s="10"/>
      <c r="R1250" s="56" t="str">
        <f t="shared" si="96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[GMR]AgostoUDR HUANCAVELICA</v>
      </c>
    </row>
    <row r="1251" spans="1:18" ht="15" customHeight="1" x14ac:dyDescent="0.2">
      <c r="A1251" s="8">
        <f>IFERROR(VLOOKUP(B1251,Tabla1[],2,FALSE)," ")</f>
        <v>1915</v>
      </c>
      <c r="B1251" s="30" t="s">
        <v>1072</v>
      </c>
      <c r="C1251" s="30" t="s">
        <v>2939</v>
      </c>
      <c r="D1251" s="10" t="s">
        <v>3017</v>
      </c>
      <c r="E1251" s="10" t="s">
        <v>2966</v>
      </c>
      <c r="F1251" s="10" t="s">
        <v>1074</v>
      </c>
      <c r="G1251" s="11">
        <v>1</v>
      </c>
      <c r="H1251" s="30" t="s">
        <v>1116</v>
      </c>
      <c r="I1251" s="10"/>
      <c r="J1251" s="11">
        <v>0</v>
      </c>
      <c r="K1251" s="8">
        <f>J1251</f>
        <v>0</v>
      </c>
      <c r="L1251" s="16">
        <f t="shared" si="97"/>
        <v>0</v>
      </c>
      <c r="M1251" s="25">
        <v>0</v>
      </c>
      <c r="N1251" s="17">
        <f t="shared" si="95"/>
        <v>0</v>
      </c>
      <c r="O1251" s="11">
        <v>4</v>
      </c>
      <c r="P1251" s="8" t="str">
        <f>IFERROR(VLOOKUP(O1251,Tabla6[],2,FALSE)," ")</f>
        <v>Abril</v>
      </c>
      <c r="Q1251" s="10"/>
      <c r="R1251" s="56" t="str">
        <f t="shared" si="96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[GMR]AbrilUDR JUNIN</v>
      </c>
    </row>
    <row r="1252" spans="1:18" ht="15" customHeight="1" x14ac:dyDescent="0.2">
      <c r="A1252" s="8">
        <f>IFERROR(VLOOKUP(B1252,Tabla1[],2,FALSE)," ")</f>
        <v>1915</v>
      </c>
      <c r="B1252" s="30" t="s">
        <v>1072</v>
      </c>
      <c r="C1252" s="30" t="s">
        <v>2939</v>
      </c>
      <c r="D1252" s="10" t="s">
        <v>3017</v>
      </c>
      <c r="E1252" s="10" t="s">
        <v>2966</v>
      </c>
      <c r="F1252" s="10" t="s">
        <v>1074</v>
      </c>
      <c r="G1252" s="11">
        <v>1</v>
      </c>
      <c r="H1252" s="30" t="s">
        <v>1116</v>
      </c>
      <c r="I1252" s="10"/>
      <c r="J1252" s="11">
        <v>0</v>
      </c>
      <c r="K1252" s="8">
        <f>J1252</f>
        <v>0</v>
      </c>
      <c r="L1252" s="16">
        <f t="shared" si="97"/>
        <v>0</v>
      </c>
      <c r="M1252" s="25">
        <v>0</v>
      </c>
      <c r="N1252" s="17">
        <f t="shared" ref="N1252:N1315" si="98">L1252+M1252</f>
        <v>0</v>
      </c>
      <c r="O1252" s="11">
        <v>10</v>
      </c>
      <c r="P1252" s="8" t="str">
        <f>IFERROR(VLOOKUP(O1252,Tabla6[],2,FALSE)," ")</f>
        <v>Octubre</v>
      </c>
      <c r="Q1252" s="10"/>
      <c r="R1252" s="56" t="str">
        <f t="shared" si="96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[GMR]OctubreUDR JUNIN</v>
      </c>
    </row>
    <row r="1253" spans="1:18" ht="15" customHeight="1" x14ac:dyDescent="0.2">
      <c r="A1253" s="8">
        <f>IFERROR(VLOOKUP(B1253,Tabla1[],2,FALSE)," ")</f>
        <v>1915</v>
      </c>
      <c r="B1253" s="30" t="s">
        <v>1072</v>
      </c>
      <c r="C1253" s="30" t="s">
        <v>2941</v>
      </c>
      <c r="D1253" s="10" t="s">
        <v>2999</v>
      </c>
      <c r="E1253" s="10" t="s">
        <v>2973</v>
      </c>
      <c r="F1253" s="10" t="s">
        <v>1075</v>
      </c>
      <c r="G1253" s="11">
        <v>1</v>
      </c>
      <c r="H1253" s="30" t="s">
        <v>1115</v>
      </c>
      <c r="I1253" s="10"/>
      <c r="J1253" s="11">
        <v>4</v>
      </c>
      <c r="K1253" s="8">
        <v>4</v>
      </c>
      <c r="L1253" s="16">
        <f t="shared" si="97"/>
        <v>1280</v>
      </c>
      <c r="M1253" s="25">
        <v>200</v>
      </c>
      <c r="N1253" s="17">
        <f t="shared" si="98"/>
        <v>1480</v>
      </c>
      <c r="O1253" s="11">
        <v>4</v>
      </c>
      <c r="P1253" s="8" t="str">
        <f>IFERROR(VLOOKUP(O1253,Tabla6[],2,FALSE)," ")</f>
        <v>Abril</v>
      </c>
      <c r="Q1253" s="10"/>
      <c r="R1253" s="56" t="str">
        <f t="shared" si="96"/>
        <v>03.03 GERENCIA MACRO REGIONAL CENTROM1.06.03 ASISTENCIA TECNICA, MONITOREO Y SUPERVISION EN COBERTURA FINANCIERAM1.06.03.01 Supervisión y asistencia técnica en cobertura financiera a UDR o Unidades Ejecutoras [GMR]AbrilUDR HUANUCO</v>
      </c>
    </row>
    <row r="1254" spans="1:18" ht="15" customHeight="1" x14ac:dyDescent="0.2">
      <c r="A1254" s="8">
        <f>IFERROR(VLOOKUP(B1254,Tabla1[],2,FALSE)," ")</f>
        <v>1915</v>
      </c>
      <c r="B1254" s="30" t="s">
        <v>1072</v>
      </c>
      <c r="C1254" s="30" t="s">
        <v>2941</v>
      </c>
      <c r="D1254" s="10" t="s">
        <v>2999</v>
      </c>
      <c r="E1254" s="10" t="s">
        <v>2973</v>
      </c>
      <c r="F1254" s="10" t="s">
        <v>1075</v>
      </c>
      <c r="G1254" s="11">
        <v>1</v>
      </c>
      <c r="H1254" s="30" t="s">
        <v>43</v>
      </c>
      <c r="I1254" s="10"/>
      <c r="J1254" s="11">
        <v>3</v>
      </c>
      <c r="K1254" s="8">
        <v>3</v>
      </c>
      <c r="L1254" s="16">
        <f t="shared" si="97"/>
        <v>960</v>
      </c>
      <c r="M1254" s="25">
        <v>180</v>
      </c>
      <c r="N1254" s="17">
        <f t="shared" si="98"/>
        <v>1140</v>
      </c>
      <c r="O1254" s="11">
        <v>2</v>
      </c>
      <c r="P1254" s="8" t="str">
        <f>IFERROR(VLOOKUP(O1254,Tabla6[],2,FALSE)," ")</f>
        <v>Febrero</v>
      </c>
      <c r="Q1254" s="10"/>
      <c r="R1254" s="56" t="str">
        <f t="shared" si="96"/>
        <v>03.03 GERENCIA MACRO REGIONAL CENTROM1.06.03 ASISTENCIA TECNICA, MONITOREO Y SUPERVISION EN COBERTURA FINANCIERAM1.06.03.01 Supervisión y asistencia técnica en cobertura financiera a UDR o Unidades Ejecutoras [GMR]FebreroUDR PASCO</v>
      </c>
    </row>
    <row r="1255" spans="1:18" ht="15" customHeight="1" x14ac:dyDescent="0.2">
      <c r="A1255" s="8">
        <f>IFERROR(VLOOKUP(B1255,Tabla1[],2,FALSE)," ")</f>
        <v>1915</v>
      </c>
      <c r="B1255" s="30" t="s">
        <v>1072</v>
      </c>
      <c r="C1255" s="30" t="s">
        <v>2941</v>
      </c>
      <c r="D1255" s="10" t="s">
        <v>2999</v>
      </c>
      <c r="E1255" s="10" t="s">
        <v>2973</v>
      </c>
      <c r="F1255" s="10" t="s">
        <v>1075</v>
      </c>
      <c r="G1255" s="11">
        <v>1</v>
      </c>
      <c r="H1255" s="30" t="s">
        <v>43</v>
      </c>
      <c r="I1255" s="10"/>
      <c r="J1255" s="11">
        <v>3</v>
      </c>
      <c r="K1255" s="8">
        <v>3</v>
      </c>
      <c r="L1255" s="16">
        <f t="shared" si="97"/>
        <v>960</v>
      </c>
      <c r="M1255" s="25">
        <v>180</v>
      </c>
      <c r="N1255" s="17">
        <f t="shared" si="98"/>
        <v>1140</v>
      </c>
      <c r="O1255" s="11">
        <v>7</v>
      </c>
      <c r="P1255" s="8" t="str">
        <f>IFERROR(VLOOKUP(O1255,Tabla6[],2,FALSE)," ")</f>
        <v>Julio</v>
      </c>
      <c r="Q1255" s="10"/>
      <c r="R1255" s="56" t="str">
        <f t="shared" si="96"/>
        <v>03.03 GERENCIA MACRO REGIONAL CENTROM1.06.03 ASISTENCIA TECNICA, MONITOREO Y SUPERVISION EN COBERTURA FINANCIERAM1.06.03.01 Supervisión y asistencia técnica en cobertura financiera a UDR o Unidades Ejecutoras [GMR]JulioUDR PASCO</v>
      </c>
    </row>
    <row r="1256" spans="1:18" ht="15" customHeight="1" x14ac:dyDescent="0.2">
      <c r="A1256" s="8">
        <f>IFERROR(VLOOKUP(B1256,Tabla1[],2,FALSE)," ")</f>
        <v>1915</v>
      </c>
      <c r="B1256" s="30" t="s">
        <v>1072</v>
      </c>
      <c r="C1256" s="30" t="s">
        <v>2941</v>
      </c>
      <c r="D1256" s="10" t="s">
        <v>2999</v>
      </c>
      <c r="E1256" s="10" t="s">
        <v>2973</v>
      </c>
      <c r="F1256" s="10" t="s">
        <v>1075</v>
      </c>
      <c r="G1256" s="11">
        <v>1</v>
      </c>
      <c r="H1256" s="30" t="s">
        <v>46</v>
      </c>
      <c r="I1256" s="10"/>
      <c r="J1256" s="11">
        <v>3</v>
      </c>
      <c r="K1256" s="8">
        <v>3</v>
      </c>
      <c r="L1256" s="16">
        <f t="shared" si="97"/>
        <v>960</v>
      </c>
      <c r="M1256" s="25">
        <v>120</v>
      </c>
      <c r="N1256" s="17">
        <f t="shared" si="98"/>
        <v>1080</v>
      </c>
      <c r="O1256" s="11">
        <v>5</v>
      </c>
      <c r="P1256" s="8" t="str">
        <f>IFERROR(VLOOKUP(O1256,Tabla6[],2,FALSE)," ")</f>
        <v>Mayo</v>
      </c>
      <c r="Q1256" s="10"/>
      <c r="R1256" s="56" t="str">
        <f t="shared" si="96"/>
        <v>03.03 GERENCIA MACRO REGIONAL CENTROM1.06.03 ASISTENCIA TECNICA, MONITOREO Y SUPERVISION EN COBERTURA FINANCIERAM1.06.03.01 Supervisión y asistencia técnica en cobertura financiera a UDR o Unidades Ejecutoras [GMR]MayoUDR HUANCAVELICA</v>
      </c>
    </row>
    <row r="1257" spans="1:18" ht="15" customHeight="1" x14ac:dyDescent="0.2">
      <c r="A1257" s="8">
        <f>IFERROR(VLOOKUP(B1257,Tabla1[],2,FALSE)," ")</f>
        <v>1915</v>
      </c>
      <c r="B1257" s="30" t="s">
        <v>1072</v>
      </c>
      <c r="C1257" s="30" t="s">
        <v>2941</v>
      </c>
      <c r="D1257" s="10" t="s">
        <v>2999</v>
      </c>
      <c r="E1257" s="10" t="s">
        <v>2973</v>
      </c>
      <c r="F1257" s="10" t="s">
        <v>1075</v>
      </c>
      <c r="G1257" s="11">
        <v>1</v>
      </c>
      <c r="H1257" s="30" t="s">
        <v>46</v>
      </c>
      <c r="I1257" s="10"/>
      <c r="J1257" s="11">
        <v>3</v>
      </c>
      <c r="K1257" s="8">
        <v>3</v>
      </c>
      <c r="L1257" s="16">
        <f t="shared" si="97"/>
        <v>960</v>
      </c>
      <c r="M1257" s="25">
        <v>120</v>
      </c>
      <c r="N1257" s="17">
        <f t="shared" si="98"/>
        <v>1080</v>
      </c>
      <c r="O1257" s="11">
        <v>8</v>
      </c>
      <c r="P1257" s="8" t="str">
        <f>IFERROR(VLOOKUP(O1257,Tabla6[],2,FALSE)," ")</f>
        <v>Agosto</v>
      </c>
      <c r="Q1257" s="10"/>
      <c r="R1257" s="56" t="str">
        <f t="shared" si="96"/>
        <v>03.03 GERENCIA MACRO REGIONAL CENTROM1.06.03 ASISTENCIA TECNICA, MONITOREO Y SUPERVISION EN COBERTURA FINANCIERAM1.06.03.01 Supervisión y asistencia técnica en cobertura financiera a UDR o Unidades Ejecutoras [GMR]AgostoUDR HUANCAVELICA</v>
      </c>
    </row>
    <row r="1258" spans="1:18" ht="15" customHeight="1" x14ac:dyDescent="0.2">
      <c r="A1258" s="8">
        <f>IFERROR(VLOOKUP(B1258,Tabla1[],2,FALSE)," ")</f>
        <v>1915</v>
      </c>
      <c r="B1258" s="30" t="s">
        <v>1072</v>
      </c>
      <c r="C1258" s="30" t="s">
        <v>2941</v>
      </c>
      <c r="D1258" s="10" t="s">
        <v>2999</v>
      </c>
      <c r="E1258" s="10" t="s">
        <v>2973</v>
      </c>
      <c r="F1258" s="10" t="s">
        <v>1075</v>
      </c>
      <c r="G1258" s="11">
        <v>1</v>
      </c>
      <c r="H1258" s="30" t="s">
        <v>1116</v>
      </c>
      <c r="I1258" s="10"/>
      <c r="J1258" s="11">
        <v>0</v>
      </c>
      <c r="K1258" s="8">
        <f>J1258</f>
        <v>0</v>
      </c>
      <c r="L1258" s="16">
        <f t="shared" si="97"/>
        <v>0</v>
      </c>
      <c r="M1258" s="25">
        <v>0</v>
      </c>
      <c r="N1258" s="38">
        <f t="shared" si="98"/>
        <v>0</v>
      </c>
      <c r="O1258" s="25">
        <v>4</v>
      </c>
      <c r="P1258" s="34" t="str">
        <f>IFERROR(VLOOKUP(O1258,Tabla6[],2,FALSE)," ")</f>
        <v>Abril</v>
      </c>
      <c r="Q1258" s="10"/>
      <c r="R1258" s="56" t="str">
        <f t="shared" si="96"/>
        <v>03.03 GERENCIA MACRO REGIONAL CENTROM1.06.03 ASISTENCIA TECNICA, MONITOREO Y SUPERVISION EN COBERTURA FINANCIERAM1.06.03.01 Supervisión y asistencia técnica en cobertura financiera a UDR o Unidades Ejecutoras [GMR]AbrilUDR JUNIN</v>
      </c>
    </row>
    <row r="1259" spans="1:18" ht="15" customHeight="1" x14ac:dyDescent="0.2">
      <c r="A1259" s="8">
        <f>IFERROR(VLOOKUP(B1259,Tabla1[],2,FALSE)," ")</f>
        <v>1915</v>
      </c>
      <c r="B1259" s="30" t="s">
        <v>1072</v>
      </c>
      <c r="C1259" s="30" t="s">
        <v>2941</v>
      </c>
      <c r="D1259" s="10" t="s">
        <v>2999</v>
      </c>
      <c r="E1259" s="10" t="s">
        <v>2973</v>
      </c>
      <c r="F1259" s="10" t="s">
        <v>1075</v>
      </c>
      <c r="G1259" s="11">
        <v>1</v>
      </c>
      <c r="H1259" s="30" t="s">
        <v>1116</v>
      </c>
      <c r="I1259" s="10"/>
      <c r="J1259" s="11">
        <v>0</v>
      </c>
      <c r="K1259" s="8">
        <f>J1259</f>
        <v>0</v>
      </c>
      <c r="L1259" s="16">
        <f t="shared" si="97"/>
        <v>0</v>
      </c>
      <c r="M1259" s="25">
        <v>0</v>
      </c>
      <c r="N1259" s="38">
        <f t="shared" si="98"/>
        <v>0</v>
      </c>
      <c r="O1259" s="25">
        <v>10</v>
      </c>
      <c r="P1259" s="34" t="str">
        <f>IFERROR(VLOOKUP(O1259,Tabla6[],2,FALSE)," ")</f>
        <v>Octubre</v>
      </c>
      <c r="Q1259" s="10"/>
      <c r="R1259" s="56" t="str">
        <f t="shared" si="96"/>
        <v>03.03 GERENCIA MACRO REGIONAL CENTROM1.06.03 ASISTENCIA TECNICA, MONITOREO Y SUPERVISION EN COBERTURA FINANCIERAM1.06.03.01 Supervisión y asistencia técnica en cobertura financiera a UDR o Unidades Ejecutoras [GMR]OctubreUDR JUNIN</v>
      </c>
    </row>
    <row r="1260" spans="1:18" ht="15" customHeight="1" x14ac:dyDescent="0.2">
      <c r="A1260" s="8">
        <f>IFERROR(VLOOKUP(B1260,Tabla1[],2,FALSE)," ")</f>
        <v>1915</v>
      </c>
      <c r="B1260" s="30" t="s">
        <v>1072</v>
      </c>
      <c r="C1260" s="30" t="s">
        <v>2939</v>
      </c>
      <c r="D1260" s="10" t="s">
        <v>2998</v>
      </c>
      <c r="E1260" s="10" t="s">
        <v>2966</v>
      </c>
      <c r="F1260" s="10" t="s">
        <v>1076</v>
      </c>
      <c r="G1260" s="11">
        <v>1</v>
      </c>
      <c r="H1260" s="30" t="s">
        <v>1115</v>
      </c>
      <c r="I1260" s="10"/>
      <c r="J1260" s="11">
        <v>3</v>
      </c>
      <c r="K1260" s="8">
        <v>3</v>
      </c>
      <c r="L1260" s="16">
        <f t="shared" si="97"/>
        <v>960</v>
      </c>
      <c r="M1260" s="25">
        <v>200</v>
      </c>
      <c r="N1260" s="38">
        <f t="shared" si="98"/>
        <v>1160</v>
      </c>
      <c r="O1260" s="25">
        <v>5</v>
      </c>
      <c r="P1260" s="34" t="str">
        <f>IFERROR(VLOOKUP(O1260,Tabla6[],2,FALSE)," ")</f>
        <v>Mayo</v>
      </c>
      <c r="Q1260" s="10"/>
      <c r="R1260" s="56" t="str">
        <f t="shared" si="96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[GMR]MayoUDR HUANUCO</v>
      </c>
    </row>
    <row r="1261" spans="1:18" ht="15" customHeight="1" x14ac:dyDescent="0.2">
      <c r="A1261" s="8">
        <f>IFERROR(VLOOKUP(B1261,Tabla1[],2,FALSE)," ")</f>
        <v>1915</v>
      </c>
      <c r="B1261" s="30" t="s">
        <v>1072</v>
      </c>
      <c r="C1261" s="30" t="s">
        <v>2939</v>
      </c>
      <c r="D1261" s="10" t="s">
        <v>2998</v>
      </c>
      <c r="E1261" s="10" t="s">
        <v>2966</v>
      </c>
      <c r="F1261" s="10" t="s">
        <v>1076</v>
      </c>
      <c r="G1261" s="11">
        <v>1</v>
      </c>
      <c r="H1261" s="30" t="s">
        <v>43</v>
      </c>
      <c r="I1261" s="10"/>
      <c r="J1261" s="11">
        <v>3</v>
      </c>
      <c r="K1261" s="8">
        <v>3</v>
      </c>
      <c r="L1261" s="16">
        <f t="shared" si="97"/>
        <v>960</v>
      </c>
      <c r="M1261" s="25">
        <v>180</v>
      </c>
      <c r="N1261" s="38">
        <f t="shared" si="98"/>
        <v>1140</v>
      </c>
      <c r="O1261" s="25">
        <v>4</v>
      </c>
      <c r="P1261" s="34" t="str">
        <f>IFERROR(VLOOKUP(O1261,Tabla6[],2,FALSE)," ")</f>
        <v>Abril</v>
      </c>
      <c r="Q1261" s="10"/>
      <c r="R1261" s="56" t="str">
        <f t="shared" si="96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[GMR]AbrilUDR PASCO</v>
      </c>
    </row>
    <row r="1262" spans="1:18" ht="15" customHeight="1" x14ac:dyDescent="0.2">
      <c r="A1262" s="8">
        <f>IFERROR(VLOOKUP(B1262,Tabla1[],2,FALSE)," ")</f>
        <v>1915</v>
      </c>
      <c r="B1262" s="30" t="s">
        <v>1072</v>
      </c>
      <c r="C1262" s="30" t="s">
        <v>2939</v>
      </c>
      <c r="D1262" s="10" t="s">
        <v>2998</v>
      </c>
      <c r="E1262" s="10" t="s">
        <v>2966</v>
      </c>
      <c r="F1262" s="10" t="s">
        <v>1076</v>
      </c>
      <c r="G1262" s="11">
        <v>1</v>
      </c>
      <c r="H1262" s="30" t="s">
        <v>46</v>
      </c>
      <c r="I1262" s="10"/>
      <c r="J1262" s="11">
        <v>3</v>
      </c>
      <c r="K1262" s="8">
        <v>3</v>
      </c>
      <c r="L1262" s="16">
        <f t="shared" si="97"/>
        <v>960</v>
      </c>
      <c r="M1262" s="25">
        <v>120</v>
      </c>
      <c r="N1262" s="38">
        <f t="shared" si="98"/>
        <v>1080</v>
      </c>
      <c r="O1262" s="25">
        <v>6</v>
      </c>
      <c r="P1262" s="34" t="str">
        <f>IFERROR(VLOOKUP(O1262,Tabla6[],2,FALSE)," ")</f>
        <v>Junio</v>
      </c>
      <c r="Q1262" s="10"/>
      <c r="R1262" s="56" t="str">
        <f t="shared" si="96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[GMR]JunioUDR HUANCAVELICA</v>
      </c>
    </row>
    <row r="1263" spans="1:18" ht="15" customHeight="1" x14ac:dyDescent="0.2">
      <c r="A1263" s="8">
        <f>IFERROR(VLOOKUP(B1263,Tabla1[],2,FALSE)," ")</f>
        <v>1915</v>
      </c>
      <c r="B1263" s="30" t="s">
        <v>1072</v>
      </c>
      <c r="C1263" s="30" t="s">
        <v>2939</v>
      </c>
      <c r="D1263" s="10" t="s">
        <v>2998</v>
      </c>
      <c r="E1263" s="10" t="s">
        <v>2966</v>
      </c>
      <c r="F1263" s="10" t="s">
        <v>1076</v>
      </c>
      <c r="G1263" s="11">
        <v>1</v>
      </c>
      <c r="H1263" s="30" t="s">
        <v>1116</v>
      </c>
      <c r="I1263" s="10"/>
      <c r="J1263" s="11">
        <v>0</v>
      </c>
      <c r="K1263" s="8">
        <v>0</v>
      </c>
      <c r="L1263" s="16">
        <f t="shared" si="97"/>
        <v>0</v>
      </c>
      <c r="M1263" s="25">
        <v>0</v>
      </c>
      <c r="N1263" s="38">
        <f t="shared" si="98"/>
        <v>0</v>
      </c>
      <c r="O1263" s="25">
        <v>11</v>
      </c>
      <c r="P1263" s="34" t="str">
        <f>IFERROR(VLOOKUP(O1263,Tabla6[],2,FALSE)," ")</f>
        <v>Noviembre</v>
      </c>
      <c r="Q1263" s="10"/>
      <c r="R1263" s="56" t="str">
        <f t="shared" si="96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[GMR]NoviembreUDR JUNIN</v>
      </c>
    </row>
    <row r="1264" spans="1:18" ht="15" customHeight="1" x14ac:dyDescent="0.2">
      <c r="A1264" s="8">
        <f>IFERROR(VLOOKUP(B1264,Tabla1[],2,FALSE)," ")</f>
        <v>1915</v>
      </c>
      <c r="B1264" s="30" t="s">
        <v>1072</v>
      </c>
      <c r="C1264" s="30" t="s">
        <v>2943</v>
      </c>
      <c r="D1264" s="10" t="s">
        <v>3001</v>
      </c>
      <c r="E1264" s="10" t="s">
        <v>2981</v>
      </c>
      <c r="F1264" s="10" t="s">
        <v>1077</v>
      </c>
      <c r="G1264" s="11">
        <v>1</v>
      </c>
      <c r="H1264" s="30" t="s">
        <v>1115</v>
      </c>
      <c r="I1264" s="10"/>
      <c r="J1264" s="11">
        <v>3</v>
      </c>
      <c r="K1264" s="8">
        <v>3</v>
      </c>
      <c r="L1264" s="16">
        <f t="shared" si="97"/>
        <v>960</v>
      </c>
      <c r="M1264" s="25">
        <v>200</v>
      </c>
      <c r="N1264" s="38">
        <f t="shared" si="98"/>
        <v>1160</v>
      </c>
      <c r="O1264" s="25">
        <v>5</v>
      </c>
      <c r="P1264" s="34" t="str">
        <f>IFERROR(VLOOKUP(O1264,Tabla6[],2,FALSE)," ")</f>
        <v>Mayo</v>
      </c>
      <c r="Q1264" s="10"/>
      <c r="R1264" s="56" t="str">
        <f t="shared" si="96"/>
        <v>03.03 GERENCIA MACRO REGIONAL CENTROS1.01.06 ACCIONES DE SOPORTE A LA GESTION A NIVEL DE GMRS1.01.06.02 Supervisión y asistencia técnica en acciones de soporte a UDR [GMR]MayoUDR HUANUCO</v>
      </c>
    </row>
    <row r="1265" spans="1:18" ht="15" customHeight="1" x14ac:dyDescent="0.2">
      <c r="A1265" s="8">
        <f>IFERROR(VLOOKUP(B1265,Tabla1[],2,FALSE)," ")</f>
        <v>1915</v>
      </c>
      <c r="B1265" s="30" t="s">
        <v>1072</v>
      </c>
      <c r="C1265" s="30" t="s">
        <v>2943</v>
      </c>
      <c r="D1265" s="10" t="s">
        <v>3001</v>
      </c>
      <c r="E1265" s="10" t="s">
        <v>2981</v>
      </c>
      <c r="F1265" s="10" t="s">
        <v>1077</v>
      </c>
      <c r="G1265" s="11">
        <v>1</v>
      </c>
      <c r="H1265" s="30" t="s">
        <v>43</v>
      </c>
      <c r="I1265" s="10"/>
      <c r="J1265" s="11">
        <v>2</v>
      </c>
      <c r="K1265" s="8">
        <v>2</v>
      </c>
      <c r="L1265" s="16">
        <f t="shared" si="97"/>
        <v>640</v>
      </c>
      <c r="M1265" s="25">
        <v>180</v>
      </c>
      <c r="N1265" s="38">
        <f t="shared" si="98"/>
        <v>820</v>
      </c>
      <c r="O1265" s="25">
        <v>2</v>
      </c>
      <c r="P1265" s="34" t="str">
        <f>IFERROR(VLOOKUP(O1265,Tabla6[],2,FALSE)," ")</f>
        <v>Febrero</v>
      </c>
      <c r="Q1265" s="10"/>
      <c r="R1265" s="56" t="str">
        <f t="shared" si="96"/>
        <v>03.03 GERENCIA MACRO REGIONAL CENTROS1.01.06 ACCIONES DE SOPORTE A LA GESTION A NIVEL DE GMRS1.01.06.02 Supervisión y asistencia técnica en acciones de soporte a UDR [GMR]FebreroUDR PASCO</v>
      </c>
    </row>
    <row r="1266" spans="1:18" ht="15" customHeight="1" x14ac:dyDescent="0.2">
      <c r="A1266" s="8">
        <f>IFERROR(VLOOKUP(B1266,Tabla1[],2,FALSE)," ")</f>
        <v>1915</v>
      </c>
      <c r="B1266" s="30" t="s">
        <v>1072</v>
      </c>
      <c r="C1266" s="30" t="s">
        <v>2943</v>
      </c>
      <c r="D1266" s="10" t="s">
        <v>3001</v>
      </c>
      <c r="E1266" s="10" t="s">
        <v>2981</v>
      </c>
      <c r="F1266" s="10" t="s">
        <v>1077</v>
      </c>
      <c r="G1266" s="11">
        <v>1</v>
      </c>
      <c r="H1266" s="30" t="s">
        <v>46</v>
      </c>
      <c r="I1266" s="10"/>
      <c r="J1266" s="11">
        <v>3</v>
      </c>
      <c r="K1266" s="8">
        <v>3</v>
      </c>
      <c r="L1266" s="16">
        <f t="shared" si="97"/>
        <v>960</v>
      </c>
      <c r="M1266" s="25">
        <v>120</v>
      </c>
      <c r="N1266" s="17">
        <f t="shared" si="98"/>
        <v>1080</v>
      </c>
      <c r="O1266" s="11">
        <v>6</v>
      </c>
      <c r="P1266" s="8" t="str">
        <f>IFERROR(VLOOKUP(O1266,Tabla6[],2,FALSE)," ")</f>
        <v>Junio</v>
      </c>
      <c r="Q1266" s="10"/>
      <c r="R1266" s="56" t="str">
        <f t="shared" ref="R1266:R1329" si="99">+CONCATENATE(B1266,C1266,E1266,P1266,H1266)</f>
        <v>03.03 GERENCIA MACRO REGIONAL CENTROS1.01.06 ACCIONES DE SOPORTE A LA GESTION A NIVEL DE GMRS1.01.06.02 Supervisión y asistencia técnica en acciones de soporte a UDR [GMR]JunioUDR HUANCAVELICA</v>
      </c>
    </row>
    <row r="1267" spans="1:18" ht="15" customHeight="1" x14ac:dyDescent="0.2">
      <c r="A1267" s="8">
        <f>IFERROR(VLOOKUP(B1267,Tabla1[],2,FALSE)," ")</f>
        <v>1915</v>
      </c>
      <c r="B1267" s="30" t="s">
        <v>1072</v>
      </c>
      <c r="C1267" s="30" t="s">
        <v>2943</v>
      </c>
      <c r="D1267" s="10" t="s">
        <v>3001</v>
      </c>
      <c r="E1267" s="10" t="s">
        <v>2981</v>
      </c>
      <c r="F1267" s="10" t="s">
        <v>1078</v>
      </c>
      <c r="G1267" s="11">
        <v>1</v>
      </c>
      <c r="H1267" s="30" t="s">
        <v>1115</v>
      </c>
      <c r="I1267" s="10"/>
      <c r="J1267" s="11">
        <v>3</v>
      </c>
      <c r="K1267" s="8">
        <v>3</v>
      </c>
      <c r="L1267" s="16">
        <f t="shared" si="97"/>
        <v>960</v>
      </c>
      <c r="M1267" s="25">
        <v>200</v>
      </c>
      <c r="N1267" s="17">
        <f t="shared" si="98"/>
        <v>1160</v>
      </c>
      <c r="O1267" s="11">
        <v>5</v>
      </c>
      <c r="P1267" s="8" t="str">
        <f>IFERROR(VLOOKUP(O1267,Tabla6[],2,FALSE)," ")</f>
        <v>Mayo</v>
      </c>
      <c r="Q1267" s="10"/>
      <c r="R1267" s="56" t="str">
        <f t="shared" si="99"/>
        <v>03.03 GERENCIA MACRO REGIONAL CENTROS1.01.06 ACCIONES DE SOPORTE A LA GESTION A NIVEL DE GMRS1.01.06.02 Supervisión y asistencia técnica en acciones de soporte a UDR [GMR]MayoUDR HUANUCO</v>
      </c>
    </row>
    <row r="1268" spans="1:18" ht="15" customHeight="1" x14ac:dyDescent="0.2">
      <c r="A1268" s="8">
        <f>IFERROR(VLOOKUP(B1268,Tabla1[],2,FALSE)," ")</f>
        <v>1915</v>
      </c>
      <c r="B1268" s="30" t="s">
        <v>1072</v>
      </c>
      <c r="C1268" s="30" t="s">
        <v>2943</v>
      </c>
      <c r="D1268" s="10" t="s">
        <v>3001</v>
      </c>
      <c r="E1268" s="10" t="s">
        <v>2981</v>
      </c>
      <c r="F1268" s="10" t="s">
        <v>1078</v>
      </c>
      <c r="G1268" s="11">
        <v>1</v>
      </c>
      <c r="H1268" s="30" t="s">
        <v>43</v>
      </c>
      <c r="I1268" s="10"/>
      <c r="J1268" s="11">
        <v>2</v>
      </c>
      <c r="K1268" s="8">
        <v>2</v>
      </c>
      <c r="L1268" s="16">
        <f t="shared" si="97"/>
        <v>640</v>
      </c>
      <c r="M1268" s="25">
        <v>180</v>
      </c>
      <c r="N1268" s="17">
        <f t="shared" si="98"/>
        <v>820</v>
      </c>
      <c r="O1268" s="11">
        <v>2</v>
      </c>
      <c r="P1268" s="8" t="str">
        <f>IFERROR(VLOOKUP(O1268,Tabla6[],2,FALSE)," ")</f>
        <v>Febrero</v>
      </c>
      <c r="Q1268" s="10"/>
      <c r="R1268" s="56" t="str">
        <f t="shared" si="99"/>
        <v>03.03 GERENCIA MACRO REGIONAL CENTROS1.01.06 ACCIONES DE SOPORTE A LA GESTION A NIVEL DE GMRS1.01.06.02 Supervisión y asistencia técnica en acciones de soporte a UDR [GMR]FebreroUDR PASCO</v>
      </c>
    </row>
    <row r="1269" spans="1:18" ht="15" customHeight="1" x14ac:dyDescent="0.2">
      <c r="A1269" s="8">
        <f>IFERROR(VLOOKUP(B1269,Tabla1[],2,FALSE)," ")</f>
        <v>1915</v>
      </c>
      <c r="B1269" s="30" t="s">
        <v>1072</v>
      </c>
      <c r="C1269" s="30" t="s">
        <v>2943</v>
      </c>
      <c r="D1269" s="10" t="s">
        <v>3001</v>
      </c>
      <c r="E1269" s="10" t="s">
        <v>2981</v>
      </c>
      <c r="F1269" s="10" t="s">
        <v>1078</v>
      </c>
      <c r="G1269" s="11">
        <v>1</v>
      </c>
      <c r="H1269" s="30" t="s">
        <v>46</v>
      </c>
      <c r="I1269" s="10"/>
      <c r="J1269" s="11">
        <v>3</v>
      </c>
      <c r="K1269" s="8">
        <v>3</v>
      </c>
      <c r="L1269" s="16">
        <f t="shared" si="97"/>
        <v>960</v>
      </c>
      <c r="M1269" s="25">
        <v>120</v>
      </c>
      <c r="N1269" s="17">
        <f t="shared" si="98"/>
        <v>1080</v>
      </c>
      <c r="O1269" s="11">
        <v>10</v>
      </c>
      <c r="P1269" s="8" t="str">
        <f>IFERROR(VLOOKUP(O1269,Tabla6[],2,FALSE)," ")</f>
        <v>Octubre</v>
      </c>
      <c r="Q1269" s="10"/>
      <c r="R1269" s="56" t="str">
        <f t="shared" si="99"/>
        <v>03.03 GERENCIA MACRO REGIONAL CENTROS1.01.06 ACCIONES DE SOPORTE A LA GESTION A NIVEL DE GMRS1.01.06.02 Supervisión y asistencia técnica en acciones de soporte a UDR [GMR]OctubreUDR HUANCAVELICA</v>
      </c>
    </row>
    <row r="1270" spans="1:18" ht="15" customHeight="1" x14ac:dyDescent="0.2">
      <c r="A1270" s="8">
        <f>IFERROR(VLOOKUP(B1270,Tabla1[],2,FALSE)," ")</f>
        <v>1915</v>
      </c>
      <c r="B1270" s="30" t="s">
        <v>1072</v>
      </c>
      <c r="C1270" s="30" t="s">
        <v>2939</v>
      </c>
      <c r="D1270" s="10" t="s">
        <v>3018</v>
      </c>
      <c r="E1270" s="10" t="s">
        <v>2966</v>
      </c>
      <c r="F1270" s="10" t="s">
        <v>1077</v>
      </c>
      <c r="G1270" s="11">
        <v>1</v>
      </c>
      <c r="H1270" s="30" t="s">
        <v>1117</v>
      </c>
      <c r="I1270" s="10"/>
      <c r="J1270" s="11">
        <v>3</v>
      </c>
      <c r="K1270" s="8">
        <v>3</v>
      </c>
      <c r="L1270" s="16">
        <f t="shared" si="97"/>
        <v>960</v>
      </c>
      <c r="M1270" s="25">
        <v>160</v>
      </c>
      <c r="N1270" s="17">
        <f t="shared" si="98"/>
        <v>1120</v>
      </c>
      <c r="O1270" s="11">
        <v>3</v>
      </c>
      <c r="P1270" s="8" t="str">
        <f>IFERROR(VLOOKUP(O1270,Tabla6[],2,FALSE)," ")</f>
        <v>Marzo</v>
      </c>
      <c r="Q1270" s="10"/>
      <c r="R1270" s="56" t="str">
        <f t="shared" si="99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[GMR]MarzoChanchamayo</v>
      </c>
    </row>
    <row r="1271" spans="1:18" ht="15" customHeight="1" x14ac:dyDescent="0.2">
      <c r="A1271" s="8">
        <f>IFERROR(VLOOKUP(B1271,Tabla1[],2,FALSE)," ")</f>
        <v>1915</v>
      </c>
      <c r="B1271" s="30" t="s">
        <v>1072</v>
      </c>
      <c r="C1271" s="30" t="s">
        <v>2939</v>
      </c>
      <c r="D1271" s="10" t="s">
        <v>3018</v>
      </c>
      <c r="E1271" s="10" t="s">
        <v>2966</v>
      </c>
      <c r="F1271" s="10" t="s">
        <v>1079</v>
      </c>
      <c r="G1271" s="11">
        <v>1</v>
      </c>
      <c r="H1271" s="30" t="s">
        <v>1117</v>
      </c>
      <c r="I1271" s="10"/>
      <c r="J1271" s="11">
        <v>3</v>
      </c>
      <c r="K1271" s="8">
        <v>3</v>
      </c>
      <c r="L1271" s="16">
        <f t="shared" si="97"/>
        <v>960</v>
      </c>
      <c r="M1271" s="25">
        <v>160</v>
      </c>
      <c r="N1271" s="17">
        <f t="shared" si="98"/>
        <v>1120</v>
      </c>
      <c r="O1271" s="11">
        <v>3</v>
      </c>
      <c r="P1271" s="8" t="str">
        <f>IFERROR(VLOOKUP(O1271,Tabla6[],2,FALSE)," ")</f>
        <v>Marzo</v>
      </c>
      <c r="Q1271" s="10"/>
      <c r="R1271" s="56" t="str">
        <f t="shared" si="99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[GMR]MarzoChanchamayo</v>
      </c>
    </row>
    <row r="1272" spans="1:18" ht="15" customHeight="1" x14ac:dyDescent="0.2">
      <c r="A1272" s="8">
        <f>IFERROR(VLOOKUP(B1272,Tabla1[],2,FALSE)," ")</f>
        <v>1915</v>
      </c>
      <c r="B1272" s="30" t="s">
        <v>1072</v>
      </c>
      <c r="C1272" s="30" t="s">
        <v>2943</v>
      </c>
      <c r="D1272" s="10" t="s">
        <v>3001</v>
      </c>
      <c r="E1272" s="10" t="s">
        <v>2981</v>
      </c>
      <c r="F1272" s="10" t="s">
        <v>1077</v>
      </c>
      <c r="G1272" s="11">
        <v>1</v>
      </c>
      <c r="H1272" s="30" t="s">
        <v>1118</v>
      </c>
      <c r="I1272" s="10"/>
      <c r="J1272" s="11">
        <v>3</v>
      </c>
      <c r="K1272" s="8">
        <v>3</v>
      </c>
      <c r="L1272" s="16">
        <f t="shared" si="97"/>
        <v>960</v>
      </c>
      <c r="M1272" s="25">
        <v>265</v>
      </c>
      <c r="N1272" s="17">
        <f t="shared" si="98"/>
        <v>1225</v>
      </c>
      <c r="O1272" s="11">
        <v>6</v>
      </c>
      <c r="P1272" s="8" t="str">
        <f>IFERROR(VLOOKUP(O1272,Tabla6[],2,FALSE)," ")</f>
        <v>Junio</v>
      </c>
      <c r="Q1272" s="10"/>
      <c r="R1272" s="56" t="str">
        <f t="shared" si="99"/>
        <v>03.03 GERENCIA MACRO REGIONAL CENTROS1.01.06 ACCIONES DE SOPORTE A LA GESTION A NIVEL DE GMRS1.01.06.02 Supervisión y asistencia técnica en acciones de soporte a UDR [GMR]JunioH Villa Rica - CS Puerto Bermudez</v>
      </c>
    </row>
    <row r="1273" spans="1:18" ht="15" customHeight="1" x14ac:dyDescent="0.2">
      <c r="A1273" s="8">
        <f>IFERROR(VLOOKUP(B1273,Tabla1[],2,FALSE)," ")</f>
        <v>1915</v>
      </c>
      <c r="B1273" s="30" t="s">
        <v>1072</v>
      </c>
      <c r="C1273" s="30" t="s">
        <v>2943</v>
      </c>
      <c r="D1273" s="10" t="s">
        <v>3001</v>
      </c>
      <c r="E1273" s="10" t="s">
        <v>2981</v>
      </c>
      <c r="F1273" s="10" t="s">
        <v>1079</v>
      </c>
      <c r="G1273" s="11">
        <v>1</v>
      </c>
      <c r="H1273" s="30" t="s">
        <v>1118</v>
      </c>
      <c r="I1273" s="10"/>
      <c r="J1273" s="11">
        <v>3</v>
      </c>
      <c r="K1273" s="8">
        <v>3</v>
      </c>
      <c r="L1273" s="16">
        <f t="shared" si="97"/>
        <v>960</v>
      </c>
      <c r="M1273" s="25">
        <v>265</v>
      </c>
      <c r="N1273" s="17">
        <f t="shared" si="98"/>
        <v>1225</v>
      </c>
      <c r="O1273" s="11">
        <v>6</v>
      </c>
      <c r="P1273" s="8" t="str">
        <f>IFERROR(VLOOKUP(O1273,Tabla6[],2,FALSE)," ")</f>
        <v>Junio</v>
      </c>
      <c r="Q1273" s="10"/>
      <c r="R1273" s="56" t="str">
        <f t="shared" si="99"/>
        <v>03.03 GERENCIA MACRO REGIONAL CENTROS1.01.06 ACCIONES DE SOPORTE A LA GESTION A NIVEL DE GMRS1.01.06.02 Supervisión y asistencia técnica en acciones de soporte a UDR [GMR]JunioH Villa Rica - CS Puerto Bermudez</v>
      </c>
    </row>
    <row r="1274" spans="1:18" ht="15" customHeight="1" x14ac:dyDescent="0.2">
      <c r="A1274" s="8">
        <f>IFERROR(VLOOKUP(B1274,Tabla1[],2,FALSE)," ")</f>
        <v>1915</v>
      </c>
      <c r="B1274" s="30" t="s">
        <v>1072</v>
      </c>
      <c r="C1274" s="30" t="s">
        <v>2932</v>
      </c>
      <c r="D1274" s="10" t="s">
        <v>2996</v>
      </c>
      <c r="E1274" s="10" t="s">
        <v>2956</v>
      </c>
      <c r="F1274" s="10" t="s">
        <v>1073</v>
      </c>
      <c r="G1274" s="11">
        <v>1</v>
      </c>
      <c r="H1274" s="30" t="s">
        <v>1119</v>
      </c>
      <c r="I1274" s="10"/>
      <c r="J1274" s="11">
        <v>2</v>
      </c>
      <c r="K1274" s="8">
        <v>2</v>
      </c>
      <c r="L1274" s="16">
        <f t="shared" si="97"/>
        <v>640</v>
      </c>
      <c r="M1274" s="25">
        <v>100</v>
      </c>
      <c r="N1274" s="17">
        <f t="shared" si="98"/>
        <v>740</v>
      </c>
      <c r="O1274" s="11">
        <v>6</v>
      </c>
      <c r="P1274" s="8" t="str">
        <f>IFERROR(VLOOKUP(O1274,Tabla6[],2,FALSE)," ")</f>
        <v>Junio</v>
      </c>
      <c r="Q1274" s="10"/>
      <c r="R1274" s="56" t="str">
        <f t="shared" si="99"/>
        <v>03.03 GERENCIA MACRO REGIONAL CENTROM1.02.01 SEGUIMIENTO Y EVALUACION DE LOS PROCESOS DE AFILIACION, PROMOCION, PROTECCION Y ATENCION A LA CIUDADANIAM1.02.01.06 Supervisión y asistencia técnica a operadores de los canales de atención [GMR]JunioTarma</v>
      </c>
    </row>
    <row r="1275" spans="1:18" ht="15" customHeight="1" x14ac:dyDescent="0.2">
      <c r="A1275" s="8">
        <f>IFERROR(VLOOKUP(B1275,Tabla1[],2,FALSE)," ")</f>
        <v>1915</v>
      </c>
      <c r="B1275" s="30" t="s">
        <v>1072</v>
      </c>
      <c r="C1275" s="30" t="s">
        <v>2939</v>
      </c>
      <c r="D1275" s="10" t="s">
        <v>3018</v>
      </c>
      <c r="E1275" s="10" t="s">
        <v>2966</v>
      </c>
      <c r="F1275" s="10" t="s">
        <v>1074</v>
      </c>
      <c r="G1275" s="11">
        <v>1</v>
      </c>
      <c r="H1275" s="30" t="s">
        <v>1117</v>
      </c>
      <c r="I1275" s="10"/>
      <c r="J1275" s="11">
        <v>3</v>
      </c>
      <c r="K1275" s="8">
        <v>3</v>
      </c>
      <c r="L1275" s="16">
        <f t="shared" si="97"/>
        <v>960</v>
      </c>
      <c r="M1275" s="25">
        <v>160</v>
      </c>
      <c r="N1275" s="17">
        <f t="shared" si="98"/>
        <v>1120</v>
      </c>
      <c r="O1275" s="11">
        <v>3</v>
      </c>
      <c r="P1275" s="8" t="str">
        <f>IFERROR(VLOOKUP(O1275,Tabla6[],2,FALSE)," ")</f>
        <v>Marzo</v>
      </c>
      <c r="Q1275" s="10"/>
      <c r="R1275" s="56" t="str">
        <f t="shared" si="99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[GMR]MarzoChanchamayo</v>
      </c>
    </row>
    <row r="1276" spans="1:18" ht="15" customHeight="1" x14ac:dyDescent="0.2">
      <c r="A1276" s="8">
        <f>IFERROR(VLOOKUP(B1276,Tabla1[],2,FALSE)," ")</f>
        <v>1915</v>
      </c>
      <c r="B1276" s="30" t="s">
        <v>1072</v>
      </c>
      <c r="C1276" s="30" t="s">
        <v>2939</v>
      </c>
      <c r="D1276" s="10" t="s">
        <v>3018</v>
      </c>
      <c r="E1276" s="10" t="s">
        <v>2966</v>
      </c>
      <c r="F1276" s="10" t="s">
        <v>1075</v>
      </c>
      <c r="G1276" s="11">
        <v>1</v>
      </c>
      <c r="H1276" s="30" t="s">
        <v>1117</v>
      </c>
      <c r="I1276" s="10"/>
      <c r="J1276" s="11">
        <v>3</v>
      </c>
      <c r="K1276" s="8">
        <v>3</v>
      </c>
      <c r="L1276" s="16">
        <f t="shared" si="97"/>
        <v>960</v>
      </c>
      <c r="M1276" s="25">
        <v>160</v>
      </c>
      <c r="N1276" s="17">
        <f t="shared" si="98"/>
        <v>1120</v>
      </c>
      <c r="O1276" s="11">
        <v>3</v>
      </c>
      <c r="P1276" s="8" t="str">
        <f>IFERROR(VLOOKUP(O1276,Tabla6[],2,FALSE)," ")</f>
        <v>Marzo</v>
      </c>
      <c r="Q1276" s="10"/>
      <c r="R1276" s="56" t="str">
        <f t="shared" si="99"/>
        <v>03.03 GERENCIA MACRO REGIONAL CENTROM1.05.04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[GMR]MarzoChanchamayo</v>
      </c>
    </row>
    <row r="1277" spans="1:18" ht="15" customHeight="1" x14ac:dyDescent="0.2">
      <c r="A1277" s="8">
        <f>IFERROR(VLOOKUP(B1277,Tabla1[],2,FALSE)," ")</f>
        <v>1933</v>
      </c>
      <c r="B1277" s="30" t="s">
        <v>1333</v>
      </c>
      <c r="C1277" s="30" t="s">
        <v>2935</v>
      </c>
      <c r="D1277" s="10" t="s">
        <v>3016</v>
      </c>
      <c r="E1277" s="10" t="s">
        <v>2961</v>
      </c>
      <c r="F1277" s="10" t="s">
        <v>1080</v>
      </c>
      <c r="G1277" s="11">
        <v>1</v>
      </c>
      <c r="H1277" s="30" t="s">
        <v>1120</v>
      </c>
      <c r="I1277" s="10"/>
      <c r="J1277" s="11">
        <v>0</v>
      </c>
      <c r="K1277" s="8">
        <f t="shared" ref="K1277:K1308" si="100">J1277</f>
        <v>0</v>
      </c>
      <c r="L1277" s="16">
        <f t="shared" si="97"/>
        <v>0</v>
      </c>
      <c r="M1277" s="25">
        <v>0</v>
      </c>
      <c r="N1277" s="17">
        <f t="shared" si="98"/>
        <v>0</v>
      </c>
      <c r="O1277" s="11">
        <v>1</v>
      </c>
      <c r="P1277" s="8" t="str">
        <f>IFERROR(VLOOKUP(O1277,Tabla6[],2,FALSE)," ")</f>
        <v>Enero</v>
      </c>
      <c r="Q1277" s="10"/>
      <c r="R1277" s="56" t="str">
        <f t="shared" si="99"/>
        <v>03.03.01 UDR PASCOM1.04.01 ACCIONES DE PROMOCION Y PROTECCION DE DERECHOSM1.04.01.07 Acciones de promoción [UDR]EneroDISTRITO SANTA ANA DE TUSI - EL TAMBO DE JUCLACANCHA</v>
      </c>
    </row>
    <row r="1278" spans="1:18" ht="15" customHeight="1" x14ac:dyDescent="0.2">
      <c r="A1278" s="8">
        <f>IFERROR(VLOOKUP(B1278,Tabla1[],2,FALSE)," ")</f>
        <v>1933</v>
      </c>
      <c r="B1278" s="30" t="s">
        <v>1333</v>
      </c>
      <c r="C1278" s="30" t="s">
        <v>2940</v>
      </c>
      <c r="D1278" s="10" t="s">
        <v>3002</v>
      </c>
      <c r="E1278" s="10" t="s">
        <v>2970</v>
      </c>
      <c r="F1278" s="10" t="s">
        <v>1081</v>
      </c>
      <c r="G1278" s="11">
        <v>1</v>
      </c>
      <c r="H1278" s="30" t="s">
        <v>1121</v>
      </c>
      <c r="I1278" s="10"/>
      <c r="J1278" s="11">
        <v>0</v>
      </c>
      <c r="K1278" s="8">
        <f t="shared" si="100"/>
        <v>0</v>
      </c>
      <c r="L1278" s="16">
        <f t="shared" si="97"/>
        <v>0</v>
      </c>
      <c r="M1278" s="25">
        <v>0</v>
      </c>
      <c r="N1278" s="17">
        <f t="shared" si="98"/>
        <v>0</v>
      </c>
      <c r="O1278" s="11">
        <v>1</v>
      </c>
      <c r="P1278" s="8" t="str">
        <f>IFERROR(VLOOKUP(O1278,Tabla6[],2,FALSE)," ")</f>
        <v>Enero</v>
      </c>
      <c r="Q1278" s="10"/>
      <c r="R1278" s="56" t="str">
        <f t="shared" si="99"/>
        <v>03.03.01 UDR PASCOM1.05.05 EJECUCION DE ACCIONES DE AUDITORIAM1.05.05.08 Ejecutar acciones correspondientes a la Auditoria Asistida por Machine Learning [UDR]EneroHOSPITAL DANIEL A. CARRION</v>
      </c>
    </row>
    <row r="1279" spans="1:18" ht="15" customHeight="1" x14ac:dyDescent="0.2">
      <c r="A1279" s="8">
        <f>IFERROR(VLOOKUP(B1279,Tabla1[],2,FALSE)," ")</f>
        <v>1933</v>
      </c>
      <c r="B1279" s="30" t="s">
        <v>1333</v>
      </c>
      <c r="C1279" s="30" t="s">
        <v>2940</v>
      </c>
      <c r="D1279" s="10" t="s">
        <v>3011</v>
      </c>
      <c r="E1279" s="10" t="s">
        <v>2972</v>
      </c>
      <c r="F1279" s="10" t="s">
        <v>1081</v>
      </c>
      <c r="G1279" s="11">
        <v>1</v>
      </c>
      <c r="H1279" s="30" t="s">
        <v>1121</v>
      </c>
      <c r="I1279" s="10"/>
      <c r="J1279" s="11">
        <v>0</v>
      </c>
      <c r="K1279" s="8">
        <f t="shared" si="100"/>
        <v>0</v>
      </c>
      <c r="L1279" s="16">
        <f t="shared" si="97"/>
        <v>0</v>
      </c>
      <c r="M1279" s="25">
        <v>0</v>
      </c>
      <c r="N1279" s="17">
        <f t="shared" si="98"/>
        <v>0</v>
      </c>
      <c r="O1279" s="11">
        <v>1</v>
      </c>
      <c r="P1279" s="8" t="str">
        <f>IFERROR(VLOOKUP(O1279,Tabla6[],2,FALSE)," ")</f>
        <v>Enero</v>
      </c>
      <c r="Q1279" s="10"/>
      <c r="R1279" s="56" t="str">
        <f t="shared" si="99"/>
        <v>03.03.01 UDR PASCOM1.05.05 EJECUCION DE ACCIONES DE AUDITORIAM1.05.05.11 Supervisión y asistencia técnica a IPRESS [UDR]EneroHOSPITAL DANIEL A. CARRION</v>
      </c>
    </row>
    <row r="1280" spans="1:18" ht="15" customHeight="1" x14ac:dyDescent="0.2">
      <c r="A1280" s="8">
        <f>IFERROR(VLOOKUP(B1280,Tabla1[],2,FALSE)," ")</f>
        <v>1933</v>
      </c>
      <c r="B1280" s="30" t="s">
        <v>1333</v>
      </c>
      <c r="C1280" s="30" t="s">
        <v>2935</v>
      </c>
      <c r="D1280" s="10" t="s">
        <v>3015</v>
      </c>
      <c r="E1280" s="10" t="s">
        <v>2960</v>
      </c>
      <c r="F1280" s="10" t="s">
        <v>1082</v>
      </c>
      <c r="G1280" s="11">
        <v>1</v>
      </c>
      <c r="H1280" s="30" t="s">
        <v>1121</v>
      </c>
      <c r="I1280" s="10"/>
      <c r="J1280" s="11">
        <v>0</v>
      </c>
      <c r="K1280" s="8">
        <f t="shared" si="100"/>
        <v>0</v>
      </c>
      <c r="L1280" s="16">
        <f t="shared" si="97"/>
        <v>0</v>
      </c>
      <c r="M1280" s="25">
        <v>0</v>
      </c>
      <c r="N1280" s="17">
        <f t="shared" si="98"/>
        <v>0</v>
      </c>
      <c r="O1280" s="11">
        <v>1</v>
      </c>
      <c r="P1280" s="8" t="str">
        <f>IFERROR(VLOOKUP(O1280,Tabla6[],2,FALSE)," ")</f>
        <v>Enero</v>
      </c>
      <c r="Q1280" s="10"/>
      <c r="R1280" s="56" t="str">
        <f t="shared" si="99"/>
        <v>03.03.01 UDR PASCOM1.04.01 ACCIONES DE PROMOCION Y PROTECCION DE DERECHOSM1.04.01.01 Verificar la gratuidad de la atención con las Ficha de Verificación de la Gratuidad (FVG) [UDR]EneroHOSPITAL DANIEL A. CARRION</v>
      </c>
    </row>
    <row r="1281" spans="1:18" ht="15" customHeight="1" x14ac:dyDescent="0.2">
      <c r="A1281" s="8">
        <f>IFERROR(VLOOKUP(B1281,Tabla1[],2,FALSE)," ")</f>
        <v>1933</v>
      </c>
      <c r="B1281" s="30" t="s">
        <v>1333</v>
      </c>
      <c r="C1281" s="30" t="s">
        <v>2935</v>
      </c>
      <c r="D1281" s="10" t="s">
        <v>3015</v>
      </c>
      <c r="E1281" s="10" t="s">
        <v>2960</v>
      </c>
      <c r="F1281" s="10" t="s">
        <v>1082</v>
      </c>
      <c r="G1281" s="11">
        <v>1</v>
      </c>
      <c r="H1281" s="30" t="s">
        <v>1122</v>
      </c>
      <c r="I1281" s="10"/>
      <c r="J1281" s="11">
        <v>0</v>
      </c>
      <c r="K1281" s="8">
        <f t="shared" si="100"/>
        <v>0</v>
      </c>
      <c r="L1281" s="16">
        <f t="shared" si="97"/>
        <v>0</v>
      </c>
      <c r="M1281" s="25">
        <v>0</v>
      </c>
      <c r="N1281" s="17">
        <f t="shared" si="98"/>
        <v>0</v>
      </c>
      <c r="O1281" s="11">
        <v>2</v>
      </c>
      <c r="P1281" s="8" t="str">
        <f>IFERROR(VLOOKUP(O1281,Tabla6[],2,FALSE)," ")</f>
        <v>Febrero</v>
      </c>
      <c r="Q1281" s="10"/>
      <c r="R1281" s="56" t="str">
        <f t="shared" si="99"/>
        <v>03.03.01 UDR PASCOM1.04.01 ACCIONES DE PROMOCION Y PROTECCION DE DERECHOSM1.04.01.01 Verificar la gratuidad de la atención con las Ficha de Verificación de la Gratuidad (FVG) [UDR]FebreroIPRESS PARAGSHA</v>
      </c>
    </row>
    <row r="1282" spans="1:18" ht="15" customHeight="1" x14ac:dyDescent="0.2">
      <c r="A1282" s="8">
        <f>IFERROR(VLOOKUP(B1282,Tabla1[],2,FALSE)," ")</f>
        <v>1933</v>
      </c>
      <c r="B1282" s="30" t="s">
        <v>1333</v>
      </c>
      <c r="C1282" s="30" t="s">
        <v>2935</v>
      </c>
      <c r="D1282" s="10" t="s">
        <v>3016</v>
      </c>
      <c r="E1282" s="10" t="s">
        <v>2961</v>
      </c>
      <c r="F1282" s="10" t="s">
        <v>1080</v>
      </c>
      <c r="G1282" s="11">
        <v>1</v>
      </c>
      <c r="H1282" s="30" t="s">
        <v>1123</v>
      </c>
      <c r="I1282" s="10"/>
      <c r="J1282" s="11">
        <v>0</v>
      </c>
      <c r="K1282" s="8">
        <f t="shared" si="100"/>
        <v>0</v>
      </c>
      <c r="L1282" s="16">
        <f t="shared" si="97"/>
        <v>0</v>
      </c>
      <c r="M1282" s="25">
        <v>0</v>
      </c>
      <c r="N1282" s="17">
        <f t="shared" si="98"/>
        <v>0</v>
      </c>
      <c r="O1282" s="11">
        <v>2</v>
      </c>
      <c r="P1282" s="8" t="str">
        <f>IFERROR(VLOOKUP(O1282,Tabla6[],2,FALSE)," ")</f>
        <v>Febrero</v>
      </c>
      <c r="Q1282" s="10"/>
      <c r="R1282" s="56" t="str">
        <f t="shared" si="99"/>
        <v>03.03.01 UDR PASCOM1.04.01 ACCIONES DE PROMOCION Y PROTECCION DE DERECHOSM1.04.01.07 Acciones de promoción [UDR]FebreroIGLESIA YANACANCHA</v>
      </c>
    </row>
    <row r="1283" spans="1:18" ht="15" customHeight="1" x14ac:dyDescent="0.2">
      <c r="A1283" s="8">
        <f>IFERROR(VLOOKUP(B1283,Tabla1[],2,FALSE)," ")</f>
        <v>1933</v>
      </c>
      <c r="B1283" s="30" t="s">
        <v>1333</v>
      </c>
      <c r="C1283" s="30" t="s">
        <v>2940</v>
      </c>
      <c r="D1283" s="10" t="s">
        <v>3004</v>
      </c>
      <c r="E1283" s="10" t="s">
        <v>2967</v>
      </c>
      <c r="F1283" s="10" t="s">
        <v>1083</v>
      </c>
      <c r="G1283" s="11">
        <v>1</v>
      </c>
      <c r="H1283" s="30" t="s">
        <v>1122</v>
      </c>
      <c r="I1283" s="10"/>
      <c r="J1283" s="11">
        <v>0</v>
      </c>
      <c r="K1283" s="8">
        <f t="shared" si="100"/>
        <v>0</v>
      </c>
      <c r="L1283" s="16">
        <f t="shared" si="97"/>
        <v>0</v>
      </c>
      <c r="M1283" s="25">
        <v>0</v>
      </c>
      <c r="N1283" s="17">
        <f t="shared" si="98"/>
        <v>0</v>
      </c>
      <c r="O1283" s="11">
        <v>2</v>
      </c>
      <c r="P1283" s="8" t="str">
        <f>IFERROR(VLOOKUP(O1283,Tabla6[],2,FALSE)," ")</f>
        <v>Febrero</v>
      </c>
      <c r="Q1283" s="10"/>
      <c r="R1283" s="56" t="str">
        <f t="shared" si="99"/>
        <v>03.03.01 UDR PASCOM1.05.05 EJECUCION DE ACCIONES DE AUDITORIAM1.05.05.02 Gestionar a los actores locales para fortalecer el acceso y calidad de servicios de salud [UDR]FebreroIPRESS PARAGSHA</v>
      </c>
    </row>
    <row r="1284" spans="1:18" ht="15" customHeight="1" x14ac:dyDescent="0.2">
      <c r="A1284" s="8">
        <f>IFERROR(VLOOKUP(B1284,Tabla1[],2,FALSE)," ")</f>
        <v>1933</v>
      </c>
      <c r="B1284" s="30" t="s">
        <v>1333</v>
      </c>
      <c r="C1284" s="30" t="s">
        <v>2940</v>
      </c>
      <c r="D1284" s="10" t="s">
        <v>3002</v>
      </c>
      <c r="E1284" s="10" t="s">
        <v>2970</v>
      </c>
      <c r="F1284" s="10" t="s">
        <v>1081</v>
      </c>
      <c r="G1284" s="11">
        <v>1</v>
      </c>
      <c r="H1284" s="30" t="s">
        <v>1121</v>
      </c>
      <c r="I1284" s="10"/>
      <c r="J1284" s="11">
        <v>0</v>
      </c>
      <c r="K1284" s="8">
        <f t="shared" si="100"/>
        <v>0</v>
      </c>
      <c r="L1284" s="16">
        <f t="shared" si="97"/>
        <v>0</v>
      </c>
      <c r="M1284" s="25">
        <v>0</v>
      </c>
      <c r="N1284" s="17">
        <f t="shared" si="98"/>
        <v>0</v>
      </c>
      <c r="O1284" s="11">
        <v>2</v>
      </c>
      <c r="P1284" s="8" t="str">
        <f>IFERROR(VLOOKUP(O1284,Tabla6[],2,FALSE)," ")</f>
        <v>Febrero</v>
      </c>
      <c r="Q1284" s="10"/>
      <c r="R1284" s="56" t="str">
        <f t="shared" si="99"/>
        <v>03.03.01 UDR PASCOM1.05.05 EJECUCION DE ACCIONES DE AUDITORIAM1.05.05.08 Ejecutar acciones correspondientes a la Auditoria Asistida por Machine Learning [UDR]FebreroHOSPITAL DANIEL A. CARRION</v>
      </c>
    </row>
    <row r="1285" spans="1:18" ht="15" customHeight="1" x14ac:dyDescent="0.2">
      <c r="A1285" s="8">
        <f>IFERROR(VLOOKUP(B1285,Tabla1[],2,FALSE)," ")</f>
        <v>1933</v>
      </c>
      <c r="B1285" s="30" t="s">
        <v>1333</v>
      </c>
      <c r="C1285" s="30" t="s">
        <v>2940</v>
      </c>
      <c r="D1285" s="10" t="s">
        <v>3005</v>
      </c>
      <c r="E1285" s="10" t="s">
        <v>2971</v>
      </c>
      <c r="F1285" s="10" t="s">
        <v>1081</v>
      </c>
      <c r="G1285" s="11">
        <v>1</v>
      </c>
      <c r="H1285" s="30" t="s">
        <v>1121</v>
      </c>
      <c r="I1285" s="10"/>
      <c r="J1285" s="11">
        <v>0</v>
      </c>
      <c r="K1285" s="8">
        <f t="shared" si="100"/>
        <v>0</v>
      </c>
      <c r="L1285" s="16">
        <f t="shared" si="97"/>
        <v>0</v>
      </c>
      <c r="M1285" s="25">
        <v>0</v>
      </c>
      <c r="N1285" s="17">
        <f t="shared" si="98"/>
        <v>0</v>
      </c>
      <c r="O1285" s="11">
        <v>2</v>
      </c>
      <c r="P1285" s="8" t="str">
        <f>IFERROR(VLOOKUP(O1285,Tabla6[],2,FALSE)," ")</f>
        <v>Febrero</v>
      </c>
      <c r="Q1285" s="10"/>
      <c r="R1285" s="56" t="str">
        <f t="shared" si="99"/>
        <v>03.03.01 UDR PASCOM1.05.05 EJECUCION DE ACCIONES DE AUDITORIAM1.05.05.09 Ejecutar acciones correspondientes a la Auditoria Concurrente [UDR]FebreroHOSPITAL DANIEL A. CARRION</v>
      </c>
    </row>
    <row r="1286" spans="1:18" ht="15" customHeight="1" x14ac:dyDescent="0.2">
      <c r="A1286" s="8">
        <f>IFERROR(VLOOKUP(B1286,Tabla1[],2,FALSE)," ")</f>
        <v>1933</v>
      </c>
      <c r="B1286" s="30" t="s">
        <v>1333</v>
      </c>
      <c r="C1286" s="30" t="s">
        <v>2940</v>
      </c>
      <c r="D1286" s="10" t="s">
        <v>3011</v>
      </c>
      <c r="E1286" s="10" t="s">
        <v>2972</v>
      </c>
      <c r="F1286" s="10" t="s">
        <v>1081</v>
      </c>
      <c r="G1286" s="11">
        <v>1</v>
      </c>
      <c r="H1286" s="30" t="s">
        <v>1122</v>
      </c>
      <c r="I1286" s="10"/>
      <c r="J1286" s="11">
        <v>0</v>
      </c>
      <c r="K1286" s="8">
        <f t="shared" si="100"/>
        <v>0</v>
      </c>
      <c r="L1286" s="16">
        <f t="shared" si="97"/>
        <v>0</v>
      </c>
      <c r="M1286" s="25">
        <v>0</v>
      </c>
      <c r="N1286" s="17">
        <f t="shared" si="98"/>
        <v>0</v>
      </c>
      <c r="O1286" s="11">
        <v>2</v>
      </c>
      <c r="P1286" s="8" t="str">
        <f>IFERROR(VLOOKUP(O1286,Tabla6[],2,FALSE)," ")</f>
        <v>Febrero</v>
      </c>
      <c r="Q1286" s="10"/>
      <c r="R1286" s="56" t="str">
        <f t="shared" si="99"/>
        <v>03.03.01 UDR PASCOM1.05.05 EJECUCION DE ACCIONES DE AUDITORIAM1.05.05.11 Supervisión y asistencia técnica a IPRESS [UDR]FebreroIPRESS PARAGSHA</v>
      </c>
    </row>
    <row r="1287" spans="1:18" ht="15" customHeight="1" x14ac:dyDescent="0.2">
      <c r="A1287" s="8">
        <f>IFERROR(VLOOKUP(B1287,Tabla1[],2,FALSE)," ")</f>
        <v>1933</v>
      </c>
      <c r="B1287" s="30" t="s">
        <v>1333</v>
      </c>
      <c r="C1287" s="30" t="s">
        <v>2944</v>
      </c>
      <c r="D1287" s="10" t="s">
        <v>3006</v>
      </c>
      <c r="E1287" s="10" t="s">
        <v>2983</v>
      </c>
      <c r="F1287" s="10" t="s">
        <v>1084</v>
      </c>
      <c r="G1287" s="11">
        <v>1</v>
      </c>
      <c r="H1287" s="30" t="s">
        <v>1122</v>
      </c>
      <c r="I1287" s="10"/>
      <c r="J1287" s="11">
        <v>0</v>
      </c>
      <c r="K1287" s="8">
        <f t="shared" si="100"/>
        <v>0</v>
      </c>
      <c r="L1287" s="16">
        <f t="shared" si="97"/>
        <v>0</v>
      </c>
      <c r="M1287" s="25">
        <v>0</v>
      </c>
      <c r="N1287" s="17">
        <f t="shared" si="98"/>
        <v>0</v>
      </c>
      <c r="O1287" s="11">
        <v>2</v>
      </c>
      <c r="P1287" s="8" t="str">
        <f>IFERROR(VLOOKUP(O1287,Tabla6[],2,FALSE)," ")</f>
        <v>Febrero</v>
      </c>
      <c r="Q1287" s="10"/>
      <c r="R1287" s="56" t="str">
        <f t="shared" si="99"/>
        <v>03.03.01 UDR PASCOS1.01.07 ACCIONES DE SOPORTE A LA GESTION A NIVEL DE UDRS1.01.07.02 Supervisión y asistencia técnica en acciones de soporte a IPRESS [UDR]FebreroIPRESS PARAGSHA</v>
      </c>
    </row>
    <row r="1288" spans="1:18" ht="15" customHeight="1" x14ac:dyDescent="0.2">
      <c r="A1288" s="8">
        <f>IFERROR(VLOOKUP(B1288,Tabla1[],2,FALSE)," ")</f>
        <v>1933</v>
      </c>
      <c r="B1288" s="30" t="s">
        <v>1333</v>
      </c>
      <c r="C1288" s="30" t="s">
        <v>2935</v>
      </c>
      <c r="D1288" s="10" t="s">
        <v>3016</v>
      </c>
      <c r="E1288" s="10" t="s">
        <v>2961</v>
      </c>
      <c r="F1288" s="10" t="s">
        <v>1080</v>
      </c>
      <c r="G1288" s="11">
        <v>1</v>
      </c>
      <c r="H1288" s="30" t="s">
        <v>1126</v>
      </c>
      <c r="I1288" s="10"/>
      <c r="J1288" s="11">
        <v>0</v>
      </c>
      <c r="K1288" s="8">
        <f t="shared" si="100"/>
        <v>0</v>
      </c>
      <c r="L1288" s="16">
        <f t="shared" si="97"/>
        <v>0</v>
      </c>
      <c r="M1288" s="25">
        <v>0</v>
      </c>
      <c r="N1288" s="17">
        <f t="shared" si="98"/>
        <v>0</v>
      </c>
      <c r="O1288" s="11">
        <v>3</v>
      </c>
      <c r="P1288" s="8" t="str">
        <f>IFERROR(VLOOKUP(O1288,Tabla6[],2,FALSE)," ")</f>
        <v>Marzo</v>
      </c>
      <c r="Q1288" s="10"/>
      <c r="R1288" s="56" t="str">
        <f t="shared" si="99"/>
        <v>03.03.01 UDR PASCOM1.04.01 ACCIONES DE PROMOCION Y PROTECCION DE DERECHOSM1.04.01.07 Acciones de promoción [UDR]MarzoOXAPAMPA - CHONTABAMBA - CANTARIZU</v>
      </c>
    </row>
    <row r="1289" spans="1:18" ht="15" customHeight="1" x14ac:dyDescent="0.2">
      <c r="A1289" s="8">
        <f>IFERROR(VLOOKUP(B1289,Tabla1[],2,FALSE)," ")</f>
        <v>1933</v>
      </c>
      <c r="B1289" s="30" t="s">
        <v>1333</v>
      </c>
      <c r="C1289" s="30" t="s">
        <v>2935</v>
      </c>
      <c r="D1289" s="10" t="s">
        <v>3015</v>
      </c>
      <c r="E1289" s="10" t="s">
        <v>2960</v>
      </c>
      <c r="F1289" s="10" t="s">
        <v>1082</v>
      </c>
      <c r="G1289" s="11">
        <v>1</v>
      </c>
      <c r="H1289" s="30" t="s">
        <v>1127</v>
      </c>
      <c r="I1289" s="10"/>
      <c r="J1289" s="11">
        <v>0</v>
      </c>
      <c r="K1289" s="8">
        <f t="shared" si="100"/>
        <v>0</v>
      </c>
      <c r="L1289" s="16">
        <f t="shared" si="97"/>
        <v>0</v>
      </c>
      <c r="M1289" s="25">
        <v>0</v>
      </c>
      <c r="N1289" s="17">
        <f t="shared" si="98"/>
        <v>0</v>
      </c>
      <c r="O1289" s="11">
        <v>3</v>
      </c>
      <c r="P1289" s="8" t="str">
        <f>IFERROR(VLOOKUP(O1289,Tabla6[],2,FALSE)," ")</f>
        <v>Marzo</v>
      </c>
      <c r="Q1289" s="10"/>
      <c r="R1289" s="56" t="str">
        <f t="shared" si="99"/>
        <v>03.03.01 UDR PASCOM1.04.01 ACCIONES DE PROMOCION Y PROTECCION DE DERECHOSM1.04.01.01 Verificar la gratuidad de la atención con las Ficha de Verificación de la Gratuidad (FVG) [UDR]MarzoIPRESS TUPAC AMARU</v>
      </c>
    </row>
    <row r="1290" spans="1:18" ht="15" customHeight="1" x14ac:dyDescent="0.2">
      <c r="A1290" s="8">
        <f>IFERROR(VLOOKUP(B1290,Tabla1[],2,FALSE)," ")</f>
        <v>1933</v>
      </c>
      <c r="B1290" s="30" t="s">
        <v>1333</v>
      </c>
      <c r="C1290" s="30" t="s">
        <v>2940</v>
      </c>
      <c r="D1290" s="10" t="s">
        <v>3011</v>
      </c>
      <c r="E1290" s="10" t="s">
        <v>2972</v>
      </c>
      <c r="F1290" s="10" t="s">
        <v>1081</v>
      </c>
      <c r="G1290" s="11">
        <v>1</v>
      </c>
      <c r="H1290" s="30" t="s">
        <v>1128</v>
      </c>
      <c r="I1290" s="10"/>
      <c r="J1290" s="11">
        <v>0</v>
      </c>
      <c r="K1290" s="8">
        <f t="shared" si="100"/>
        <v>0</v>
      </c>
      <c r="L1290" s="16">
        <f t="shared" si="97"/>
        <v>0</v>
      </c>
      <c r="M1290" s="25">
        <v>0</v>
      </c>
      <c r="N1290" s="17">
        <f t="shared" si="98"/>
        <v>0</v>
      </c>
      <c r="O1290" s="11">
        <v>3</v>
      </c>
      <c r="P1290" s="8" t="str">
        <f>IFERROR(VLOOKUP(O1290,Tabla6[],2,FALSE)," ")</f>
        <v>Marzo</v>
      </c>
      <c r="Q1290" s="10"/>
      <c r="R1290" s="56" t="str">
        <f t="shared" si="99"/>
        <v>03.03.01 UDR PASCOM1.05.05 EJECUCION DE ACCIONES DE AUDITORIAM1.05.05.11 Supervisión y asistencia técnica a IPRESS [UDR]MarzoHOSPITAL ERNESTO GERMAN GUZMAN GONZALES</v>
      </c>
    </row>
    <row r="1291" spans="1:18" ht="15" customHeight="1" x14ac:dyDescent="0.2">
      <c r="A1291" s="8">
        <f>IFERROR(VLOOKUP(B1291,Tabla1[],2,FALSE)," ")</f>
        <v>1933</v>
      </c>
      <c r="B1291" s="30" t="s">
        <v>1333</v>
      </c>
      <c r="C1291" s="30" t="s">
        <v>2935</v>
      </c>
      <c r="D1291" s="10" t="s">
        <v>3015</v>
      </c>
      <c r="E1291" s="10" t="s">
        <v>2960</v>
      </c>
      <c r="F1291" s="10" t="s">
        <v>1082</v>
      </c>
      <c r="G1291" s="11">
        <v>1</v>
      </c>
      <c r="H1291" s="30" t="s">
        <v>1130</v>
      </c>
      <c r="I1291" s="10"/>
      <c r="J1291" s="11">
        <v>0</v>
      </c>
      <c r="K1291" s="8">
        <f t="shared" si="100"/>
        <v>0</v>
      </c>
      <c r="L1291" s="16">
        <f t="shared" si="97"/>
        <v>0</v>
      </c>
      <c r="M1291" s="25">
        <v>0</v>
      </c>
      <c r="N1291" s="17">
        <f t="shared" si="98"/>
        <v>0</v>
      </c>
      <c r="O1291" s="11">
        <v>4</v>
      </c>
      <c r="P1291" s="8" t="str">
        <f>IFERROR(VLOOKUP(O1291,Tabla6[],2,FALSE)," ")</f>
        <v>Abril</v>
      </c>
      <c r="Q1291" s="10"/>
      <c r="R1291" s="56" t="str">
        <f t="shared" si="99"/>
        <v>03.03.01 UDR PASCOM1.04.01 ACCIONES DE PROMOCION Y PROTECCION DE DERECHOSM1.04.01.01 Verificar la gratuidad de la atención con las Ficha de Verificación de la Gratuidad (FVG) [UDR]AbrilIPRESS HUARIACA</v>
      </c>
    </row>
    <row r="1292" spans="1:18" ht="15" customHeight="1" x14ac:dyDescent="0.2">
      <c r="A1292" s="8">
        <f>IFERROR(VLOOKUP(B1292,Tabla1[],2,FALSE)," ")</f>
        <v>1933</v>
      </c>
      <c r="B1292" s="30" t="s">
        <v>1333</v>
      </c>
      <c r="C1292" s="30" t="s">
        <v>2935</v>
      </c>
      <c r="D1292" s="10" t="s">
        <v>3016</v>
      </c>
      <c r="E1292" s="10" t="s">
        <v>2961</v>
      </c>
      <c r="F1292" s="10" t="s">
        <v>1080</v>
      </c>
      <c r="G1292" s="11">
        <v>1</v>
      </c>
      <c r="H1292" s="30" t="s">
        <v>1131</v>
      </c>
      <c r="I1292" s="10"/>
      <c r="J1292" s="11">
        <v>0</v>
      </c>
      <c r="K1292" s="8">
        <f t="shared" si="100"/>
        <v>0</v>
      </c>
      <c r="L1292" s="16">
        <f t="shared" si="97"/>
        <v>0</v>
      </c>
      <c r="M1292" s="25">
        <v>0</v>
      </c>
      <c r="N1292" s="17">
        <f t="shared" si="98"/>
        <v>0</v>
      </c>
      <c r="O1292" s="11">
        <v>4</v>
      </c>
      <c r="P1292" s="8" t="str">
        <f>IFERROR(VLOOKUP(O1292,Tabla6[],2,FALSE)," ")</f>
        <v>Abril</v>
      </c>
      <c r="Q1292" s="10"/>
      <c r="R1292" s="56" t="str">
        <f t="shared" si="99"/>
        <v>03.03.01 UDR PASCOM1.04.01 ACCIONES DE PROMOCION Y PROTECCION DE DERECHOSM1.04.01.07 Acciones de promoción [UDR]AbrilHUARIACA</v>
      </c>
    </row>
    <row r="1293" spans="1:18" ht="15" customHeight="1" x14ac:dyDescent="0.2">
      <c r="A1293" s="8">
        <f>IFERROR(VLOOKUP(B1293,Tabla1[],2,FALSE)," ")</f>
        <v>1933</v>
      </c>
      <c r="B1293" s="30" t="s">
        <v>1333</v>
      </c>
      <c r="C1293" s="30" t="s">
        <v>2940</v>
      </c>
      <c r="D1293" s="10" t="s">
        <v>3004</v>
      </c>
      <c r="E1293" s="10" t="s">
        <v>2967</v>
      </c>
      <c r="F1293" s="10" t="s">
        <v>1083</v>
      </c>
      <c r="G1293" s="11">
        <v>1</v>
      </c>
      <c r="H1293" s="30" t="s">
        <v>1131</v>
      </c>
      <c r="I1293" s="10"/>
      <c r="J1293" s="11">
        <v>0</v>
      </c>
      <c r="K1293" s="8">
        <f t="shared" si="100"/>
        <v>0</v>
      </c>
      <c r="L1293" s="16">
        <f t="shared" si="97"/>
        <v>0</v>
      </c>
      <c r="M1293" s="25">
        <v>0</v>
      </c>
      <c r="N1293" s="17">
        <f t="shared" si="98"/>
        <v>0</v>
      </c>
      <c r="O1293" s="11">
        <v>4</v>
      </c>
      <c r="P1293" s="8" t="str">
        <f>IFERROR(VLOOKUP(O1293,Tabla6[],2,FALSE)," ")</f>
        <v>Abril</v>
      </c>
      <c r="Q1293" s="10"/>
      <c r="R1293" s="56" t="str">
        <f t="shared" si="99"/>
        <v>03.03.01 UDR PASCOM1.05.05 EJECUCION DE ACCIONES DE AUDITORIAM1.05.05.02 Gestionar a los actores locales para fortalecer el acceso y calidad de servicios de salud [UDR]AbrilHUARIACA</v>
      </c>
    </row>
    <row r="1294" spans="1:18" ht="15" customHeight="1" x14ac:dyDescent="0.2">
      <c r="A1294" s="8">
        <f>IFERROR(VLOOKUP(B1294,Tabla1[],2,FALSE)," ")</f>
        <v>1933</v>
      </c>
      <c r="B1294" s="30" t="s">
        <v>1333</v>
      </c>
      <c r="C1294" s="30" t="s">
        <v>2940</v>
      </c>
      <c r="D1294" s="10" t="s">
        <v>3011</v>
      </c>
      <c r="E1294" s="10" t="s">
        <v>2972</v>
      </c>
      <c r="F1294" s="10" t="s">
        <v>1081</v>
      </c>
      <c r="G1294" s="11">
        <v>1</v>
      </c>
      <c r="H1294" s="30" t="s">
        <v>1130</v>
      </c>
      <c r="I1294" s="10"/>
      <c r="J1294" s="11">
        <v>0</v>
      </c>
      <c r="K1294" s="8">
        <f t="shared" si="100"/>
        <v>0</v>
      </c>
      <c r="L1294" s="16">
        <f t="shared" si="97"/>
        <v>0</v>
      </c>
      <c r="M1294" s="25">
        <v>0</v>
      </c>
      <c r="N1294" s="17">
        <f t="shared" si="98"/>
        <v>0</v>
      </c>
      <c r="O1294" s="11">
        <v>4</v>
      </c>
      <c r="P1294" s="8" t="str">
        <f>IFERROR(VLOOKUP(O1294,Tabla6[],2,FALSE)," ")</f>
        <v>Abril</v>
      </c>
      <c r="Q1294" s="10"/>
      <c r="R1294" s="56" t="str">
        <f t="shared" si="99"/>
        <v>03.03.01 UDR PASCOM1.05.05 EJECUCION DE ACCIONES DE AUDITORIAM1.05.05.11 Supervisión y asistencia técnica a IPRESS [UDR]AbrilIPRESS HUARIACA</v>
      </c>
    </row>
    <row r="1295" spans="1:18" ht="15" customHeight="1" x14ac:dyDescent="0.2">
      <c r="A1295" s="8">
        <f>IFERROR(VLOOKUP(B1295,Tabla1[],2,FALSE)," ")</f>
        <v>1933</v>
      </c>
      <c r="B1295" s="30" t="s">
        <v>1333</v>
      </c>
      <c r="C1295" s="30" t="s">
        <v>2940</v>
      </c>
      <c r="D1295" s="10" t="s">
        <v>3002</v>
      </c>
      <c r="E1295" s="10" t="s">
        <v>2970</v>
      </c>
      <c r="F1295" s="10" t="s">
        <v>1081</v>
      </c>
      <c r="G1295" s="11">
        <v>1</v>
      </c>
      <c r="H1295" s="30" t="s">
        <v>1121</v>
      </c>
      <c r="I1295" s="10"/>
      <c r="J1295" s="11">
        <v>0</v>
      </c>
      <c r="K1295" s="8">
        <f t="shared" si="100"/>
        <v>0</v>
      </c>
      <c r="L1295" s="16">
        <f t="shared" si="97"/>
        <v>0</v>
      </c>
      <c r="M1295" s="25">
        <v>0</v>
      </c>
      <c r="N1295" s="17">
        <f t="shared" si="98"/>
        <v>0</v>
      </c>
      <c r="O1295" s="11">
        <v>4</v>
      </c>
      <c r="P1295" s="8" t="str">
        <f>IFERROR(VLOOKUP(O1295,Tabla6[],2,FALSE)," ")</f>
        <v>Abril</v>
      </c>
      <c r="Q1295" s="10"/>
      <c r="R1295" s="56" t="str">
        <f t="shared" si="99"/>
        <v>03.03.01 UDR PASCOM1.05.05 EJECUCION DE ACCIONES DE AUDITORIAM1.05.05.08 Ejecutar acciones correspondientes a la Auditoria Asistida por Machine Learning [UDR]AbrilHOSPITAL DANIEL A. CARRION</v>
      </c>
    </row>
    <row r="1296" spans="1:18" ht="15" customHeight="1" x14ac:dyDescent="0.2">
      <c r="A1296" s="8">
        <f>IFERROR(VLOOKUP(B1296,Tabla1[],2,FALSE)," ")</f>
        <v>1933</v>
      </c>
      <c r="B1296" s="30" t="s">
        <v>1333</v>
      </c>
      <c r="C1296" s="30" t="s">
        <v>2942</v>
      </c>
      <c r="D1296" s="10" t="s">
        <v>773</v>
      </c>
      <c r="E1296" s="10" t="s">
        <v>2975</v>
      </c>
      <c r="F1296" s="10" t="s">
        <v>1087</v>
      </c>
      <c r="G1296" s="11">
        <v>1</v>
      </c>
      <c r="H1296" s="30" t="s">
        <v>1121</v>
      </c>
      <c r="I1296" s="10"/>
      <c r="J1296" s="11">
        <v>0</v>
      </c>
      <c r="K1296" s="8">
        <f t="shared" si="100"/>
        <v>0</v>
      </c>
      <c r="L1296" s="16">
        <f t="shared" si="97"/>
        <v>0</v>
      </c>
      <c r="M1296" s="25">
        <v>0</v>
      </c>
      <c r="N1296" s="17">
        <f t="shared" si="98"/>
        <v>0</v>
      </c>
      <c r="O1296" s="11">
        <v>4</v>
      </c>
      <c r="P1296" s="8" t="str">
        <f>IFERROR(VLOOKUP(O1296,Tabla6[],2,FALSE)," ")</f>
        <v>Abril</v>
      </c>
      <c r="Q1296" s="10"/>
      <c r="R1296" s="56" t="str">
        <f t="shared" si="99"/>
        <v>03.03.01 UDR PASCOM1.06.04 SUPERVISION FINANCIERA A UNIDADES EJECUTORASM1.06.04.02 Supervisión Financiera Presencial a las Unidades Ejecutoras-UE [UDR]AbrilHOSPITAL DANIEL A. CARRION</v>
      </c>
    </row>
    <row r="1297" spans="1:18" ht="15" customHeight="1" x14ac:dyDescent="0.2">
      <c r="A1297" s="8">
        <f>IFERROR(VLOOKUP(B1297,Tabla1[],2,FALSE)," ")</f>
        <v>1933</v>
      </c>
      <c r="B1297" s="30" t="s">
        <v>1333</v>
      </c>
      <c r="C1297" s="30" t="s">
        <v>2942</v>
      </c>
      <c r="D1297" s="10" t="s">
        <v>773</v>
      </c>
      <c r="E1297" s="10" t="s">
        <v>2975</v>
      </c>
      <c r="F1297" s="10" t="s">
        <v>1087</v>
      </c>
      <c r="G1297" s="11">
        <v>1</v>
      </c>
      <c r="H1297" s="30" t="s">
        <v>1121</v>
      </c>
      <c r="I1297" s="10"/>
      <c r="J1297" s="11">
        <v>0</v>
      </c>
      <c r="K1297" s="8">
        <f t="shared" si="100"/>
        <v>0</v>
      </c>
      <c r="L1297" s="16">
        <f t="shared" si="97"/>
        <v>0</v>
      </c>
      <c r="M1297" s="25">
        <v>0</v>
      </c>
      <c r="N1297" s="17">
        <f t="shared" si="98"/>
        <v>0</v>
      </c>
      <c r="O1297" s="11">
        <v>4</v>
      </c>
      <c r="P1297" s="8" t="str">
        <f>IFERROR(VLOOKUP(O1297,Tabla6[],2,FALSE)," ")</f>
        <v>Abril</v>
      </c>
      <c r="Q1297" s="10"/>
      <c r="R1297" s="56" t="str">
        <f t="shared" si="99"/>
        <v>03.03.01 UDR PASCOM1.06.04 SUPERVISION FINANCIERA A UNIDADES EJECUTORASM1.06.04.02 Supervisión Financiera Presencial a las Unidades Ejecutoras-UE [UDR]AbrilHOSPITAL DANIEL A. CARRION</v>
      </c>
    </row>
    <row r="1298" spans="1:18" ht="15" customHeight="1" x14ac:dyDescent="0.2">
      <c r="A1298" s="8">
        <f>IFERROR(VLOOKUP(B1298,Tabla1[],2,FALSE)," ")</f>
        <v>1933</v>
      </c>
      <c r="B1298" s="30" t="s">
        <v>1333</v>
      </c>
      <c r="C1298" s="30" t="s">
        <v>2944</v>
      </c>
      <c r="D1298" s="10" t="s">
        <v>3006</v>
      </c>
      <c r="E1298" s="10" t="s">
        <v>2983</v>
      </c>
      <c r="F1298" s="10" t="s">
        <v>1086</v>
      </c>
      <c r="G1298" s="11">
        <v>1</v>
      </c>
      <c r="H1298" s="30" t="s">
        <v>1130</v>
      </c>
      <c r="I1298" s="10"/>
      <c r="J1298" s="11">
        <v>0</v>
      </c>
      <c r="K1298" s="8">
        <f t="shared" si="100"/>
        <v>0</v>
      </c>
      <c r="L1298" s="16">
        <f t="shared" si="97"/>
        <v>0</v>
      </c>
      <c r="M1298" s="25">
        <v>0</v>
      </c>
      <c r="N1298" s="17">
        <f t="shared" si="98"/>
        <v>0</v>
      </c>
      <c r="O1298" s="11">
        <v>4</v>
      </c>
      <c r="P1298" s="8" t="str">
        <f>IFERROR(VLOOKUP(O1298,Tabla6[],2,FALSE)," ")</f>
        <v>Abril</v>
      </c>
      <c r="Q1298" s="10"/>
      <c r="R1298" s="56" t="str">
        <f t="shared" si="99"/>
        <v>03.03.01 UDR PASCOS1.01.07 ACCIONES DE SOPORTE A LA GESTION A NIVEL DE UDRS1.01.07.02 Supervisión y asistencia técnica en acciones de soporte a IPRESS [UDR]AbrilIPRESS HUARIACA</v>
      </c>
    </row>
    <row r="1299" spans="1:18" ht="15" customHeight="1" x14ac:dyDescent="0.2">
      <c r="A1299" s="8">
        <f>IFERROR(VLOOKUP(B1299,Tabla1[],2,FALSE)," ")</f>
        <v>1933</v>
      </c>
      <c r="B1299" s="30" t="s">
        <v>1333</v>
      </c>
      <c r="C1299" s="30" t="s">
        <v>2935</v>
      </c>
      <c r="D1299" s="10" t="s">
        <v>3016</v>
      </c>
      <c r="E1299" s="10" t="s">
        <v>2961</v>
      </c>
      <c r="F1299" s="10" t="s">
        <v>1080</v>
      </c>
      <c r="G1299" s="11">
        <v>1</v>
      </c>
      <c r="H1299" s="30" t="s">
        <v>1133</v>
      </c>
      <c r="I1299" s="10"/>
      <c r="J1299" s="11">
        <v>0</v>
      </c>
      <c r="K1299" s="8">
        <f t="shared" si="100"/>
        <v>0</v>
      </c>
      <c r="L1299" s="16">
        <f t="shared" si="97"/>
        <v>0</v>
      </c>
      <c r="M1299" s="25">
        <v>0</v>
      </c>
      <c r="N1299" s="17">
        <f t="shared" si="98"/>
        <v>0</v>
      </c>
      <c r="O1299" s="11">
        <v>5</v>
      </c>
      <c r="P1299" s="8" t="str">
        <f>IFERROR(VLOOKUP(O1299,Tabla6[],2,FALSE)," ")</f>
        <v>Mayo</v>
      </c>
      <c r="Q1299" s="10"/>
      <c r="R1299" s="56" t="str">
        <f t="shared" si="99"/>
        <v>03.03.01 UDR PASCOM1.04.01 ACCIONES DE PROMOCION Y PROTECCION DE DERECHOSM1.04.01.07 Acciones de promoción [UDR]MayoPOZUZO - HUANCABAMBA - ENEÑAS</v>
      </c>
    </row>
    <row r="1300" spans="1:18" ht="15" customHeight="1" x14ac:dyDescent="0.2">
      <c r="A1300" s="8">
        <f>IFERROR(VLOOKUP(B1300,Tabla1[],2,FALSE)," ")</f>
        <v>1933</v>
      </c>
      <c r="B1300" s="30" t="s">
        <v>1333</v>
      </c>
      <c r="C1300" s="30" t="s">
        <v>2940</v>
      </c>
      <c r="D1300" s="10" t="s">
        <v>3004</v>
      </c>
      <c r="E1300" s="10" t="s">
        <v>2967</v>
      </c>
      <c r="F1300" s="10" t="s">
        <v>1083</v>
      </c>
      <c r="G1300" s="11">
        <v>1</v>
      </c>
      <c r="H1300" s="30" t="s">
        <v>1134</v>
      </c>
      <c r="I1300" s="10"/>
      <c r="J1300" s="11">
        <v>0</v>
      </c>
      <c r="K1300" s="8">
        <f t="shared" si="100"/>
        <v>0</v>
      </c>
      <c r="L1300" s="16">
        <f t="shared" si="97"/>
        <v>0</v>
      </c>
      <c r="M1300" s="25">
        <v>0</v>
      </c>
      <c r="N1300" s="17">
        <f t="shared" si="98"/>
        <v>0</v>
      </c>
      <c r="O1300" s="11">
        <v>5</v>
      </c>
      <c r="P1300" s="8" t="str">
        <f>IFERROR(VLOOKUP(O1300,Tabla6[],2,FALSE)," ")</f>
        <v>Mayo</v>
      </c>
      <c r="Q1300" s="10"/>
      <c r="R1300" s="56" t="str">
        <f t="shared" si="99"/>
        <v>03.03.01 UDR PASCOM1.05.05 EJECUCION DE ACCIONES DE AUDITORIAM1.05.05.02 Gestionar a los actores locales para fortalecer el acceso y calidad de servicios de salud [UDR]MayoULIACHIN</v>
      </c>
    </row>
    <row r="1301" spans="1:18" ht="15" customHeight="1" x14ac:dyDescent="0.2">
      <c r="A1301" s="8">
        <f>IFERROR(VLOOKUP(B1301,Tabla1[],2,FALSE)," ")</f>
        <v>1933</v>
      </c>
      <c r="B1301" s="30" t="s">
        <v>1333</v>
      </c>
      <c r="C1301" s="30" t="s">
        <v>2940</v>
      </c>
      <c r="D1301" s="10" t="s">
        <v>3002</v>
      </c>
      <c r="E1301" s="10" t="s">
        <v>2970</v>
      </c>
      <c r="F1301" s="10" t="s">
        <v>1081</v>
      </c>
      <c r="G1301" s="11">
        <v>1</v>
      </c>
      <c r="H1301" s="30" t="s">
        <v>1121</v>
      </c>
      <c r="I1301" s="10"/>
      <c r="J1301" s="11">
        <v>0</v>
      </c>
      <c r="K1301" s="8">
        <f t="shared" si="100"/>
        <v>0</v>
      </c>
      <c r="L1301" s="16">
        <f t="shared" si="97"/>
        <v>0</v>
      </c>
      <c r="M1301" s="25">
        <v>0</v>
      </c>
      <c r="N1301" s="17">
        <f t="shared" si="98"/>
        <v>0</v>
      </c>
      <c r="O1301" s="11">
        <v>5</v>
      </c>
      <c r="P1301" s="8" t="str">
        <f>IFERROR(VLOOKUP(O1301,Tabla6[],2,FALSE)," ")</f>
        <v>Mayo</v>
      </c>
      <c r="Q1301" s="10"/>
      <c r="R1301" s="56" t="str">
        <f t="shared" si="99"/>
        <v>03.03.01 UDR PASCOM1.05.05 EJECUCION DE ACCIONES DE AUDITORIAM1.05.05.08 Ejecutar acciones correspondientes a la Auditoria Asistida por Machine Learning [UDR]MayoHOSPITAL DANIEL A. CARRION</v>
      </c>
    </row>
    <row r="1302" spans="1:18" ht="15" customHeight="1" x14ac:dyDescent="0.2">
      <c r="A1302" s="8">
        <f>IFERROR(VLOOKUP(B1302,Tabla1[],2,FALSE)," ")</f>
        <v>1933</v>
      </c>
      <c r="B1302" s="30" t="s">
        <v>1333</v>
      </c>
      <c r="C1302" s="30" t="s">
        <v>2942</v>
      </c>
      <c r="D1302" s="10" t="s">
        <v>773</v>
      </c>
      <c r="E1302" s="10" t="s">
        <v>2975</v>
      </c>
      <c r="F1302" s="10" t="s">
        <v>1087</v>
      </c>
      <c r="G1302" s="11">
        <v>1</v>
      </c>
      <c r="H1302" s="30" t="s">
        <v>1135</v>
      </c>
      <c r="I1302" s="10"/>
      <c r="J1302" s="11">
        <v>0</v>
      </c>
      <c r="K1302" s="8">
        <f t="shared" si="100"/>
        <v>0</v>
      </c>
      <c r="L1302" s="16">
        <f t="shared" si="97"/>
        <v>0</v>
      </c>
      <c r="M1302" s="25">
        <v>0</v>
      </c>
      <c r="N1302" s="17">
        <f t="shared" si="98"/>
        <v>0</v>
      </c>
      <c r="O1302" s="11">
        <v>5</v>
      </c>
      <c r="P1302" s="8" t="str">
        <f>IFERROR(VLOOKUP(O1302,Tabla6[],2,FALSE)," ")</f>
        <v>Mayo</v>
      </c>
      <c r="Q1302" s="10"/>
      <c r="R1302" s="56" t="str">
        <f t="shared" si="99"/>
        <v>03.03.01 UDR PASCOM1.06.04 SUPERVISION FINANCIERA A UNIDADES EJECUTORASM1.06.04.02 Supervisión Financiera Presencial a las Unidades Ejecutoras-UE [UDR]MayoDIRESA PASCO</v>
      </c>
    </row>
    <row r="1303" spans="1:18" ht="15" customHeight="1" x14ac:dyDescent="0.2">
      <c r="A1303" s="8">
        <f>IFERROR(VLOOKUP(B1303,Tabla1[],2,FALSE)," ")</f>
        <v>1933</v>
      </c>
      <c r="B1303" s="30" t="s">
        <v>1333</v>
      </c>
      <c r="C1303" s="30" t="s">
        <v>2942</v>
      </c>
      <c r="D1303" s="10" t="s">
        <v>773</v>
      </c>
      <c r="E1303" s="10" t="s">
        <v>2975</v>
      </c>
      <c r="F1303" s="10" t="s">
        <v>1087</v>
      </c>
      <c r="G1303" s="11">
        <v>1</v>
      </c>
      <c r="H1303" s="30" t="s">
        <v>1135</v>
      </c>
      <c r="I1303" s="10"/>
      <c r="J1303" s="11">
        <v>0</v>
      </c>
      <c r="K1303" s="8">
        <f t="shared" si="100"/>
        <v>0</v>
      </c>
      <c r="L1303" s="16">
        <f t="shared" ref="L1303:L1366" si="101">320*K1303*G1303</f>
        <v>0</v>
      </c>
      <c r="M1303" s="25">
        <v>0</v>
      </c>
      <c r="N1303" s="17">
        <f t="shared" si="98"/>
        <v>0</v>
      </c>
      <c r="O1303" s="11">
        <v>5</v>
      </c>
      <c r="P1303" s="8" t="str">
        <f>IFERROR(VLOOKUP(O1303,Tabla6[],2,FALSE)," ")</f>
        <v>Mayo</v>
      </c>
      <c r="Q1303" s="10"/>
      <c r="R1303" s="56" t="str">
        <f t="shared" si="99"/>
        <v>03.03.01 UDR PASCOM1.06.04 SUPERVISION FINANCIERA A UNIDADES EJECUTORASM1.06.04.02 Supervisión Financiera Presencial a las Unidades Ejecutoras-UE [UDR]MayoDIRESA PASCO</v>
      </c>
    </row>
    <row r="1304" spans="1:18" ht="15" customHeight="1" x14ac:dyDescent="0.2">
      <c r="A1304" s="8">
        <f>IFERROR(VLOOKUP(B1304,Tabla1[],2,FALSE)," ")</f>
        <v>1933</v>
      </c>
      <c r="B1304" s="30" t="s">
        <v>1333</v>
      </c>
      <c r="C1304" s="30" t="s">
        <v>2935</v>
      </c>
      <c r="D1304" s="10" t="s">
        <v>3016</v>
      </c>
      <c r="E1304" s="10" t="s">
        <v>2961</v>
      </c>
      <c r="F1304" s="10" t="s">
        <v>1080</v>
      </c>
      <c r="G1304" s="11">
        <v>1</v>
      </c>
      <c r="H1304" s="30" t="s">
        <v>1137</v>
      </c>
      <c r="I1304" s="10"/>
      <c r="J1304" s="11">
        <v>0</v>
      </c>
      <c r="K1304" s="8">
        <f t="shared" si="100"/>
        <v>0</v>
      </c>
      <c r="L1304" s="16">
        <f t="shared" si="101"/>
        <v>0</v>
      </c>
      <c r="M1304" s="25">
        <v>0</v>
      </c>
      <c r="N1304" s="17">
        <f t="shared" si="98"/>
        <v>0</v>
      </c>
      <c r="O1304" s="11">
        <v>6</v>
      </c>
      <c r="P1304" s="8" t="str">
        <f>IFERROR(VLOOKUP(O1304,Tabla6[],2,FALSE)," ")</f>
        <v>Junio</v>
      </c>
      <c r="Q1304" s="10"/>
      <c r="R1304" s="56" t="str">
        <f t="shared" si="99"/>
        <v>03.03.01 UDR PASCOM1.04.01 ACCIONES DE PROMOCION Y PROTECCION DE DERECHOSM1.04.01.07 Acciones de promoción [UDR]JunioCONSTITUCION - PUERTO BERMUDEZ - H VILLA RICA</v>
      </c>
    </row>
    <row r="1305" spans="1:18" ht="15" customHeight="1" x14ac:dyDescent="0.2">
      <c r="A1305" s="8">
        <f>IFERROR(VLOOKUP(B1305,Tabla1[],2,FALSE)," ")</f>
        <v>1933</v>
      </c>
      <c r="B1305" s="30" t="s">
        <v>1333</v>
      </c>
      <c r="C1305" s="30" t="s">
        <v>2940</v>
      </c>
      <c r="D1305" s="10" t="s">
        <v>3002</v>
      </c>
      <c r="E1305" s="10" t="s">
        <v>2970</v>
      </c>
      <c r="F1305" s="10" t="s">
        <v>1081</v>
      </c>
      <c r="G1305" s="11">
        <v>1</v>
      </c>
      <c r="H1305" s="30" t="s">
        <v>1121</v>
      </c>
      <c r="I1305" s="10"/>
      <c r="J1305" s="11">
        <v>0</v>
      </c>
      <c r="K1305" s="8">
        <f t="shared" si="100"/>
        <v>0</v>
      </c>
      <c r="L1305" s="16">
        <f t="shared" si="101"/>
        <v>0</v>
      </c>
      <c r="M1305" s="25">
        <v>0</v>
      </c>
      <c r="N1305" s="17">
        <f t="shared" si="98"/>
        <v>0</v>
      </c>
      <c r="O1305" s="11">
        <v>6</v>
      </c>
      <c r="P1305" s="8" t="str">
        <f>IFERROR(VLOOKUP(O1305,Tabla6[],2,FALSE)," ")</f>
        <v>Junio</v>
      </c>
      <c r="Q1305" s="10"/>
      <c r="R1305" s="56" t="str">
        <f t="shared" si="99"/>
        <v>03.03.01 UDR PASCOM1.05.05 EJECUCION DE ACCIONES DE AUDITORIAM1.05.05.08 Ejecutar acciones correspondientes a la Auditoria Asistida por Machine Learning [UDR]JunioHOSPITAL DANIEL A. CARRION</v>
      </c>
    </row>
    <row r="1306" spans="1:18" ht="15" customHeight="1" x14ac:dyDescent="0.2">
      <c r="A1306" s="8">
        <f>IFERROR(VLOOKUP(B1306,Tabla1[],2,FALSE)," ")</f>
        <v>1933</v>
      </c>
      <c r="B1306" s="30" t="s">
        <v>1333</v>
      </c>
      <c r="C1306" s="30" t="s">
        <v>2940</v>
      </c>
      <c r="D1306" s="10" t="s">
        <v>3011</v>
      </c>
      <c r="E1306" s="10" t="s">
        <v>2972</v>
      </c>
      <c r="F1306" s="10" t="s">
        <v>1081</v>
      </c>
      <c r="G1306" s="11">
        <v>1</v>
      </c>
      <c r="H1306" s="30" t="s">
        <v>1127</v>
      </c>
      <c r="I1306" s="10"/>
      <c r="J1306" s="11">
        <v>0</v>
      </c>
      <c r="K1306" s="8">
        <f t="shared" si="100"/>
        <v>0</v>
      </c>
      <c r="L1306" s="16">
        <f t="shared" si="101"/>
        <v>0</v>
      </c>
      <c r="M1306" s="25">
        <v>0</v>
      </c>
      <c r="N1306" s="17">
        <f t="shared" si="98"/>
        <v>0</v>
      </c>
      <c r="O1306" s="11">
        <v>6</v>
      </c>
      <c r="P1306" s="8" t="str">
        <f>IFERROR(VLOOKUP(O1306,Tabla6[],2,FALSE)," ")</f>
        <v>Junio</v>
      </c>
      <c r="Q1306" s="10"/>
      <c r="R1306" s="56" t="str">
        <f t="shared" si="99"/>
        <v>03.03.01 UDR PASCOM1.05.05 EJECUCION DE ACCIONES DE AUDITORIAM1.05.05.11 Supervisión y asistencia técnica a IPRESS [UDR]JunioIPRESS TUPAC AMARU</v>
      </c>
    </row>
    <row r="1307" spans="1:18" ht="15" customHeight="1" x14ac:dyDescent="0.2">
      <c r="A1307" s="8">
        <f>IFERROR(VLOOKUP(B1307,Tabla1[],2,FALSE)," ")</f>
        <v>1933</v>
      </c>
      <c r="B1307" s="30" t="s">
        <v>1333</v>
      </c>
      <c r="C1307" s="30" t="s">
        <v>2935</v>
      </c>
      <c r="D1307" s="10" t="s">
        <v>3016</v>
      </c>
      <c r="E1307" s="10" t="s">
        <v>2961</v>
      </c>
      <c r="F1307" s="10" t="s">
        <v>1080</v>
      </c>
      <c r="G1307" s="11">
        <v>1</v>
      </c>
      <c r="H1307" s="30" t="s">
        <v>1140</v>
      </c>
      <c r="I1307" s="10"/>
      <c r="J1307" s="11">
        <v>0</v>
      </c>
      <c r="K1307" s="8">
        <f t="shared" si="100"/>
        <v>0</v>
      </c>
      <c r="L1307" s="16">
        <f t="shared" si="101"/>
        <v>0</v>
      </c>
      <c r="M1307" s="25">
        <v>0</v>
      </c>
      <c r="N1307" s="17">
        <f t="shared" si="98"/>
        <v>0</v>
      </c>
      <c r="O1307" s="11">
        <v>7</v>
      </c>
      <c r="P1307" s="8" t="str">
        <f>IFERROR(VLOOKUP(O1307,Tabla6[],2,FALSE)," ")</f>
        <v>Julio</v>
      </c>
      <c r="Q1307" s="10"/>
      <c r="R1307" s="56" t="str">
        <f t="shared" si="99"/>
        <v>03.03.01 UDR PASCOM1.04.01 ACCIONES DE PROMOCION Y PROTECCION DE DERECHOSM1.04.01.07 Acciones de promoción [UDR]JulioISCOZACIN - CACAZU</v>
      </c>
    </row>
    <row r="1308" spans="1:18" ht="15" customHeight="1" x14ac:dyDescent="0.2">
      <c r="A1308" s="8">
        <f>IFERROR(VLOOKUP(B1308,Tabla1[],2,FALSE)," ")</f>
        <v>1933</v>
      </c>
      <c r="B1308" s="30" t="s">
        <v>1333</v>
      </c>
      <c r="C1308" s="30" t="s">
        <v>2940</v>
      </c>
      <c r="D1308" s="10" t="s">
        <v>3002</v>
      </c>
      <c r="E1308" s="10" t="s">
        <v>2970</v>
      </c>
      <c r="F1308" s="10" t="s">
        <v>1081</v>
      </c>
      <c r="G1308" s="11">
        <v>1</v>
      </c>
      <c r="H1308" s="30" t="s">
        <v>1121</v>
      </c>
      <c r="I1308" s="10"/>
      <c r="J1308" s="11">
        <v>0</v>
      </c>
      <c r="K1308" s="8">
        <f t="shared" si="100"/>
        <v>0</v>
      </c>
      <c r="L1308" s="16">
        <f t="shared" si="101"/>
        <v>0</v>
      </c>
      <c r="M1308" s="25">
        <v>0</v>
      </c>
      <c r="N1308" s="17">
        <f t="shared" si="98"/>
        <v>0</v>
      </c>
      <c r="O1308" s="11">
        <v>7</v>
      </c>
      <c r="P1308" s="8" t="str">
        <f>IFERROR(VLOOKUP(O1308,Tabla6[],2,FALSE)," ")</f>
        <v>Julio</v>
      </c>
      <c r="Q1308" s="10"/>
      <c r="R1308" s="56" t="str">
        <f t="shared" si="99"/>
        <v>03.03.01 UDR PASCOM1.05.05 EJECUCION DE ACCIONES DE AUDITORIAM1.05.05.08 Ejecutar acciones correspondientes a la Auditoria Asistida por Machine Learning [UDR]JulioHOSPITAL DANIEL A. CARRION</v>
      </c>
    </row>
    <row r="1309" spans="1:18" ht="15" customHeight="1" x14ac:dyDescent="0.2">
      <c r="A1309" s="8">
        <f>IFERROR(VLOOKUP(B1309,Tabla1[],2,FALSE)," ")</f>
        <v>1933</v>
      </c>
      <c r="B1309" s="30" t="s">
        <v>1333</v>
      </c>
      <c r="C1309" s="30" t="s">
        <v>2933</v>
      </c>
      <c r="D1309" s="10" t="s">
        <v>3007</v>
      </c>
      <c r="E1309" s="10" t="s">
        <v>2958</v>
      </c>
      <c r="F1309" s="10" t="s">
        <v>1080</v>
      </c>
      <c r="G1309" s="11">
        <v>1</v>
      </c>
      <c r="H1309" s="30" t="s">
        <v>1141</v>
      </c>
      <c r="I1309" s="10"/>
      <c r="J1309" s="11">
        <v>0</v>
      </c>
      <c r="K1309" s="8">
        <f t="shared" ref="K1309:K1340" si="102">J1309</f>
        <v>0</v>
      </c>
      <c r="L1309" s="16">
        <f t="shared" si="101"/>
        <v>0</v>
      </c>
      <c r="M1309" s="25">
        <v>0</v>
      </c>
      <c r="N1309" s="17">
        <f t="shared" si="98"/>
        <v>0</v>
      </c>
      <c r="O1309" s="11">
        <v>8</v>
      </c>
      <c r="P1309" s="8" t="str">
        <f>IFERROR(VLOOKUP(O1309,Tabla6[],2,FALSE)," ")</f>
        <v>Agosto</v>
      </c>
      <c r="Q1309" s="10"/>
      <c r="R1309" s="56" t="str">
        <f t="shared" si="99"/>
        <v>03.03.01 UDR PASCOM1.02.02 ACCIONES DE AFILIACIONM1.02.02.05 Supervisión y asistencia técnica en materia de afiliaciones [UDR]AgostoIPRESS PAUCARTAMBO - NINACACA</v>
      </c>
    </row>
    <row r="1310" spans="1:18" ht="15" customHeight="1" x14ac:dyDescent="0.2">
      <c r="A1310" s="8">
        <f>IFERROR(VLOOKUP(B1310,Tabla1[],2,FALSE)," ")</f>
        <v>1933</v>
      </c>
      <c r="B1310" s="30" t="s">
        <v>1333</v>
      </c>
      <c r="C1310" s="30" t="s">
        <v>2935</v>
      </c>
      <c r="D1310" s="10" t="s">
        <v>3016</v>
      </c>
      <c r="E1310" s="10" t="s">
        <v>2961</v>
      </c>
      <c r="F1310" s="10" t="s">
        <v>1080</v>
      </c>
      <c r="G1310" s="11">
        <v>1</v>
      </c>
      <c r="H1310" s="30" t="s">
        <v>1142</v>
      </c>
      <c r="I1310" s="10"/>
      <c r="J1310" s="11">
        <v>0</v>
      </c>
      <c r="K1310" s="8">
        <f t="shared" si="102"/>
        <v>0</v>
      </c>
      <c r="L1310" s="16">
        <f t="shared" si="101"/>
        <v>0</v>
      </c>
      <c r="M1310" s="25">
        <v>0</v>
      </c>
      <c r="N1310" s="17">
        <f t="shared" si="98"/>
        <v>0</v>
      </c>
      <c r="O1310" s="11">
        <v>8</v>
      </c>
      <c r="P1310" s="8" t="str">
        <f>IFERROR(VLOOKUP(O1310,Tabla6[],2,FALSE)," ")</f>
        <v>Agosto</v>
      </c>
      <c r="Q1310" s="10"/>
      <c r="R1310" s="56" t="str">
        <f t="shared" si="99"/>
        <v>03.03.01 UDR PASCOM1.04.01 ACCIONES DE PROMOCION Y PROTECCION DE DERECHOSM1.04.01.07 Acciones de promoción [UDR]AgostoPAUCARTAMBO - NINACACA</v>
      </c>
    </row>
    <row r="1311" spans="1:18" ht="15" customHeight="1" x14ac:dyDescent="0.2">
      <c r="A1311" s="8">
        <f>IFERROR(VLOOKUP(B1311,Tabla1[],2,FALSE)," ")</f>
        <v>1933</v>
      </c>
      <c r="B1311" s="30" t="s">
        <v>1333</v>
      </c>
      <c r="C1311" s="30" t="s">
        <v>2940</v>
      </c>
      <c r="D1311" s="10" t="s">
        <v>3004</v>
      </c>
      <c r="E1311" s="10" t="s">
        <v>2967</v>
      </c>
      <c r="F1311" s="10" t="s">
        <v>1083</v>
      </c>
      <c r="G1311" s="11">
        <v>1</v>
      </c>
      <c r="H1311" s="30" t="s">
        <v>1143</v>
      </c>
      <c r="I1311" s="10"/>
      <c r="J1311" s="11">
        <v>0</v>
      </c>
      <c r="K1311" s="8">
        <f t="shared" si="102"/>
        <v>0</v>
      </c>
      <c r="L1311" s="16">
        <f t="shared" si="101"/>
        <v>0</v>
      </c>
      <c r="M1311" s="25">
        <v>0</v>
      </c>
      <c r="N1311" s="17">
        <f t="shared" si="98"/>
        <v>0</v>
      </c>
      <c r="O1311" s="11">
        <v>8</v>
      </c>
      <c r="P1311" s="8" t="str">
        <f>IFERROR(VLOOKUP(O1311,Tabla6[],2,FALSE)," ")</f>
        <v>Agosto</v>
      </c>
      <c r="Q1311" s="10"/>
      <c r="R1311" s="56" t="str">
        <f t="shared" si="99"/>
        <v>03.03.01 UDR PASCOM1.05.05 EJECUCION DE ACCIONES DE AUDITORIAM1.05.05.02 Gestionar a los actores locales para fortalecer el acceso y calidad de servicios de salud [UDR]AgostoPAUCARTAMBO</v>
      </c>
    </row>
    <row r="1312" spans="1:18" ht="15" customHeight="1" x14ac:dyDescent="0.2">
      <c r="A1312" s="8">
        <f>IFERROR(VLOOKUP(B1312,Tabla1[],2,FALSE)," ")</f>
        <v>1933</v>
      </c>
      <c r="B1312" s="30" t="s">
        <v>1333</v>
      </c>
      <c r="C1312" s="30" t="s">
        <v>2944</v>
      </c>
      <c r="D1312" s="10" t="s">
        <v>3006</v>
      </c>
      <c r="E1312" s="10" t="s">
        <v>2983</v>
      </c>
      <c r="F1312" s="10" t="s">
        <v>1085</v>
      </c>
      <c r="G1312" s="11">
        <v>1</v>
      </c>
      <c r="H1312" s="30" t="s">
        <v>1144</v>
      </c>
      <c r="I1312" s="10"/>
      <c r="J1312" s="11">
        <v>0</v>
      </c>
      <c r="K1312" s="8">
        <f t="shared" si="102"/>
        <v>0</v>
      </c>
      <c r="L1312" s="16">
        <f t="shared" si="101"/>
        <v>0</v>
      </c>
      <c r="M1312" s="25">
        <v>0</v>
      </c>
      <c r="N1312" s="17">
        <f t="shared" si="98"/>
        <v>0</v>
      </c>
      <c r="O1312" s="11">
        <v>8</v>
      </c>
      <c r="P1312" s="8" t="str">
        <f>IFERROR(VLOOKUP(O1312,Tabla6[],2,FALSE)," ")</f>
        <v>Agosto</v>
      </c>
      <c r="Q1312" s="10"/>
      <c r="R1312" s="56" t="str">
        <f t="shared" si="99"/>
        <v>03.03.01 UDR PASCOS1.01.07 ACCIONES DE SOPORTE A LA GESTION A NIVEL DE UDRS1.01.07.02 Supervisión y asistencia técnica en acciones de soporte a IPRESS [UDR]AgostoIPRESS PAUCARTAMBO</v>
      </c>
    </row>
    <row r="1313" spans="1:18" ht="15" customHeight="1" x14ac:dyDescent="0.2">
      <c r="A1313" s="8">
        <f>IFERROR(VLOOKUP(B1313,Tabla1[],2,FALSE)," ")</f>
        <v>1933</v>
      </c>
      <c r="B1313" s="30" t="s">
        <v>1333</v>
      </c>
      <c r="C1313" s="30" t="s">
        <v>2944</v>
      </c>
      <c r="D1313" s="10" t="s">
        <v>3006</v>
      </c>
      <c r="E1313" s="10" t="s">
        <v>2983</v>
      </c>
      <c r="F1313" s="10" t="s">
        <v>1086</v>
      </c>
      <c r="G1313" s="11">
        <v>1</v>
      </c>
      <c r="H1313" s="30" t="s">
        <v>1144</v>
      </c>
      <c r="I1313" s="10"/>
      <c r="J1313" s="11">
        <v>0</v>
      </c>
      <c r="K1313" s="8">
        <f t="shared" si="102"/>
        <v>0</v>
      </c>
      <c r="L1313" s="16">
        <f t="shared" si="101"/>
        <v>0</v>
      </c>
      <c r="M1313" s="25">
        <v>0</v>
      </c>
      <c r="N1313" s="17">
        <f t="shared" si="98"/>
        <v>0</v>
      </c>
      <c r="O1313" s="11">
        <v>8</v>
      </c>
      <c r="P1313" s="8" t="str">
        <f>IFERROR(VLOOKUP(O1313,Tabla6[],2,FALSE)," ")</f>
        <v>Agosto</v>
      </c>
      <c r="Q1313" s="10"/>
      <c r="R1313" s="56" t="str">
        <f t="shared" si="99"/>
        <v>03.03.01 UDR PASCOS1.01.07 ACCIONES DE SOPORTE A LA GESTION A NIVEL DE UDRS1.01.07.02 Supervisión y asistencia técnica en acciones de soporte a IPRESS [UDR]AgostoIPRESS PAUCARTAMBO</v>
      </c>
    </row>
    <row r="1314" spans="1:18" ht="15" customHeight="1" x14ac:dyDescent="0.2">
      <c r="A1314" s="8">
        <f>IFERROR(VLOOKUP(B1314,Tabla1[],2,FALSE)," ")</f>
        <v>1933</v>
      </c>
      <c r="B1314" s="30" t="s">
        <v>1333</v>
      </c>
      <c r="C1314" s="30" t="s">
        <v>2940</v>
      </c>
      <c r="D1314" s="10" t="s">
        <v>3002</v>
      </c>
      <c r="E1314" s="10" t="s">
        <v>2970</v>
      </c>
      <c r="F1314" s="10" t="s">
        <v>1081</v>
      </c>
      <c r="G1314" s="11">
        <v>1</v>
      </c>
      <c r="H1314" s="30" t="s">
        <v>1121</v>
      </c>
      <c r="I1314" s="10"/>
      <c r="J1314" s="11">
        <v>0</v>
      </c>
      <c r="K1314" s="8">
        <f t="shared" si="102"/>
        <v>0</v>
      </c>
      <c r="L1314" s="16">
        <f t="shared" si="101"/>
        <v>0</v>
      </c>
      <c r="M1314" s="25">
        <v>0</v>
      </c>
      <c r="N1314" s="17">
        <f t="shared" si="98"/>
        <v>0</v>
      </c>
      <c r="O1314" s="11">
        <v>8</v>
      </c>
      <c r="P1314" s="8" t="str">
        <f>IFERROR(VLOOKUP(O1314,Tabla6[],2,FALSE)," ")</f>
        <v>Agosto</v>
      </c>
      <c r="Q1314" s="10"/>
      <c r="R1314" s="56" t="str">
        <f t="shared" si="99"/>
        <v>03.03.01 UDR PASCOM1.05.05 EJECUCION DE ACCIONES DE AUDITORIAM1.05.05.08 Ejecutar acciones correspondientes a la Auditoria Asistida por Machine Learning [UDR]AgostoHOSPITAL DANIEL A. CARRION</v>
      </c>
    </row>
    <row r="1315" spans="1:18" ht="15" customHeight="1" x14ac:dyDescent="0.2">
      <c r="A1315" s="8">
        <f>IFERROR(VLOOKUP(B1315,Tabla1[],2,FALSE)," ")</f>
        <v>1933</v>
      </c>
      <c r="B1315" s="30" t="s">
        <v>1333</v>
      </c>
      <c r="C1315" s="30" t="s">
        <v>2940</v>
      </c>
      <c r="D1315" s="10" t="s">
        <v>3005</v>
      </c>
      <c r="E1315" s="10" t="s">
        <v>2971</v>
      </c>
      <c r="F1315" s="10" t="s">
        <v>1081</v>
      </c>
      <c r="G1315" s="11">
        <v>1</v>
      </c>
      <c r="H1315" s="30" t="s">
        <v>1121</v>
      </c>
      <c r="I1315" s="10"/>
      <c r="J1315" s="11">
        <v>0</v>
      </c>
      <c r="K1315" s="8">
        <f t="shared" si="102"/>
        <v>0</v>
      </c>
      <c r="L1315" s="16">
        <f t="shared" si="101"/>
        <v>0</v>
      </c>
      <c r="M1315" s="25">
        <v>0</v>
      </c>
      <c r="N1315" s="17">
        <f t="shared" si="98"/>
        <v>0</v>
      </c>
      <c r="O1315" s="11">
        <v>8</v>
      </c>
      <c r="P1315" s="8" t="str">
        <f>IFERROR(VLOOKUP(O1315,Tabla6[],2,FALSE)," ")</f>
        <v>Agosto</v>
      </c>
      <c r="Q1315" s="10"/>
      <c r="R1315" s="56" t="str">
        <f t="shared" si="99"/>
        <v>03.03.01 UDR PASCOM1.05.05 EJECUCION DE ACCIONES DE AUDITORIAM1.05.05.09 Ejecutar acciones correspondientes a la Auditoria Concurrente [UDR]AgostoHOSPITAL DANIEL A. CARRION</v>
      </c>
    </row>
    <row r="1316" spans="1:18" ht="15" customHeight="1" x14ac:dyDescent="0.2">
      <c r="A1316" s="8">
        <f>IFERROR(VLOOKUP(B1316,Tabla1[],2,FALSE)," ")</f>
        <v>1933</v>
      </c>
      <c r="B1316" s="30" t="s">
        <v>1333</v>
      </c>
      <c r="C1316" s="30" t="s">
        <v>2940</v>
      </c>
      <c r="D1316" s="10" t="s">
        <v>3011</v>
      </c>
      <c r="E1316" s="10" t="s">
        <v>2972</v>
      </c>
      <c r="F1316" s="10" t="s">
        <v>1081</v>
      </c>
      <c r="G1316" s="11">
        <v>1</v>
      </c>
      <c r="H1316" s="30" t="s">
        <v>1144</v>
      </c>
      <c r="I1316" s="10"/>
      <c r="J1316" s="11">
        <v>0</v>
      </c>
      <c r="K1316" s="8">
        <f t="shared" si="102"/>
        <v>0</v>
      </c>
      <c r="L1316" s="16">
        <f t="shared" si="101"/>
        <v>0</v>
      </c>
      <c r="M1316" s="25">
        <v>0</v>
      </c>
      <c r="N1316" s="17">
        <f t="shared" ref="N1316:N1379" si="103">L1316+M1316</f>
        <v>0</v>
      </c>
      <c r="O1316" s="11">
        <v>8</v>
      </c>
      <c r="P1316" s="8" t="str">
        <f>IFERROR(VLOOKUP(O1316,Tabla6[],2,FALSE)," ")</f>
        <v>Agosto</v>
      </c>
      <c r="Q1316" s="10"/>
      <c r="R1316" s="56" t="str">
        <f t="shared" si="99"/>
        <v>03.03.01 UDR PASCOM1.05.05 EJECUCION DE ACCIONES DE AUDITORIAM1.05.05.11 Supervisión y asistencia técnica a IPRESS [UDR]AgostoIPRESS PAUCARTAMBO</v>
      </c>
    </row>
    <row r="1317" spans="1:18" ht="15" customHeight="1" x14ac:dyDescent="0.2">
      <c r="A1317" s="8">
        <f>IFERROR(VLOOKUP(B1317,Tabla1[],2,FALSE)," ")</f>
        <v>1933</v>
      </c>
      <c r="B1317" s="30" t="s">
        <v>1333</v>
      </c>
      <c r="C1317" s="30" t="s">
        <v>2933</v>
      </c>
      <c r="D1317" s="10" t="s">
        <v>3007</v>
      </c>
      <c r="E1317" s="10" t="s">
        <v>2958</v>
      </c>
      <c r="F1317" s="10" t="s">
        <v>1080</v>
      </c>
      <c r="G1317" s="11">
        <v>1</v>
      </c>
      <c r="H1317" s="30" t="s">
        <v>1130</v>
      </c>
      <c r="I1317" s="10"/>
      <c r="J1317" s="11">
        <v>0</v>
      </c>
      <c r="K1317" s="8">
        <f t="shared" si="102"/>
        <v>0</v>
      </c>
      <c r="L1317" s="16">
        <f t="shared" si="101"/>
        <v>0</v>
      </c>
      <c r="M1317" s="25">
        <v>0</v>
      </c>
      <c r="N1317" s="17">
        <f t="shared" si="103"/>
        <v>0</v>
      </c>
      <c r="O1317" s="11">
        <v>9</v>
      </c>
      <c r="P1317" s="8" t="str">
        <f>IFERROR(VLOOKUP(O1317,Tabla6[],2,FALSE)," ")</f>
        <v>Setiembre</v>
      </c>
      <c r="Q1317" s="10"/>
      <c r="R1317" s="56" t="str">
        <f t="shared" si="99"/>
        <v>03.03.01 UDR PASCOM1.02.02 ACCIONES DE AFILIACIONM1.02.02.05 Supervisión y asistencia técnica en materia de afiliaciones [UDR]SetiembreIPRESS HUARIACA</v>
      </c>
    </row>
    <row r="1318" spans="1:18" ht="15" customHeight="1" x14ac:dyDescent="0.2">
      <c r="A1318" s="8">
        <f>IFERROR(VLOOKUP(B1318,Tabla1[],2,FALSE)," ")</f>
        <v>1933</v>
      </c>
      <c r="B1318" s="30" t="s">
        <v>1333</v>
      </c>
      <c r="C1318" s="30" t="s">
        <v>2935</v>
      </c>
      <c r="D1318" s="10" t="s">
        <v>3016</v>
      </c>
      <c r="E1318" s="10" t="s">
        <v>2961</v>
      </c>
      <c r="F1318" s="10" t="s">
        <v>1080</v>
      </c>
      <c r="G1318" s="11">
        <v>1</v>
      </c>
      <c r="H1318" s="30" t="s">
        <v>1130</v>
      </c>
      <c r="I1318" s="10"/>
      <c r="J1318" s="11">
        <v>0</v>
      </c>
      <c r="K1318" s="8">
        <f t="shared" si="102"/>
        <v>0</v>
      </c>
      <c r="L1318" s="16">
        <f t="shared" si="101"/>
        <v>0</v>
      </c>
      <c r="M1318" s="25">
        <v>0</v>
      </c>
      <c r="N1318" s="17">
        <f t="shared" si="103"/>
        <v>0</v>
      </c>
      <c r="O1318" s="11">
        <v>9</v>
      </c>
      <c r="P1318" s="8" t="str">
        <f>IFERROR(VLOOKUP(O1318,Tabla6[],2,FALSE)," ")</f>
        <v>Setiembre</v>
      </c>
      <c r="Q1318" s="10"/>
      <c r="R1318" s="56" t="str">
        <f t="shared" si="99"/>
        <v>03.03.01 UDR PASCOM1.04.01 ACCIONES DE PROMOCION Y PROTECCION DE DERECHOSM1.04.01.07 Acciones de promoción [UDR]SetiembreIPRESS HUARIACA</v>
      </c>
    </row>
    <row r="1319" spans="1:18" ht="15" customHeight="1" x14ac:dyDescent="0.2">
      <c r="A1319" s="8">
        <f>IFERROR(VLOOKUP(B1319,Tabla1[],2,FALSE)," ")</f>
        <v>1933</v>
      </c>
      <c r="B1319" s="30" t="s">
        <v>1333</v>
      </c>
      <c r="C1319" s="30" t="s">
        <v>2940</v>
      </c>
      <c r="D1319" s="10" t="s">
        <v>3004</v>
      </c>
      <c r="E1319" s="10" t="s">
        <v>2967</v>
      </c>
      <c r="F1319" s="10" t="s">
        <v>1083</v>
      </c>
      <c r="G1319" s="11">
        <v>1</v>
      </c>
      <c r="H1319" s="30" t="s">
        <v>1131</v>
      </c>
      <c r="I1319" s="10"/>
      <c r="J1319" s="11">
        <v>0</v>
      </c>
      <c r="K1319" s="8">
        <f t="shared" si="102"/>
        <v>0</v>
      </c>
      <c r="L1319" s="16">
        <f t="shared" si="101"/>
        <v>0</v>
      </c>
      <c r="M1319" s="25">
        <v>0</v>
      </c>
      <c r="N1319" s="17">
        <f t="shared" si="103"/>
        <v>0</v>
      </c>
      <c r="O1319" s="11">
        <v>9</v>
      </c>
      <c r="P1319" s="8" t="str">
        <f>IFERROR(VLOOKUP(O1319,Tabla6[],2,FALSE)," ")</f>
        <v>Setiembre</v>
      </c>
      <c r="Q1319" s="10"/>
      <c r="R1319" s="56" t="str">
        <f t="shared" si="99"/>
        <v>03.03.01 UDR PASCOM1.05.05 EJECUCION DE ACCIONES DE AUDITORIAM1.05.05.02 Gestionar a los actores locales para fortalecer el acceso y calidad de servicios de salud [UDR]SetiembreHUARIACA</v>
      </c>
    </row>
    <row r="1320" spans="1:18" ht="15" customHeight="1" x14ac:dyDescent="0.2">
      <c r="A1320" s="8">
        <f>IFERROR(VLOOKUP(B1320,Tabla1[],2,FALSE)," ")</f>
        <v>1933</v>
      </c>
      <c r="B1320" s="30" t="s">
        <v>1333</v>
      </c>
      <c r="C1320" s="30" t="s">
        <v>2944</v>
      </c>
      <c r="D1320" s="10" t="s">
        <v>3006</v>
      </c>
      <c r="E1320" s="10" t="s">
        <v>2983</v>
      </c>
      <c r="F1320" s="10" t="s">
        <v>1085</v>
      </c>
      <c r="G1320" s="11">
        <v>1</v>
      </c>
      <c r="H1320" s="30" t="s">
        <v>1130</v>
      </c>
      <c r="I1320" s="10"/>
      <c r="J1320" s="11">
        <v>0</v>
      </c>
      <c r="K1320" s="8">
        <f t="shared" si="102"/>
        <v>0</v>
      </c>
      <c r="L1320" s="16">
        <f t="shared" si="101"/>
        <v>0</v>
      </c>
      <c r="M1320" s="25">
        <v>0</v>
      </c>
      <c r="N1320" s="17">
        <f t="shared" si="103"/>
        <v>0</v>
      </c>
      <c r="O1320" s="11">
        <v>9</v>
      </c>
      <c r="P1320" s="8" t="str">
        <f>IFERROR(VLOOKUP(O1320,Tabla6[],2,FALSE)," ")</f>
        <v>Setiembre</v>
      </c>
      <c r="Q1320" s="10"/>
      <c r="R1320" s="56" t="str">
        <f t="shared" si="99"/>
        <v>03.03.01 UDR PASCOS1.01.07 ACCIONES DE SOPORTE A LA GESTION A NIVEL DE UDRS1.01.07.02 Supervisión y asistencia técnica en acciones de soporte a IPRESS [UDR]SetiembreIPRESS HUARIACA</v>
      </c>
    </row>
    <row r="1321" spans="1:18" ht="15" customHeight="1" x14ac:dyDescent="0.2">
      <c r="A1321" s="8">
        <f>IFERROR(VLOOKUP(B1321,Tabla1[],2,FALSE)," ")</f>
        <v>1933</v>
      </c>
      <c r="B1321" s="30" t="s">
        <v>1333</v>
      </c>
      <c r="C1321" s="30" t="s">
        <v>2944</v>
      </c>
      <c r="D1321" s="10" t="s">
        <v>3006</v>
      </c>
      <c r="E1321" s="10" t="s">
        <v>2983</v>
      </c>
      <c r="F1321" s="10" t="s">
        <v>1086</v>
      </c>
      <c r="G1321" s="11">
        <v>1</v>
      </c>
      <c r="H1321" s="30" t="s">
        <v>1130</v>
      </c>
      <c r="I1321" s="10"/>
      <c r="J1321" s="11">
        <v>0</v>
      </c>
      <c r="K1321" s="8">
        <f t="shared" si="102"/>
        <v>0</v>
      </c>
      <c r="L1321" s="16">
        <f t="shared" si="101"/>
        <v>0</v>
      </c>
      <c r="M1321" s="25">
        <v>0</v>
      </c>
      <c r="N1321" s="17">
        <f t="shared" si="103"/>
        <v>0</v>
      </c>
      <c r="O1321" s="11">
        <v>9</v>
      </c>
      <c r="P1321" s="8" t="str">
        <f>IFERROR(VLOOKUP(O1321,Tabla6[],2,FALSE)," ")</f>
        <v>Setiembre</v>
      </c>
      <c r="Q1321" s="10"/>
      <c r="R1321" s="56" t="str">
        <f t="shared" si="99"/>
        <v>03.03.01 UDR PASCOS1.01.07 ACCIONES DE SOPORTE A LA GESTION A NIVEL DE UDRS1.01.07.02 Supervisión y asistencia técnica en acciones de soporte a IPRESS [UDR]SetiembreIPRESS HUARIACA</v>
      </c>
    </row>
    <row r="1322" spans="1:18" ht="15" customHeight="1" x14ac:dyDescent="0.2">
      <c r="A1322" s="8">
        <f>IFERROR(VLOOKUP(B1322,Tabla1[],2,FALSE)," ")</f>
        <v>1933</v>
      </c>
      <c r="B1322" s="30" t="s">
        <v>1333</v>
      </c>
      <c r="C1322" s="30" t="s">
        <v>2940</v>
      </c>
      <c r="D1322" s="10" t="s">
        <v>3011</v>
      </c>
      <c r="E1322" s="10" t="s">
        <v>2972</v>
      </c>
      <c r="F1322" s="10" t="s">
        <v>1081</v>
      </c>
      <c r="G1322" s="11">
        <v>1</v>
      </c>
      <c r="H1322" s="30" t="s">
        <v>1130</v>
      </c>
      <c r="I1322" s="10"/>
      <c r="J1322" s="11">
        <v>0</v>
      </c>
      <c r="K1322" s="8">
        <f t="shared" si="102"/>
        <v>0</v>
      </c>
      <c r="L1322" s="16">
        <f t="shared" si="101"/>
        <v>0</v>
      </c>
      <c r="M1322" s="25">
        <v>0</v>
      </c>
      <c r="N1322" s="17">
        <f t="shared" si="103"/>
        <v>0</v>
      </c>
      <c r="O1322" s="11">
        <v>9</v>
      </c>
      <c r="P1322" s="8" t="str">
        <f>IFERROR(VLOOKUP(O1322,Tabla6[],2,FALSE)," ")</f>
        <v>Setiembre</v>
      </c>
      <c r="Q1322" s="10"/>
      <c r="R1322" s="56" t="str">
        <f t="shared" si="99"/>
        <v>03.03.01 UDR PASCOM1.05.05 EJECUCION DE ACCIONES DE AUDITORIAM1.05.05.11 Supervisión y asistencia técnica a IPRESS [UDR]SetiembreIPRESS HUARIACA</v>
      </c>
    </row>
    <row r="1323" spans="1:18" ht="15" customHeight="1" x14ac:dyDescent="0.2">
      <c r="A1323" s="8">
        <f>IFERROR(VLOOKUP(B1323,Tabla1[],2,FALSE)," ")</f>
        <v>1933</v>
      </c>
      <c r="B1323" s="30" t="s">
        <v>1333</v>
      </c>
      <c r="C1323" s="30" t="s">
        <v>2940</v>
      </c>
      <c r="D1323" s="10" t="s">
        <v>3002</v>
      </c>
      <c r="E1323" s="10" t="s">
        <v>2970</v>
      </c>
      <c r="F1323" s="10" t="s">
        <v>1081</v>
      </c>
      <c r="G1323" s="11">
        <v>1</v>
      </c>
      <c r="H1323" s="30" t="s">
        <v>1121</v>
      </c>
      <c r="I1323" s="10"/>
      <c r="J1323" s="11">
        <v>0</v>
      </c>
      <c r="K1323" s="8">
        <f t="shared" si="102"/>
        <v>0</v>
      </c>
      <c r="L1323" s="16">
        <f t="shared" si="101"/>
        <v>0</v>
      </c>
      <c r="M1323" s="25">
        <v>0</v>
      </c>
      <c r="N1323" s="17">
        <f t="shared" si="103"/>
        <v>0</v>
      </c>
      <c r="O1323" s="11">
        <v>9</v>
      </c>
      <c r="P1323" s="8" t="str">
        <f>IFERROR(VLOOKUP(O1323,Tabla6[],2,FALSE)," ")</f>
        <v>Setiembre</v>
      </c>
      <c r="Q1323" s="10"/>
      <c r="R1323" s="56" t="str">
        <f t="shared" si="99"/>
        <v>03.03.01 UDR PASCOM1.05.05 EJECUCION DE ACCIONES DE AUDITORIAM1.05.05.08 Ejecutar acciones correspondientes a la Auditoria Asistida por Machine Learning [UDR]SetiembreHOSPITAL DANIEL A. CARRION</v>
      </c>
    </row>
    <row r="1324" spans="1:18" ht="15" customHeight="1" x14ac:dyDescent="0.2">
      <c r="A1324" s="8">
        <f>IFERROR(VLOOKUP(B1324,Tabla1[],2,FALSE)," ")</f>
        <v>1933</v>
      </c>
      <c r="B1324" s="30" t="s">
        <v>1333</v>
      </c>
      <c r="C1324" s="30" t="s">
        <v>2942</v>
      </c>
      <c r="D1324" s="10" t="s">
        <v>773</v>
      </c>
      <c r="E1324" s="10" t="s">
        <v>2975</v>
      </c>
      <c r="F1324" s="10" t="s">
        <v>1087</v>
      </c>
      <c r="G1324" s="11">
        <v>1</v>
      </c>
      <c r="H1324" s="30" t="s">
        <v>1121</v>
      </c>
      <c r="I1324" s="10"/>
      <c r="J1324" s="11">
        <v>0</v>
      </c>
      <c r="K1324" s="8">
        <f t="shared" si="102"/>
        <v>0</v>
      </c>
      <c r="L1324" s="16">
        <f t="shared" si="101"/>
        <v>0</v>
      </c>
      <c r="M1324" s="25">
        <v>0</v>
      </c>
      <c r="N1324" s="17">
        <f t="shared" si="103"/>
        <v>0</v>
      </c>
      <c r="O1324" s="11">
        <v>9</v>
      </c>
      <c r="P1324" s="8" t="str">
        <f>IFERROR(VLOOKUP(O1324,Tabla6[],2,FALSE)," ")</f>
        <v>Setiembre</v>
      </c>
      <c r="Q1324" s="10"/>
      <c r="R1324" s="56" t="str">
        <f t="shared" si="99"/>
        <v>03.03.01 UDR PASCOM1.06.04 SUPERVISION FINANCIERA A UNIDADES EJECUTORASM1.06.04.02 Supervisión Financiera Presencial a las Unidades Ejecutoras-UE [UDR]SetiembreHOSPITAL DANIEL A. CARRION</v>
      </c>
    </row>
    <row r="1325" spans="1:18" ht="15" customHeight="1" x14ac:dyDescent="0.2">
      <c r="A1325" s="8">
        <f>IFERROR(VLOOKUP(B1325,Tabla1[],2,FALSE)," ")</f>
        <v>1933</v>
      </c>
      <c r="B1325" s="30" t="s">
        <v>1333</v>
      </c>
      <c r="C1325" s="30" t="s">
        <v>2933</v>
      </c>
      <c r="D1325" s="10" t="s">
        <v>3007</v>
      </c>
      <c r="E1325" s="10" t="s">
        <v>2958</v>
      </c>
      <c r="F1325" s="10" t="s">
        <v>1080</v>
      </c>
      <c r="G1325" s="11">
        <v>1</v>
      </c>
      <c r="H1325" s="30" t="s">
        <v>1145</v>
      </c>
      <c r="I1325" s="10"/>
      <c r="J1325" s="11">
        <v>0</v>
      </c>
      <c r="K1325" s="8">
        <f t="shared" si="102"/>
        <v>0</v>
      </c>
      <c r="L1325" s="16">
        <f t="shared" si="101"/>
        <v>0</v>
      </c>
      <c r="M1325" s="25">
        <v>0</v>
      </c>
      <c r="N1325" s="17">
        <f t="shared" si="103"/>
        <v>0</v>
      </c>
      <c r="O1325" s="11">
        <v>10</v>
      </c>
      <c r="P1325" s="8" t="str">
        <f>IFERROR(VLOOKUP(O1325,Tabla6[],2,FALSE)," ")</f>
        <v>Octubre</v>
      </c>
      <c r="Q1325" s="10"/>
      <c r="R1325" s="56" t="str">
        <f t="shared" si="99"/>
        <v>03.03.01 UDR PASCOM1.02.02 ACCIONES DE AFILIACIONM1.02.02.05 Supervisión y asistencia técnica en materia de afiliaciones [UDR]OctubreIPRESS FREDY VALLEJOS ORE - COLQUIJIRCA</v>
      </c>
    </row>
    <row r="1326" spans="1:18" ht="15" customHeight="1" x14ac:dyDescent="0.2">
      <c r="A1326" s="8">
        <f>IFERROR(VLOOKUP(B1326,Tabla1[],2,FALSE)," ")</f>
        <v>1933</v>
      </c>
      <c r="B1326" s="30" t="s">
        <v>1333</v>
      </c>
      <c r="C1326" s="30" t="s">
        <v>2935</v>
      </c>
      <c r="D1326" s="10" t="s">
        <v>3016</v>
      </c>
      <c r="E1326" s="10" t="s">
        <v>2961</v>
      </c>
      <c r="F1326" s="10" t="s">
        <v>1080</v>
      </c>
      <c r="G1326" s="11">
        <v>1</v>
      </c>
      <c r="H1326" s="30" t="s">
        <v>1146</v>
      </c>
      <c r="I1326" s="10"/>
      <c r="J1326" s="11">
        <v>0</v>
      </c>
      <c r="K1326" s="8">
        <f t="shared" si="102"/>
        <v>0</v>
      </c>
      <c r="L1326" s="16">
        <f t="shared" si="101"/>
        <v>0</v>
      </c>
      <c r="M1326" s="25">
        <v>0</v>
      </c>
      <c r="N1326" s="17">
        <f t="shared" si="103"/>
        <v>0</v>
      </c>
      <c r="O1326" s="11">
        <v>10</v>
      </c>
      <c r="P1326" s="8" t="str">
        <f>IFERROR(VLOOKUP(O1326,Tabla6[],2,FALSE)," ")</f>
        <v>Octubre</v>
      </c>
      <c r="Q1326" s="10"/>
      <c r="R1326" s="56" t="str">
        <f t="shared" si="99"/>
        <v>03.03.01 UDR PASCOM1.04.01 ACCIONES DE PROMOCION Y PROTECCION DE DERECHOSM1.04.01.07 Acciones de promoción [UDR]OctubreYANAHUANCA - TINYAHUARCO</v>
      </c>
    </row>
    <row r="1327" spans="1:18" ht="15" customHeight="1" x14ac:dyDescent="0.2">
      <c r="A1327" s="8">
        <f>IFERROR(VLOOKUP(B1327,Tabla1[],2,FALSE)," ")</f>
        <v>1933</v>
      </c>
      <c r="B1327" s="30" t="s">
        <v>1333</v>
      </c>
      <c r="C1327" s="30" t="s">
        <v>2940</v>
      </c>
      <c r="D1327" s="10" t="s">
        <v>3004</v>
      </c>
      <c r="E1327" s="10" t="s">
        <v>2967</v>
      </c>
      <c r="F1327" s="10" t="s">
        <v>1083</v>
      </c>
      <c r="G1327" s="11">
        <v>1</v>
      </c>
      <c r="H1327" s="30" t="s">
        <v>1147</v>
      </c>
      <c r="I1327" s="10"/>
      <c r="J1327" s="11">
        <v>0</v>
      </c>
      <c r="K1327" s="8">
        <f t="shared" si="102"/>
        <v>0</v>
      </c>
      <c r="L1327" s="16">
        <f t="shared" si="101"/>
        <v>0</v>
      </c>
      <c r="M1327" s="25">
        <v>0</v>
      </c>
      <c r="N1327" s="17">
        <f t="shared" si="103"/>
        <v>0</v>
      </c>
      <c r="O1327" s="11">
        <v>10</v>
      </c>
      <c r="P1327" s="8" t="str">
        <f>IFERROR(VLOOKUP(O1327,Tabla6[],2,FALSE)," ")</f>
        <v>Octubre</v>
      </c>
      <c r="Q1327" s="10"/>
      <c r="R1327" s="56" t="str">
        <f t="shared" si="99"/>
        <v>03.03.01 UDR PASCOM1.05.05 EJECUCION DE ACCIONES DE AUDITORIAM1.05.05.02 Gestionar a los actores locales para fortalecer el acceso y calidad de servicios de salud [UDR]OctubreCOLQUIJIRCA</v>
      </c>
    </row>
    <row r="1328" spans="1:18" ht="15" customHeight="1" x14ac:dyDescent="0.2">
      <c r="A1328" s="8">
        <f>IFERROR(VLOOKUP(B1328,Tabla1[],2,FALSE)," ")</f>
        <v>1933</v>
      </c>
      <c r="B1328" s="30" t="s">
        <v>1333</v>
      </c>
      <c r="C1328" s="30" t="s">
        <v>2944</v>
      </c>
      <c r="D1328" s="10" t="s">
        <v>3006</v>
      </c>
      <c r="E1328" s="10" t="s">
        <v>2983</v>
      </c>
      <c r="F1328" s="10" t="s">
        <v>1086</v>
      </c>
      <c r="G1328" s="11">
        <v>1</v>
      </c>
      <c r="H1328" s="30" t="s">
        <v>1148</v>
      </c>
      <c r="I1328" s="10"/>
      <c r="J1328" s="11">
        <v>0</v>
      </c>
      <c r="K1328" s="8">
        <f t="shared" si="102"/>
        <v>0</v>
      </c>
      <c r="L1328" s="16">
        <f t="shared" si="101"/>
        <v>0</v>
      </c>
      <c r="M1328" s="25">
        <v>0</v>
      </c>
      <c r="N1328" s="17">
        <f t="shared" si="103"/>
        <v>0</v>
      </c>
      <c r="O1328" s="11">
        <v>10</v>
      </c>
      <c r="P1328" s="8" t="str">
        <f>IFERROR(VLOOKUP(O1328,Tabla6[],2,FALSE)," ")</f>
        <v>Octubre</v>
      </c>
      <c r="Q1328" s="10"/>
      <c r="R1328" s="56" t="str">
        <f t="shared" si="99"/>
        <v>03.03.01 UDR PASCOS1.01.07 ACCIONES DE SOPORTE A LA GESTION A NIVEL DE UDRS1.01.07.02 Supervisión y asistencia técnica en acciones de soporte a IPRESS [UDR]OctubreIPRESS COLQUIJIRCA</v>
      </c>
    </row>
    <row r="1329" spans="1:18" ht="15" customHeight="1" x14ac:dyDescent="0.2">
      <c r="A1329" s="8">
        <f>IFERROR(VLOOKUP(B1329,Tabla1[],2,FALSE)," ")</f>
        <v>1933</v>
      </c>
      <c r="B1329" s="30" t="s">
        <v>1333</v>
      </c>
      <c r="C1329" s="30" t="s">
        <v>2940</v>
      </c>
      <c r="D1329" s="10" t="s">
        <v>3011</v>
      </c>
      <c r="E1329" s="10" t="s">
        <v>2972</v>
      </c>
      <c r="F1329" s="10" t="s">
        <v>1081</v>
      </c>
      <c r="G1329" s="11">
        <v>1</v>
      </c>
      <c r="H1329" s="30" t="s">
        <v>1149</v>
      </c>
      <c r="I1329" s="10"/>
      <c r="J1329" s="11">
        <v>2</v>
      </c>
      <c r="K1329" s="8">
        <v>2</v>
      </c>
      <c r="L1329" s="16">
        <f t="shared" si="101"/>
        <v>640</v>
      </c>
      <c r="M1329" s="25">
        <v>0</v>
      </c>
      <c r="N1329" s="17">
        <f t="shared" si="103"/>
        <v>640</v>
      </c>
      <c r="O1329" s="11">
        <v>10</v>
      </c>
      <c r="P1329" s="8" t="str">
        <f>IFERROR(VLOOKUP(O1329,Tabla6[],2,FALSE)," ")</f>
        <v>Octubre</v>
      </c>
      <c r="Q1329" s="10"/>
      <c r="R1329" s="56" t="str">
        <f t="shared" si="99"/>
        <v>03.03.01 UDR PASCOM1.05.05 EJECUCION DE ACCIONES DE AUDITORIAM1.05.05.11 Supervisión y asistencia técnica a IPRESS [UDR]OctubreIPRESS CHONTABAMBA</v>
      </c>
    </row>
    <row r="1330" spans="1:18" ht="15" customHeight="1" x14ac:dyDescent="0.2">
      <c r="A1330" s="8">
        <f>IFERROR(VLOOKUP(B1330,Tabla1[],2,FALSE)," ")</f>
        <v>1933</v>
      </c>
      <c r="B1330" s="30" t="s">
        <v>1333</v>
      </c>
      <c r="C1330" s="30" t="s">
        <v>2942</v>
      </c>
      <c r="D1330" s="10" t="s">
        <v>773</v>
      </c>
      <c r="E1330" s="10" t="s">
        <v>2975</v>
      </c>
      <c r="F1330" s="10" t="s">
        <v>1087</v>
      </c>
      <c r="G1330" s="11">
        <v>1</v>
      </c>
      <c r="H1330" s="30" t="s">
        <v>1135</v>
      </c>
      <c r="I1330" s="10"/>
      <c r="J1330" s="11">
        <v>0</v>
      </c>
      <c r="K1330" s="8">
        <f t="shared" ref="K1330:K1344" si="104">J1330</f>
        <v>0</v>
      </c>
      <c r="L1330" s="16">
        <f t="shared" si="101"/>
        <v>0</v>
      </c>
      <c r="M1330" s="25">
        <v>0</v>
      </c>
      <c r="N1330" s="17">
        <f t="shared" si="103"/>
        <v>0</v>
      </c>
      <c r="O1330" s="11">
        <v>10</v>
      </c>
      <c r="P1330" s="8" t="str">
        <f>IFERROR(VLOOKUP(O1330,Tabla6[],2,FALSE)," ")</f>
        <v>Octubre</v>
      </c>
      <c r="Q1330" s="10"/>
      <c r="R1330" s="56" t="str">
        <f t="shared" ref="R1330:R1393" si="105">+CONCATENATE(B1330,C1330,E1330,P1330,H1330)</f>
        <v>03.03.01 UDR PASCOM1.06.04 SUPERVISION FINANCIERA A UNIDADES EJECUTORASM1.06.04.02 Supervisión Financiera Presencial a las Unidades Ejecutoras-UE [UDR]OctubreDIRESA PASCO</v>
      </c>
    </row>
    <row r="1331" spans="1:18" ht="15" customHeight="1" x14ac:dyDescent="0.2">
      <c r="A1331" s="8">
        <f>IFERROR(VLOOKUP(B1331,Tabla1[],2,FALSE)," ")</f>
        <v>1933</v>
      </c>
      <c r="B1331" s="30" t="s">
        <v>1333</v>
      </c>
      <c r="C1331" s="30" t="s">
        <v>2935</v>
      </c>
      <c r="D1331" s="10" t="s">
        <v>3008</v>
      </c>
      <c r="E1331" s="10" t="s">
        <v>2962</v>
      </c>
      <c r="F1331" s="10" t="s">
        <v>1082</v>
      </c>
      <c r="G1331" s="11">
        <v>1</v>
      </c>
      <c r="H1331" s="30" t="s">
        <v>1152</v>
      </c>
      <c r="I1331" s="10"/>
      <c r="J1331" s="11">
        <v>0</v>
      </c>
      <c r="K1331" s="8">
        <f t="shared" si="104"/>
        <v>0</v>
      </c>
      <c r="L1331" s="16">
        <f t="shared" si="101"/>
        <v>0</v>
      </c>
      <c r="M1331" s="25">
        <v>0</v>
      </c>
      <c r="N1331" s="17">
        <f t="shared" si="103"/>
        <v>0</v>
      </c>
      <c r="O1331" s="11">
        <v>10</v>
      </c>
      <c r="P1331" s="8" t="str">
        <f>IFERROR(VLOOKUP(O1331,Tabla6[],2,FALSE)," ")</f>
        <v>Octubre</v>
      </c>
      <c r="Q1331" s="10"/>
      <c r="R1331" s="56" t="str">
        <f t="shared" si="105"/>
        <v>03.03.01 UDR PASCOM1.04.01 ACCIONES DE PROMOCION Y PROTECCION DE DERECHOSM1.04.01.08 Evaluar el Indicador de Gratuidad (IG) de la atención al asegurado [UDR]OctubreIPRESS FREDY VALLEJOS ORE - TUSI - PAUCARTAMBO - HUARIACA - COLQUIJIRCA</v>
      </c>
    </row>
    <row r="1332" spans="1:18" ht="15" customHeight="1" x14ac:dyDescent="0.2">
      <c r="A1332" s="8">
        <f>IFERROR(VLOOKUP(B1332,Tabla1[],2,FALSE)," ")</f>
        <v>1933</v>
      </c>
      <c r="B1332" s="30" t="s">
        <v>1333</v>
      </c>
      <c r="C1332" s="30" t="s">
        <v>2933</v>
      </c>
      <c r="D1332" s="10" t="s">
        <v>3007</v>
      </c>
      <c r="E1332" s="10" t="s">
        <v>2958</v>
      </c>
      <c r="F1332" s="10" t="s">
        <v>1080</v>
      </c>
      <c r="G1332" s="11">
        <v>1</v>
      </c>
      <c r="H1332" s="30" t="s">
        <v>1153</v>
      </c>
      <c r="I1332" s="10"/>
      <c r="J1332" s="11">
        <v>0</v>
      </c>
      <c r="K1332" s="8">
        <f t="shared" si="104"/>
        <v>0</v>
      </c>
      <c r="L1332" s="16">
        <f t="shared" si="101"/>
        <v>0</v>
      </c>
      <c r="M1332" s="25">
        <v>0</v>
      </c>
      <c r="N1332" s="17">
        <f t="shared" si="103"/>
        <v>0</v>
      </c>
      <c r="O1332" s="11">
        <v>11</v>
      </c>
      <c r="P1332" s="8" t="str">
        <f>IFERROR(VLOOKUP(O1332,Tabla6[],2,FALSE)," ")</f>
        <v>Noviembre</v>
      </c>
      <c r="Q1332" s="10"/>
      <c r="R1332" s="56" t="str">
        <f t="shared" si="105"/>
        <v>03.03.01 UDR PASCOM1.02.02 ACCIONES DE AFILIACIONM1.02.02.05 Supervisión y asistencia técnica en materia de afiliaciones [UDR]NoviembreIPRESS HUAYLLAY - HUACHON</v>
      </c>
    </row>
    <row r="1333" spans="1:18" ht="15" customHeight="1" x14ac:dyDescent="0.2">
      <c r="A1333" s="8">
        <f>IFERROR(VLOOKUP(B1333,Tabla1[],2,FALSE)," ")</f>
        <v>1933</v>
      </c>
      <c r="B1333" s="30" t="s">
        <v>1333</v>
      </c>
      <c r="C1333" s="30" t="s">
        <v>2935</v>
      </c>
      <c r="D1333" s="10" t="s">
        <v>3016</v>
      </c>
      <c r="E1333" s="10" t="s">
        <v>2961</v>
      </c>
      <c r="F1333" s="10" t="s">
        <v>1080</v>
      </c>
      <c r="G1333" s="11">
        <v>1</v>
      </c>
      <c r="H1333" s="30" t="s">
        <v>1154</v>
      </c>
      <c r="I1333" s="10"/>
      <c r="J1333" s="11">
        <v>0</v>
      </c>
      <c r="K1333" s="8">
        <f t="shared" si="104"/>
        <v>0</v>
      </c>
      <c r="L1333" s="16">
        <f t="shared" si="101"/>
        <v>0</v>
      </c>
      <c r="M1333" s="25">
        <v>0</v>
      </c>
      <c r="N1333" s="17">
        <f t="shared" si="103"/>
        <v>0</v>
      </c>
      <c r="O1333" s="11">
        <v>11</v>
      </c>
      <c r="P1333" s="8" t="str">
        <f>IFERROR(VLOOKUP(O1333,Tabla6[],2,FALSE)," ")</f>
        <v>Noviembre</v>
      </c>
      <c r="Q1333" s="10"/>
      <c r="R1333" s="56" t="str">
        <f t="shared" si="105"/>
        <v>03.03.01 UDR PASCOM1.04.01 ACCIONES DE PROMOCION Y PROTECCION DE DERECHOSM1.04.01.07 Acciones de promoción [UDR]NoviembreHUAYLLAY - HUACHON</v>
      </c>
    </row>
    <row r="1334" spans="1:18" ht="15" customHeight="1" x14ac:dyDescent="0.2">
      <c r="A1334" s="8">
        <f>IFERROR(VLOOKUP(B1334,Tabla1[],2,FALSE)," ")</f>
        <v>1933</v>
      </c>
      <c r="B1334" s="30" t="s">
        <v>1333</v>
      </c>
      <c r="C1334" s="30" t="s">
        <v>2940</v>
      </c>
      <c r="D1334" s="10" t="s">
        <v>3004</v>
      </c>
      <c r="E1334" s="10" t="s">
        <v>2967</v>
      </c>
      <c r="F1334" s="10" t="s">
        <v>1083</v>
      </c>
      <c r="G1334" s="11">
        <v>1</v>
      </c>
      <c r="H1334" s="30" t="s">
        <v>1155</v>
      </c>
      <c r="I1334" s="10"/>
      <c r="J1334" s="11">
        <v>0</v>
      </c>
      <c r="K1334" s="8">
        <f t="shared" si="104"/>
        <v>0</v>
      </c>
      <c r="L1334" s="16">
        <f t="shared" si="101"/>
        <v>0</v>
      </c>
      <c r="M1334" s="25">
        <v>0</v>
      </c>
      <c r="N1334" s="17">
        <f t="shared" si="103"/>
        <v>0</v>
      </c>
      <c r="O1334" s="11">
        <v>11</v>
      </c>
      <c r="P1334" s="8" t="str">
        <f>IFERROR(VLOOKUP(O1334,Tabla6[],2,FALSE)," ")</f>
        <v>Noviembre</v>
      </c>
      <c r="Q1334" s="10"/>
      <c r="R1334" s="56" t="str">
        <f t="shared" si="105"/>
        <v>03.03.01 UDR PASCOM1.05.05 EJECUCION DE ACCIONES DE AUDITORIAM1.05.05.02 Gestionar a los actores locales para fortalecer el acceso y calidad de servicios de salud [UDR]NoviembreHUAYLLAY</v>
      </c>
    </row>
    <row r="1335" spans="1:18" ht="15" customHeight="1" x14ac:dyDescent="0.2">
      <c r="A1335" s="8">
        <f>IFERROR(VLOOKUP(B1335,Tabla1[],2,FALSE)," ")</f>
        <v>1933</v>
      </c>
      <c r="B1335" s="30" t="s">
        <v>1333</v>
      </c>
      <c r="C1335" s="30" t="s">
        <v>2944</v>
      </c>
      <c r="D1335" s="10" t="s">
        <v>3006</v>
      </c>
      <c r="E1335" s="10" t="s">
        <v>2983</v>
      </c>
      <c r="F1335" s="10" t="s">
        <v>1085</v>
      </c>
      <c r="G1335" s="11">
        <v>1</v>
      </c>
      <c r="H1335" s="30" t="s">
        <v>1156</v>
      </c>
      <c r="I1335" s="10"/>
      <c r="J1335" s="11">
        <v>0</v>
      </c>
      <c r="K1335" s="8">
        <f t="shared" si="104"/>
        <v>0</v>
      </c>
      <c r="L1335" s="16">
        <f t="shared" si="101"/>
        <v>0</v>
      </c>
      <c r="M1335" s="25">
        <v>0</v>
      </c>
      <c r="N1335" s="17">
        <f t="shared" si="103"/>
        <v>0</v>
      </c>
      <c r="O1335" s="11">
        <v>11</v>
      </c>
      <c r="P1335" s="8" t="str">
        <f>IFERROR(VLOOKUP(O1335,Tabla6[],2,FALSE)," ")</f>
        <v>Noviembre</v>
      </c>
      <c r="Q1335" s="10"/>
      <c r="R1335" s="56" t="str">
        <f t="shared" si="105"/>
        <v xml:space="preserve">03.03.01 UDR PASCOS1.01.07 ACCIONES DE SOPORTE A LA GESTION A NIVEL DE UDRS1.01.07.02 Supervisión y asistencia técnica en acciones de soporte a IPRESS [UDR]NoviembreIPRESS HUAYLLAY </v>
      </c>
    </row>
    <row r="1336" spans="1:18" ht="15" customHeight="1" x14ac:dyDescent="0.2">
      <c r="A1336" s="8">
        <f>IFERROR(VLOOKUP(B1336,Tabla1[],2,FALSE)," ")</f>
        <v>1933</v>
      </c>
      <c r="B1336" s="30" t="s">
        <v>1333</v>
      </c>
      <c r="C1336" s="30" t="s">
        <v>2944</v>
      </c>
      <c r="D1336" s="10" t="s">
        <v>3006</v>
      </c>
      <c r="E1336" s="10" t="s">
        <v>2983</v>
      </c>
      <c r="F1336" s="10" t="s">
        <v>1086</v>
      </c>
      <c r="G1336" s="11">
        <v>1</v>
      </c>
      <c r="H1336" s="30" t="s">
        <v>1156</v>
      </c>
      <c r="I1336" s="10"/>
      <c r="J1336" s="11">
        <v>0</v>
      </c>
      <c r="K1336" s="8">
        <f t="shared" si="104"/>
        <v>0</v>
      </c>
      <c r="L1336" s="16">
        <f t="shared" si="101"/>
        <v>0</v>
      </c>
      <c r="M1336" s="25">
        <v>0</v>
      </c>
      <c r="N1336" s="17">
        <f t="shared" si="103"/>
        <v>0</v>
      </c>
      <c r="O1336" s="11">
        <v>11</v>
      </c>
      <c r="P1336" s="8" t="str">
        <f>IFERROR(VLOOKUP(O1336,Tabla6[],2,FALSE)," ")</f>
        <v>Noviembre</v>
      </c>
      <c r="Q1336" s="10"/>
      <c r="R1336" s="56" t="str">
        <f t="shared" si="105"/>
        <v xml:space="preserve">03.03.01 UDR PASCOS1.01.07 ACCIONES DE SOPORTE A LA GESTION A NIVEL DE UDRS1.01.07.02 Supervisión y asistencia técnica en acciones de soporte a IPRESS [UDR]NoviembreIPRESS HUAYLLAY </v>
      </c>
    </row>
    <row r="1337" spans="1:18" ht="15" customHeight="1" x14ac:dyDescent="0.2">
      <c r="A1337" s="8">
        <f>IFERROR(VLOOKUP(B1337,Tabla1[],2,FALSE)," ")</f>
        <v>1933</v>
      </c>
      <c r="B1337" s="30" t="s">
        <v>1333</v>
      </c>
      <c r="C1337" s="30" t="s">
        <v>2940</v>
      </c>
      <c r="D1337" s="10" t="s">
        <v>3002</v>
      </c>
      <c r="E1337" s="10" t="s">
        <v>2970</v>
      </c>
      <c r="F1337" s="10" t="s">
        <v>1081</v>
      </c>
      <c r="G1337" s="11">
        <v>1</v>
      </c>
      <c r="H1337" s="30" t="s">
        <v>1121</v>
      </c>
      <c r="I1337" s="10"/>
      <c r="J1337" s="11">
        <v>0</v>
      </c>
      <c r="K1337" s="8">
        <f t="shared" si="104"/>
        <v>0</v>
      </c>
      <c r="L1337" s="16">
        <f t="shared" si="101"/>
        <v>0</v>
      </c>
      <c r="M1337" s="25">
        <v>0</v>
      </c>
      <c r="N1337" s="17">
        <f t="shared" si="103"/>
        <v>0</v>
      </c>
      <c r="O1337" s="11">
        <v>11</v>
      </c>
      <c r="P1337" s="8" t="str">
        <f>IFERROR(VLOOKUP(O1337,Tabla6[],2,FALSE)," ")</f>
        <v>Noviembre</v>
      </c>
      <c r="Q1337" s="10"/>
      <c r="R1337" s="56" t="str">
        <f t="shared" si="105"/>
        <v>03.03.01 UDR PASCOM1.05.05 EJECUCION DE ACCIONES DE AUDITORIAM1.05.05.08 Ejecutar acciones correspondientes a la Auditoria Asistida por Machine Learning [UDR]NoviembreHOSPITAL DANIEL A. CARRION</v>
      </c>
    </row>
    <row r="1338" spans="1:18" ht="15" customHeight="1" x14ac:dyDescent="0.2">
      <c r="A1338" s="8">
        <f>IFERROR(VLOOKUP(B1338,Tabla1[],2,FALSE)," ")</f>
        <v>1933</v>
      </c>
      <c r="B1338" s="30" t="s">
        <v>1333</v>
      </c>
      <c r="C1338" s="30" t="s">
        <v>2935</v>
      </c>
      <c r="D1338" s="10" t="s">
        <v>3015</v>
      </c>
      <c r="E1338" s="10" t="s">
        <v>2960</v>
      </c>
      <c r="F1338" s="10" t="s">
        <v>1080</v>
      </c>
      <c r="G1338" s="11">
        <v>1</v>
      </c>
      <c r="H1338" s="30" t="s">
        <v>1157</v>
      </c>
      <c r="I1338" s="10"/>
      <c r="J1338" s="11">
        <v>0</v>
      </c>
      <c r="K1338" s="8">
        <f t="shared" si="104"/>
        <v>0</v>
      </c>
      <c r="L1338" s="16">
        <f t="shared" si="101"/>
        <v>0</v>
      </c>
      <c r="M1338" s="25">
        <v>0</v>
      </c>
      <c r="N1338" s="17">
        <f t="shared" si="103"/>
        <v>0</v>
      </c>
      <c r="O1338" s="11">
        <v>12</v>
      </c>
      <c r="P1338" s="8" t="str">
        <f>IFERROR(VLOOKUP(O1338,Tabla6[],2,FALSE)," ")</f>
        <v>Diciembre</v>
      </c>
      <c r="Q1338" s="10"/>
      <c r="R1338" s="56" t="str">
        <f t="shared" si="105"/>
        <v>03.03.01 UDR PASCOM1.04.01 ACCIONES DE PROMOCION Y PROTECCION DE DERECHOSM1.04.01.01 Verificar la gratuidad de la atención con las Ficha de Verificación de la Gratuidad (FVG) [UDR]DiciembreIPRESS RANCAS</v>
      </c>
    </row>
    <row r="1339" spans="1:18" ht="15" customHeight="1" x14ac:dyDescent="0.2">
      <c r="A1339" s="8">
        <f>IFERROR(VLOOKUP(B1339,Tabla1[],2,FALSE)," ")</f>
        <v>1933</v>
      </c>
      <c r="B1339" s="30" t="s">
        <v>1333</v>
      </c>
      <c r="C1339" s="30" t="s">
        <v>2935</v>
      </c>
      <c r="D1339" s="10" t="s">
        <v>3016</v>
      </c>
      <c r="E1339" s="10" t="s">
        <v>2961</v>
      </c>
      <c r="F1339" s="10" t="s">
        <v>1080</v>
      </c>
      <c r="G1339" s="11">
        <v>1</v>
      </c>
      <c r="H1339" s="30" t="s">
        <v>1158</v>
      </c>
      <c r="I1339" s="10"/>
      <c r="J1339" s="11">
        <v>0</v>
      </c>
      <c r="K1339" s="8">
        <f t="shared" si="104"/>
        <v>0</v>
      </c>
      <c r="L1339" s="16">
        <f t="shared" si="101"/>
        <v>0</v>
      </c>
      <c r="M1339" s="25">
        <v>0</v>
      </c>
      <c r="N1339" s="17">
        <f t="shared" si="103"/>
        <v>0</v>
      </c>
      <c r="O1339" s="11">
        <v>12</v>
      </c>
      <c r="P1339" s="8" t="str">
        <f>IFERROR(VLOOKUP(O1339,Tabla6[],2,FALSE)," ")</f>
        <v>Diciembre</v>
      </c>
      <c r="Q1339" s="10"/>
      <c r="R1339" s="56" t="str">
        <f t="shared" si="105"/>
        <v>03.03.01 UDR PASCOM1.04.01 ACCIONES DE PROMOCION Y PROTECCION DE DERECHOSM1.04.01.07 Acciones de promoción [UDR]DiciembreRANCAS</v>
      </c>
    </row>
    <row r="1340" spans="1:18" ht="15" customHeight="1" x14ac:dyDescent="0.2">
      <c r="A1340" s="8">
        <f>IFERROR(VLOOKUP(B1340,Tabla1[],2,FALSE)," ")</f>
        <v>1933</v>
      </c>
      <c r="B1340" s="30" t="s">
        <v>1333</v>
      </c>
      <c r="C1340" s="30" t="s">
        <v>2940</v>
      </c>
      <c r="D1340" s="10" t="s">
        <v>3004</v>
      </c>
      <c r="E1340" s="10" t="s">
        <v>2967</v>
      </c>
      <c r="F1340" s="10" t="s">
        <v>1083</v>
      </c>
      <c r="G1340" s="11">
        <v>1</v>
      </c>
      <c r="H1340" s="30" t="s">
        <v>1158</v>
      </c>
      <c r="I1340" s="10"/>
      <c r="J1340" s="11">
        <v>0</v>
      </c>
      <c r="K1340" s="8">
        <f t="shared" si="104"/>
        <v>0</v>
      </c>
      <c r="L1340" s="16">
        <f t="shared" si="101"/>
        <v>0</v>
      </c>
      <c r="M1340" s="25">
        <v>0</v>
      </c>
      <c r="N1340" s="17">
        <f t="shared" si="103"/>
        <v>0</v>
      </c>
      <c r="O1340" s="11">
        <v>12</v>
      </c>
      <c r="P1340" s="8" t="str">
        <f>IFERROR(VLOOKUP(O1340,Tabla6[],2,FALSE)," ")</f>
        <v>Diciembre</v>
      </c>
      <c r="Q1340" s="10"/>
      <c r="R1340" s="56" t="str">
        <f t="shared" si="105"/>
        <v>03.03.01 UDR PASCOM1.05.05 EJECUCION DE ACCIONES DE AUDITORIAM1.05.05.02 Gestionar a los actores locales para fortalecer el acceso y calidad de servicios de salud [UDR]DiciembreRANCAS</v>
      </c>
    </row>
    <row r="1341" spans="1:18" ht="15" customHeight="1" x14ac:dyDescent="0.2">
      <c r="A1341" s="8">
        <f>IFERROR(VLOOKUP(B1341,Tabla1[],2,FALSE)," ")</f>
        <v>1933</v>
      </c>
      <c r="B1341" s="30" t="s">
        <v>1333</v>
      </c>
      <c r="C1341" s="30" t="s">
        <v>2944</v>
      </c>
      <c r="D1341" s="10" t="s">
        <v>3006</v>
      </c>
      <c r="E1341" s="10" t="s">
        <v>2983</v>
      </c>
      <c r="F1341" s="10" t="s">
        <v>1085</v>
      </c>
      <c r="G1341" s="11">
        <v>1</v>
      </c>
      <c r="H1341" s="30" t="s">
        <v>1157</v>
      </c>
      <c r="I1341" s="10"/>
      <c r="J1341" s="11">
        <v>0</v>
      </c>
      <c r="K1341" s="8">
        <f t="shared" si="104"/>
        <v>0</v>
      </c>
      <c r="L1341" s="16">
        <f t="shared" si="101"/>
        <v>0</v>
      </c>
      <c r="M1341" s="25">
        <v>0</v>
      </c>
      <c r="N1341" s="17">
        <f t="shared" si="103"/>
        <v>0</v>
      </c>
      <c r="O1341" s="11">
        <v>12</v>
      </c>
      <c r="P1341" s="8" t="str">
        <f>IFERROR(VLOOKUP(O1341,Tabla6[],2,FALSE)," ")</f>
        <v>Diciembre</v>
      </c>
      <c r="Q1341" s="10"/>
      <c r="R1341" s="56" t="str">
        <f t="shared" si="105"/>
        <v>03.03.01 UDR PASCOS1.01.07 ACCIONES DE SOPORTE A LA GESTION A NIVEL DE UDRS1.01.07.02 Supervisión y asistencia técnica en acciones de soporte a IPRESS [UDR]DiciembreIPRESS RANCAS</v>
      </c>
    </row>
    <row r="1342" spans="1:18" ht="15" customHeight="1" x14ac:dyDescent="0.2">
      <c r="A1342" s="8">
        <f>IFERROR(VLOOKUP(B1342,Tabla1[],2,FALSE)," ")</f>
        <v>1933</v>
      </c>
      <c r="B1342" s="30" t="s">
        <v>1333</v>
      </c>
      <c r="C1342" s="30" t="s">
        <v>2944</v>
      </c>
      <c r="D1342" s="10" t="s">
        <v>3006</v>
      </c>
      <c r="E1342" s="10" t="s">
        <v>2983</v>
      </c>
      <c r="F1342" s="10" t="s">
        <v>1086</v>
      </c>
      <c r="G1342" s="11">
        <v>1</v>
      </c>
      <c r="H1342" s="30" t="s">
        <v>1157</v>
      </c>
      <c r="I1342" s="10"/>
      <c r="J1342" s="11">
        <v>0</v>
      </c>
      <c r="K1342" s="8">
        <f t="shared" si="104"/>
        <v>0</v>
      </c>
      <c r="L1342" s="16">
        <f t="shared" si="101"/>
        <v>0</v>
      </c>
      <c r="M1342" s="25">
        <v>0</v>
      </c>
      <c r="N1342" s="17">
        <f t="shared" si="103"/>
        <v>0</v>
      </c>
      <c r="O1342" s="11">
        <v>12</v>
      </c>
      <c r="P1342" s="8" t="str">
        <f>IFERROR(VLOOKUP(O1342,Tabla6[],2,FALSE)," ")</f>
        <v>Diciembre</v>
      </c>
      <c r="Q1342" s="10"/>
      <c r="R1342" s="56" t="str">
        <f t="shared" si="105"/>
        <v>03.03.01 UDR PASCOS1.01.07 ACCIONES DE SOPORTE A LA GESTION A NIVEL DE UDRS1.01.07.02 Supervisión y asistencia técnica en acciones de soporte a IPRESS [UDR]DiciembreIPRESS RANCAS</v>
      </c>
    </row>
    <row r="1343" spans="1:18" ht="15" customHeight="1" x14ac:dyDescent="0.2">
      <c r="A1343" s="8">
        <f>IFERROR(VLOOKUP(B1343,Tabla1[],2,FALSE)," ")</f>
        <v>1933</v>
      </c>
      <c r="B1343" s="30" t="s">
        <v>1333</v>
      </c>
      <c r="C1343" s="30" t="s">
        <v>2940</v>
      </c>
      <c r="D1343" s="10" t="s">
        <v>3002</v>
      </c>
      <c r="E1343" s="10" t="s">
        <v>2970</v>
      </c>
      <c r="F1343" s="10" t="s">
        <v>1081</v>
      </c>
      <c r="G1343" s="11">
        <v>1</v>
      </c>
      <c r="H1343" s="30" t="s">
        <v>1121</v>
      </c>
      <c r="I1343" s="10"/>
      <c r="J1343" s="11">
        <v>0</v>
      </c>
      <c r="K1343" s="8">
        <f t="shared" si="104"/>
        <v>0</v>
      </c>
      <c r="L1343" s="16">
        <f t="shared" si="101"/>
        <v>0</v>
      </c>
      <c r="M1343" s="25">
        <v>0</v>
      </c>
      <c r="N1343" s="17">
        <f t="shared" si="103"/>
        <v>0</v>
      </c>
      <c r="O1343" s="11">
        <v>12</v>
      </c>
      <c r="P1343" s="8" t="str">
        <f>IFERROR(VLOOKUP(O1343,Tabla6[],2,FALSE)," ")</f>
        <v>Diciembre</v>
      </c>
      <c r="Q1343" s="10"/>
      <c r="R1343" s="56" t="str">
        <f t="shared" si="105"/>
        <v>03.03.01 UDR PASCOM1.05.05 EJECUCION DE ACCIONES DE AUDITORIAM1.05.05.08 Ejecutar acciones correspondientes a la Auditoria Asistida por Machine Learning [UDR]DiciembreHOSPITAL DANIEL A. CARRION</v>
      </c>
    </row>
    <row r="1344" spans="1:18" ht="15" customHeight="1" x14ac:dyDescent="0.2">
      <c r="A1344" s="8">
        <f>IFERROR(VLOOKUP(B1344,Tabla1[],2,FALSE)," ")</f>
        <v>1933</v>
      </c>
      <c r="B1344" s="30" t="s">
        <v>1333</v>
      </c>
      <c r="C1344" s="30" t="s">
        <v>2940</v>
      </c>
      <c r="D1344" s="10" t="s">
        <v>3011</v>
      </c>
      <c r="E1344" s="10" t="s">
        <v>2972</v>
      </c>
      <c r="F1344" s="10" t="s">
        <v>1081</v>
      </c>
      <c r="G1344" s="11">
        <v>1</v>
      </c>
      <c r="H1344" s="30" t="s">
        <v>1157</v>
      </c>
      <c r="I1344" s="10"/>
      <c r="J1344" s="11">
        <v>0</v>
      </c>
      <c r="K1344" s="8">
        <f t="shared" si="104"/>
        <v>0</v>
      </c>
      <c r="L1344" s="16">
        <f t="shared" si="101"/>
        <v>0</v>
      </c>
      <c r="M1344" s="25">
        <v>0</v>
      </c>
      <c r="N1344" s="17">
        <f t="shared" si="103"/>
        <v>0</v>
      </c>
      <c r="O1344" s="11">
        <v>12</v>
      </c>
      <c r="P1344" s="8" t="str">
        <f>IFERROR(VLOOKUP(O1344,Tabla6[],2,FALSE)," ")</f>
        <v>Diciembre</v>
      </c>
      <c r="Q1344" s="10"/>
      <c r="R1344" s="56" t="str">
        <f t="shared" si="105"/>
        <v>03.03.01 UDR PASCOM1.05.05 EJECUCION DE ACCIONES DE AUDITORIAM1.05.05.11 Supervisión y asistencia técnica a IPRESS [UDR]DiciembreIPRESS RANCAS</v>
      </c>
    </row>
    <row r="1345" spans="1:18" ht="15" customHeight="1" x14ac:dyDescent="0.2">
      <c r="A1345" s="8">
        <f>IFERROR(VLOOKUP(B1345,Tabla1[],2,FALSE)," ")</f>
        <v>1933</v>
      </c>
      <c r="B1345" s="30" t="s">
        <v>1333</v>
      </c>
      <c r="C1345" s="30" t="s">
        <v>2933</v>
      </c>
      <c r="D1345" s="10" t="s">
        <v>3007</v>
      </c>
      <c r="E1345" s="10" t="s">
        <v>2958</v>
      </c>
      <c r="F1345" s="10" t="s">
        <v>1080</v>
      </c>
      <c r="G1345" s="11">
        <v>1</v>
      </c>
      <c r="H1345" s="30" t="s">
        <v>1124</v>
      </c>
      <c r="I1345" s="10"/>
      <c r="J1345" s="11">
        <v>5</v>
      </c>
      <c r="K1345" s="8">
        <v>5</v>
      </c>
      <c r="L1345" s="16">
        <f t="shared" si="101"/>
        <v>1600</v>
      </c>
      <c r="M1345" s="25">
        <v>290</v>
      </c>
      <c r="N1345" s="17">
        <f t="shared" si="103"/>
        <v>1890</v>
      </c>
      <c r="O1345" s="11">
        <v>3</v>
      </c>
      <c r="P1345" s="8" t="str">
        <f>IFERROR(VLOOKUP(O1345,Tabla6[],2,FALSE)," ")</f>
        <v>Marzo</v>
      </c>
      <c r="Q1345" s="10"/>
      <c r="R1345" s="56" t="str">
        <f t="shared" si="105"/>
        <v>03.03.01 UDR PASCOM1.02.02 ACCIONES DE AFILIACIONM1.02.02.05 Supervisión y asistencia técnica en materia de afiliaciones [UDR]MarzoIPRESS H OXAPAMPA - MENTAL CONUMITARIO - CHONTABAMBA - CANTARIZU</v>
      </c>
    </row>
    <row r="1346" spans="1:18" ht="15" customHeight="1" x14ac:dyDescent="0.2">
      <c r="A1346" s="8">
        <f>IFERROR(VLOOKUP(B1346,Tabla1[],2,FALSE)," ")</f>
        <v>1933</v>
      </c>
      <c r="B1346" s="30" t="s">
        <v>1333</v>
      </c>
      <c r="C1346" s="30" t="s">
        <v>2940</v>
      </c>
      <c r="D1346" s="10" t="s">
        <v>3004</v>
      </c>
      <c r="E1346" s="10" t="s">
        <v>2967</v>
      </c>
      <c r="F1346" s="10" t="s">
        <v>1083</v>
      </c>
      <c r="G1346" s="11">
        <v>1</v>
      </c>
      <c r="H1346" s="30" t="s">
        <v>1125</v>
      </c>
      <c r="I1346" s="10"/>
      <c r="J1346" s="11">
        <v>4</v>
      </c>
      <c r="K1346" s="8">
        <v>4</v>
      </c>
      <c r="L1346" s="16">
        <f t="shared" si="101"/>
        <v>1280</v>
      </c>
      <c r="M1346" s="25">
        <v>230</v>
      </c>
      <c r="N1346" s="17">
        <f t="shared" si="103"/>
        <v>1510</v>
      </c>
      <c r="O1346" s="11">
        <v>3</v>
      </c>
      <c r="P1346" s="8" t="str">
        <f>IFERROR(VLOOKUP(O1346,Tabla6[],2,FALSE)," ")</f>
        <v>Marzo</v>
      </c>
      <c r="Q1346" s="10"/>
      <c r="R1346" s="56" t="str">
        <f t="shared" si="105"/>
        <v>03.03.01 UDR PASCOM1.05.05 EJECUCION DE ACCIONES DE AUDITORIAM1.05.05.02 Gestionar a los actores locales para fortalecer el acceso y calidad de servicios de salud [UDR]MarzoIPRESS H OXAPAMPA - MENTAL CONUMITARIO - CHONTABAMBA</v>
      </c>
    </row>
    <row r="1347" spans="1:18" ht="15" customHeight="1" x14ac:dyDescent="0.2">
      <c r="A1347" s="8">
        <f>IFERROR(VLOOKUP(B1347,Tabla1[],2,FALSE)," ")</f>
        <v>1933</v>
      </c>
      <c r="B1347" s="30" t="s">
        <v>1333</v>
      </c>
      <c r="C1347" s="30" t="s">
        <v>2944</v>
      </c>
      <c r="D1347" s="10" t="s">
        <v>3006</v>
      </c>
      <c r="E1347" s="10" t="s">
        <v>2983</v>
      </c>
      <c r="F1347" s="10" t="s">
        <v>1085</v>
      </c>
      <c r="G1347" s="11">
        <v>1</v>
      </c>
      <c r="H1347" s="30" t="s">
        <v>1125</v>
      </c>
      <c r="I1347" s="10"/>
      <c r="J1347" s="11">
        <v>4</v>
      </c>
      <c r="K1347" s="8">
        <v>4</v>
      </c>
      <c r="L1347" s="16">
        <f t="shared" si="101"/>
        <v>1280</v>
      </c>
      <c r="M1347" s="25">
        <v>230</v>
      </c>
      <c r="N1347" s="17">
        <f t="shared" si="103"/>
        <v>1510</v>
      </c>
      <c r="O1347" s="11">
        <v>3</v>
      </c>
      <c r="P1347" s="8" t="str">
        <f>IFERROR(VLOOKUP(O1347,Tabla6[],2,FALSE)," ")</f>
        <v>Marzo</v>
      </c>
      <c r="Q1347" s="10"/>
      <c r="R1347" s="56" t="str">
        <f t="shared" si="105"/>
        <v>03.03.01 UDR PASCOS1.01.07 ACCIONES DE SOPORTE A LA GESTION A NIVEL DE UDRS1.01.07.02 Supervisión y asistencia técnica en acciones de soporte a IPRESS [UDR]MarzoIPRESS H OXAPAMPA - MENTAL CONUMITARIO - CHONTABAMBA</v>
      </c>
    </row>
    <row r="1348" spans="1:18" ht="15" customHeight="1" x14ac:dyDescent="0.2">
      <c r="A1348" s="8">
        <f>IFERROR(VLOOKUP(B1348,Tabla1[],2,FALSE)," ")</f>
        <v>1933</v>
      </c>
      <c r="B1348" s="30" t="s">
        <v>1333</v>
      </c>
      <c r="C1348" s="30" t="s">
        <v>2944</v>
      </c>
      <c r="D1348" s="10" t="s">
        <v>3006</v>
      </c>
      <c r="E1348" s="10" t="s">
        <v>2983</v>
      </c>
      <c r="F1348" s="10" t="s">
        <v>1086</v>
      </c>
      <c r="G1348" s="11">
        <v>1</v>
      </c>
      <c r="H1348" s="30" t="s">
        <v>1125</v>
      </c>
      <c r="I1348" s="10"/>
      <c r="J1348" s="11">
        <v>4</v>
      </c>
      <c r="K1348" s="8">
        <v>4</v>
      </c>
      <c r="L1348" s="16">
        <f t="shared" si="101"/>
        <v>1280</v>
      </c>
      <c r="M1348" s="25">
        <v>230</v>
      </c>
      <c r="N1348" s="17">
        <f t="shared" si="103"/>
        <v>1510</v>
      </c>
      <c r="O1348" s="11">
        <v>3</v>
      </c>
      <c r="P1348" s="8" t="str">
        <f>IFERROR(VLOOKUP(O1348,Tabla6[],2,FALSE)," ")</f>
        <v>Marzo</v>
      </c>
      <c r="Q1348" s="10"/>
      <c r="R1348" s="56" t="str">
        <f t="shared" si="105"/>
        <v>03.03.01 UDR PASCOS1.01.07 ACCIONES DE SOPORTE A LA GESTION A NIVEL DE UDRS1.01.07.02 Supervisión y asistencia técnica en acciones de soporte a IPRESS [UDR]MarzoIPRESS H OXAPAMPA - MENTAL CONUMITARIO - CHONTABAMBA</v>
      </c>
    </row>
    <row r="1349" spans="1:18" ht="15" customHeight="1" x14ac:dyDescent="0.2">
      <c r="A1349" s="8">
        <f>IFERROR(VLOOKUP(B1349,Tabla1[],2,FALSE)," ")</f>
        <v>1933</v>
      </c>
      <c r="B1349" s="30" t="s">
        <v>1333</v>
      </c>
      <c r="C1349" s="30" t="s">
        <v>2940</v>
      </c>
      <c r="D1349" s="10" t="s">
        <v>3002</v>
      </c>
      <c r="E1349" s="10" t="s">
        <v>2970</v>
      </c>
      <c r="F1349" s="10" t="s">
        <v>1081</v>
      </c>
      <c r="G1349" s="11">
        <v>1</v>
      </c>
      <c r="H1349" s="30" t="s">
        <v>1128</v>
      </c>
      <c r="I1349" s="10"/>
      <c r="J1349" s="11">
        <v>3</v>
      </c>
      <c r="K1349" s="8">
        <v>3</v>
      </c>
      <c r="L1349" s="16">
        <f t="shared" si="101"/>
        <v>960</v>
      </c>
      <c r="M1349" s="25">
        <v>200</v>
      </c>
      <c r="N1349" s="17">
        <f t="shared" si="103"/>
        <v>1160</v>
      </c>
      <c r="O1349" s="11">
        <v>3</v>
      </c>
      <c r="P1349" s="8" t="str">
        <f>IFERROR(VLOOKUP(O1349,Tabla6[],2,FALSE)," ")</f>
        <v>Marzo</v>
      </c>
      <c r="Q1349" s="10"/>
      <c r="R1349" s="56" t="str">
        <f t="shared" si="105"/>
        <v>03.03.01 UDR PASCOM1.05.05 EJECUCION DE ACCIONES DE AUDITORIAM1.05.05.08 Ejecutar acciones correspondientes a la Auditoria Asistida por Machine Learning [UDR]MarzoHOSPITAL ERNESTO GERMAN GUZMAN GONZALES</v>
      </c>
    </row>
    <row r="1350" spans="1:18" ht="15" customHeight="1" x14ac:dyDescent="0.2">
      <c r="A1350" s="8">
        <f>IFERROR(VLOOKUP(B1350,Tabla1[],2,FALSE)," ")</f>
        <v>1933</v>
      </c>
      <c r="B1350" s="30" t="s">
        <v>1333</v>
      </c>
      <c r="C1350" s="30" t="s">
        <v>2944</v>
      </c>
      <c r="D1350" s="10" t="s">
        <v>3003</v>
      </c>
      <c r="E1350" s="10" t="s">
        <v>2984</v>
      </c>
      <c r="F1350" s="10" t="s">
        <v>1087</v>
      </c>
      <c r="G1350" s="11">
        <v>1</v>
      </c>
      <c r="H1350" s="30" t="s">
        <v>1129</v>
      </c>
      <c r="I1350" s="10"/>
      <c r="J1350" s="11">
        <v>2</v>
      </c>
      <c r="K1350" s="8">
        <v>2</v>
      </c>
      <c r="L1350" s="16">
        <f t="shared" si="101"/>
        <v>640</v>
      </c>
      <c r="M1350" s="25">
        <v>180</v>
      </c>
      <c r="N1350" s="17">
        <f t="shared" si="103"/>
        <v>820</v>
      </c>
      <c r="O1350" s="11">
        <v>3</v>
      </c>
      <c r="P1350" s="8" t="str">
        <f>IFERROR(VLOOKUP(O1350,Tabla6[],2,FALSE)," ")</f>
        <v>Marzo</v>
      </c>
      <c r="Q1350" s="10"/>
      <c r="R1350" s="56" t="str">
        <f t="shared" si="105"/>
        <v>03.03.01 UDR PASCOS1.01.07 ACCIONES DE SOPORTE A LA GESTION A NIVEL DE UDRS1.01.07.03 Otras Acciones de Soporte [UDR]MarzoGMR CENTRO</v>
      </c>
    </row>
    <row r="1351" spans="1:18" ht="15" customHeight="1" x14ac:dyDescent="0.2">
      <c r="A1351" s="8">
        <f>IFERROR(VLOOKUP(B1351,Tabla1[],2,FALSE)," ")</f>
        <v>1933</v>
      </c>
      <c r="B1351" s="30" t="s">
        <v>1333</v>
      </c>
      <c r="C1351" s="30" t="s">
        <v>2944</v>
      </c>
      <c r="D1351" s="10" t="s">
        <v>3003</v>
      </c>
      <c r="E1351" s="10" t="s">
        <v>2984</v>
      </c>
      <c r="F1351" s="10" t="s">
        <v>1080</v>
      </c>
      <c r="G1351" s="11">
        <v>1</v>
      </c>
      <c r="H1351" s="30" t="s">
        <v>1129</v>
      </c>
      <c r="I1351" s="10"/>
      <c r="J1351" s="11">
        <v>2</v>
      </c>
      <c r="K1351" s="8">
        <v>2</v>
      </c>
      <c r="L1351" s="16">
        <f t="shared" si="101"/>
        <v>640</v>
      </c>
      <c r="M1351" s="25">
        <v>180</v>
      </c>
      <c r="N1351" s="17">
        <f t="shared" si="103"/>
        <v>820</v>
      </c>
      <c r="O1351" s="11">
        <v>3</v>
      </c>
      <c r="P1351" s="8" t="str">
        <f>IFERROR(VLOOKUP(O1351,Tabla6[],2,FALSE)," ")</f>
        <v>Marzo</v>
      </c>
      <c r="Q1351" s="10"/>
      <c r="R1351" s="56" t="str">
        <f t="shared" si="105"/>
        <v>03.03.01 UDR PASCOS1.01.07 ACCIONES DE SOPORTE A LA GESTION A NIVEL DE UDRS1.01.07.03 Otras Acciones de Soporte [UDR]MarzoGMR CENTRO</v>
      </c>
    </row>
    <row r="1352" spans="1:18" ht="15" customHeight="1" x14ac:dyDescent="0.2">
      <c r="A1352" s="8">
        <f>IFERROR(VLOOKUP(B1352,Tabla1[],2,FALSE)," ")</f>
        <v>1933</v>
      </c>
      <c r="B1352" s="30" t="s">
        <v>1333</v>
      </c>
      <c r="C1352" s="30" t="s">
        <v>2944</v>
      </c>
      <c r="D1352" s="10" t="s">
        <v>3003</v>
      </c>
      <c r="E1352" s="10" t="s">
        <v>2984</v>
      </c>
      <c r="F1352" s="10" t="s">
        <v>1083</v>
      </c>
      <c r="G1352" s="11">
        <v>1</v>
      </c>
      <c r="H1352" s="30" t="s">
        <v>1129</v>
      </c>
      <c r="I1352" s="10"/>
      <c r="J1352" s="11">
        <v>2</v>
      </c>
      <c r="K1352" s="8">
        <v>2</v>
      </c>
      <c r="L1352" s="16">
        <f t="shared" si="101"/>
        <v>640</v>
      </c>
      <c r="M1352" s="25">
        <v>180</v>
      </c>
      <c r="N1352" s="17">
        <f t="shared" si="103"/>
        <v>820</v>
      </c>
      <c r="O1352" s="11">
        <v>3</v>
      </c>
      <c r="P1352" s="8" t="str">
        <f>IFERROR(VLOOKUP(O1352,Tabla6[],2,FALSE)," ")</f>
        <v>Marzo</v>
      </c>
      <c r="Q1352" s="10"/>
      <c r="R1352" s="56" t="str">
        <f t="shared" si="105"/>
        <v>03.03.01 UDR PASCOS1.01.07 ACCIONES DE SOPORTE A LA GESTION A NIVEL DE UDRS1.01.07.03 Otras Acciones de Soporte [UDR]MarzoGMR CENTRO</v>
      </c>
    </row>
    <row r="1353" spans="1:18" ht="15" customHeight="1" x14ac:dyDescent="0.2">
      <c r="A1353" s="8">
        <f>IFERROR(VLOOKUP(B1353,Tabla1[],2,FALSE)," ")</f>
        <v>1933</v>
      </c>
      <c r="B1353" s="30" t="s">
        <v>1333</v>
      </c>
      <c r="C1353" s="30" t="s">
        <v>2933</v>
      </c>
      <c r="D1353" s="10" t="s">
        <v>3007</v>
      </c>
      <c r="E1353" s="10" t="s">
        <v>2958</v>
      </c>
      <c r="F1353" s="10" t="s">
        <v>1080</v>
      </c>
      <c r="G1353" s="11">
        <v>1</v>
      </c>
      <c r="H1353" s="30" t="s">
        <v>1132</v>
      </c>
      <c r="I1353" s="10"/>
      <c r="J1353" s="11">
        <v>4</v>
      </c>
      <c r="K1353" s="8">
        <v>4</v>
      </c>
      <c r="L1353" s="16">
        <f t="shared" si="101"/>
        <v>1280</v>
      </c>
      <c r="M1353" s="25">
        <v>430</v>
      </c>
      <c r="N1353" s="17">
        <f t="shared" si="103"/>
        <v>1710</v>
      </c>
      <c r="O1353" s="11">
        <v>5</v>
      </c>
      <c r="P1353" s="8" t="str">
        <f>IFERROR(VLOOKUP(O1353,Tabla6[],2,FALSE)," ")</f>
        <v>Mayo</v>
      </c>
      <c r="Q1353" s="10"/>
      <c r="R1353" s="56" t="str">
        <f t="shared" si="105"/>
        <v>03.03.01 UDR PASCOM1.02.02 ACCIONES DE AFILIACIONM1.02.02.05 Supervisión y asistencia técnica en materia de afiliaciones [UDR]MayoIPRESS POZUZO - HUANCABAMBA - ENEÑAS</v>
      </c>
    </row>
    <row r="1354" spans="1:18" ht="15" customHeight="1" x14ac:dyDescent="0.2">
      <c r="A1354" s="8">
        <f>IFERROR(VLOOKUP(B1354,Tabla1[],2,FALSE)," ")</f>
        <v>1933</v>
      </c>
      <c r="B1354" s="30" t="s">
        <v>1333</v>
      </c>
      <c r="C1354" s="30" t="s">
        <v>2940</v>
      </c>
      <c r="D1354" s="10" t="s">
        <v>3005</v>
      </c>
      <c r="E1354" s="10" t="s">
        <v>2971</v>
      </c>
      <c r="F1354" s="10" t="s">
        <v>1081</v>
      </c>
      <c r="G1354" s="11">
        <v>1</v>
      </c>
      <c r="H1354" s="30" t="s">
        <v>1128</v>
      </c>
      <c r="I1354" s="10"/>
      <c r="J1354" s="11">
        <v>2</v>
      </c>
      <c r="K1354" s="8">
        <v>2</v>
      </c>
      <c r="L1354" s="16">
        <f t="shared" si="101"/>
        <v>640</v>
      </c>
      <c r="M1354" s="25">
        <v>200</v>
      </c>
      <c r="N1354" s="17">
        <f t="shared" si="103"/>
        <v>840</v>
      </c>
      <c r="O1354" s="11">
        <v>5</v>
      </c>
      <c r="P1354" s="8" t="str">
        <f>IFERROR(VLOOKUP(O1354,Tabla6[],2,FALSE)," ")</f>
        <v>Mayo</v>
      </c>
      <c r="Q1354" s="10"/>
      <c r="R1354" s="56" t="str">
        <f t="shared" si="105"/>
        <v>03.03.01 UDR PASCOM1.05.05 EJECUCION DE ACCIONES DE AUDITORIAM1.05.05.09 Ejecutar acciones correspondientes a la Auditoria Concurrente [UDR]MayoHOSPITAL ERNESTO GERMAN GUZMAN GONZALES</v>
      </c>
    </row>
    <row r="1355" spans="1:18" ht="15" customHeight="1" x14ac:dyDescent="0.2">
      <c r="A1355" s="8">
        <f>IFERROR(VLOOKUP(B1355,Tabla1[],2,FALSE)," ")</f>
        <v>1933</v>
      </c>
      <c r="B1355" s="30" t="s">
        <v>1333</v>
      </c>
      <c r="C1355" s="30" t="s">
        <v>2944</v>
      </c>
      <c r="D1355" s="10" t="s">
        <v>3006</v>
      </c>
      <c r="E1355" s="10" t="s">
        <v>2983</v>
      </c>
      <c r="F1355" s="10" t="s">
        <v>1086</v>
      </c>
      <c r="G1355" s="11">
        <v>1</v>
      </c>
      <c r="H1355" s="30" t="s">
        <v>1132</v>
      </c>
      <c r="I1355" s="10"/>
      <c r="J1355" s="11">
        <v>4</v>
      </c>
      <c r="K1355" s="8">
        <v>4</v>
      </c>
      <c r="L1355" s="16">
        <f t="shared" si="101"/>
        <v>1280</v>
      </c>
      <c r="M1355" s="25">
        <v>430</v>
      </c>
      <c r="N1355" s="17">
        <f t="shared" si="103"/>
        <v>1710</v>
      </c>
      <c r="O1355" s="11">
        <v>5</v>
      </c>
      <c r="P1355" s="8" t="str">
        <f>IFERROR(VLOOKUP(O1355,Tabla6[],2,FALSE)," ")</f>
        <v>Mayo</v>
      </c>
      <c r="Q1355" s="10"/>
      <c r="R1355" s="56" t="str">
        <f t="shared" si="105"/>
        <v>03.03.01 UDR PASCOS1.01.07 ACCIONES DE SOPORTE A LA GESTION A NIVEL DE UDRS1.01.07.02 Supervisión y asistencia técnica en acciones de soporte a IPRESS [UDR]MayoIPRESS POZUZO - HUANCABAMBA - ENEÑAS</v>
      </c>
    </row>
    <row r="1356" spans="1:18" ht="15" customHeight="1" x14ac:dyDescent="0.2">
      <c r="A1356" s="8">
        <f>IFERROR(VLOOKUP(B1356,Tabla1[],2,FALSE)," ")</f>
        <v>1933</v>
      </c>
      <c r="B1356" s="30" t="s">
        <v>1333</v>
      </c>
      <c r="C1356" s="30" t="s">
        <v>2933</v>
      </c>
      <c r="D1356" s="10" t="s">
        <v>3007</v>
      </c>
      <c r="E1356" s="10" t="s">
        <v>2958</v>
      </c>
      <c r="F1356" s="10" t="s">
        <v>1080</v>
      </c>
      <c r="G1356" s="11">
        <v>1</v>
      </c>
      <c r="H1356" s="30" t="s">
        <v>1136</v>
      </c>
      <c r="I1356" s="10"/>
      <c r="J1356" s="11">
        <v>4</v>
      </c>
      <c r="K1356" s="8">
        <v>4</v>
      </c>
      <c r="L1356" s="16">
        <f t="shared" si="101"/>
        <v>1280</v>
      </c>
      <c r="M1356" s="25">
        <v>350</v>
      </c>
      <c r="N1356" s="17">
        <f t="shared" si="103"/>
        <v>1630</v>
      </c>
      <c r="O1356" s="11">
        <v>6</v>
      </c>
      <c r="P1356" s="8" t="str">
        <f>IFERROR(VLOOKUP(O1356,Tabla6[],2,FALSE)," ")</f>
        <v>Junio</v>
      </c>
      <c r="Q1356" s="10"/>
      <c r="R1356" s="56" t="str">
        <f t="shared" si="105"/>
        <v>03.03.01 UDR PASCOM1.02.02 ACCIONES DE AFILIACIONM1.02.02.05 Supervisión y asistencia técnica en materia de afiliaciones [UDR]JunioIPRESS CONSTITUCION - PUERTO BERMUDEZ - H VILLA RICA</v>
      </c>
    </row>
    <row r="1357" spans="1:18" ht="15" customHeight="1" x14ac:dyDescent="0.2">
      <c r="A1357" s="8">
        <f>IFERROR(VLOOKUP(B1357,Tabla1[],2,FALSE)," ")</f>
        <v>1933</v>
      </c>
      <c r="B1357" s="30" t="s">
        <v>1333</v>
      </c>
      <c r="C1357" s="30" t="s">
        <v>2940</v>
      </c>
      <c r="D1357" s="10" t="s">
        <v>3004</v>
      </c>
      <c r="E1357" s="10" t="s">
        <v>2967</v>
      </c>
      <c r="F1357" s="10" t="s">
        <v>1083</v>
      </c>
      <c r="G1357" s="11">
        <v>1</v>
      </c>
      <c r="H1357" s="30" t="s">
        <v>1137</v>
      </c>
      <c r="I1357" s="10"/>
      <c r="J1357" s="11">
        <v>4</v>
      </c>
      <c r="K1357" s="8">
        <v>4</v>
      </c>
      <c r="L1357" s="16">
        <f t="shared" si="101"/>
        <v>1280</v>
      </c>
      <c r="M1357" s="25">
        <v>350</v>
      </c>
      <c r="N1357" s="17">
        <f t="shared" si="103"/>
        <v>1630</v>
      </c>
      <c r="O1357" s="11">
        <v>6</v>
      </c>
      <c r="P1357" s="8" t="str">
        <f>IFERROR(VLOOKUP(O1357,Tabla6[],2,FALSE)," ")</f>
        <v>Junio</v>
      </c>
      <c r="Q1357" s="10"/>
      <c r="R1357" s="56" t="str">
        <f t="shared" si="105"/>
        <v>03.03.01 UDR PASCOM1.05.05 EJECUCION DE ACCIONES DE AUDITORIAM1.05.05.02 Gestionar a los actores locales para fortalecer el acceso y calidad de servicios de salud [UDR]JunioCONSTITUCION - PUERTO BERMUDEZ - H VILLA RICA</v>
      </c>
    </row>
    <row r="1358" spans="1:18" ht="15" customHeight="1" x14ac:dyDescent="0.2">
      <c r="A1358" s="8">
        <f>IFERROR(VLOOKUP(B1358,Tabla1[],2,FALSE)," ")</f>
        <v>1933</v>
      </c>
      <c r="B1358" s="30" t="s">
        <v>1333</v>
      </c>
      <c r="C1358" s="30" t="s">
        <v>2944</v>
      </c>
      <c r="D1358" s="10" t="s">
        <v>3006</v>
      </c>
      <c r="E1358" s="10" t="s">
        <v>2983</v>
      </c>
      <c r="F1358" s="10" t="s">
        <v>1085</v>
      </c>
      <c r="G1358" s="11">
        <v>1</v>
      </c>
      <c r="H1358" s="30" t="s">
        <v>1136</v>
      </c>
      <c r="I1358" s="10"/>
      <c r="J1358" s="11">
        <v>4</v>
      </c>
      <c r="K1358" s="8">
        <v>4</v>
      </c>
      <c r="L1358" s="16">
        <f t="shared" si="101"/>
        <v>1280</v>
      </c>
      <c r="M1358" s="25">
        <v>350</v>
      </c>
      <c r="N1358" s="17">
        <f t="shared" si="103"/>
        <v>1630</v>
      </c>
      <c r="O1358" s="11">
        <v>6</v>
      </c>
      <c r="P1358" s="8" t="str">
        <f>IFERROR(VLOOKUP(O1358,Tabla6[],2,FALSE)," ")</f>
        <v>Junio</v>
      </c>
      <c r="Q1358" s="10"/>
      <c r="R1358" s="56" t="str">
        <f t="shared" si="105"/>
        <v>03.03.01 UDR PASCOS1.01.07 ACCIONES DE SOPORTE A LA GESTION A NIVEL DE UDRS1.01.07.02 Supervisión y asistencia técnica en acciones de soporte a IPRESS [UDR]JunioIPRESS CONSTITUCION - PUERTO BERMUDEZ - H VILLA RICA</v>
      </c>
    </row>
    <row r="1359" spans="1:18" ht="15" customHeight="1" x14ac:dyDescent="0.2">
      <c r="A1359" s="8">
        <f>IFERROR(VLOOKUP(B1359,Tabla1[],2,FALSE)," ")</f>
        <v>1933</v>
      </c>
      <c r="B1359" s="30" t="s">
        <v>1333</v>
      </c>
      <c r="C1359" s="30" t="s">
        <v>2944</v>
      </c>
      <c r="D1359" s="10" t="s">
        <v>3006</v>
      </c>
      <c r="E1359" s="10" t="s">
        <v>2983</v>
      </c>
      <c r="F1359" s="10" t="s">
        <v>1086</v>
      </c>
      <c r="G1359" s="11">
        <v>1</v>
      </c>
      <c r="H1359" s="30" t="s">
        <v>1136</v>
      </c>
      <c r="I1359" s="10"/>
      <c r="J1359" s="11">
        <v>4</v>
      </c>
      <c r="K1359" s="8">
        <v>4</v>
      </c>
      <c r="L1359" s="16">
        <f t="shared" si="101"/>
        <v>1280</v>
      </c>
      <c r="M1359" s="25">
        <v>350</v>
      </c>
      <c r="N1359" s="17">
        <f t="shared" si="103"/>
        <v>1630</v>
      </c>
      <c r="O1359" s="11">
        <v>6</v>
      </c>
      <c r="P1359" s="8" t="str">
        <f>IFERROR(VLOOKUP(O1359,Tabla6[],2,FALSE)," ")</f>
        <v>Junio</v>
      </c>
      <c r="Q1359" s="10"/>
      <c r="R1359" s="56" t="str">
        <f t="shared" si="105"/>
        <v>03.03.01 UDR PASCOS1.01.07 ACCIONES DE SOPORTE A LA GESTION A NIVEL DE UDRS1.01.07.02 Supervisión y asistencia técnica en acciones de soporte a IPRESS [UDR]JunioIPRESS CONSTITUCION - PUERTO BERMUDEZ - H VILLA RICA</v>
      </c>
    </row>
    <row r="1360" spans="1:18" ht="15" customHeight="1" x14ac:dyDescent="0.2">
      <c r="A1360" s="8">
        <f>IFERROR(VLOOKUP(B1360,Tabla1[],2,FALSE)," ")</f>
        <v>1933</v>
      </c>
      <c r="B1360" s="30" t="s">
        <v>1333</v>
      </c>
      <c r="C1360" s="30" t="s">
        <v>2942</v>
      </c>
      <c r="D1360" s="10" t="s">
        <v>773</v>
      </c>
      <c r="E1360" s="10" t="s">
        <v>2975</v>
      </c>
      <c r="F1360" s="10" t="s">
        <v>1087</v>
      </c>
      <c r="G1360" s="11">
        <v>1</v>
      </c>
      <c r="H1360" s="30" t="s">
        <v>1138</v>
      </c>
      <c r="I1360" s="10"/>
      <c r="J1360" s="11">
        <v>5</v>
      </c>
      <c r="K1360" s="8">
        <v>5</v>
      </c>
      <c r="L1360" s="16">
        <f t="shared" si="101"/>
        <v>1600</v>
      </c>
      <c r="M1360" s="25">
        <v>200</v>
      </c>
      <c r="N1360" s="17">
        <f t="shared" si="103"/>
        <v>1800</v>
      </c>
      <c r="O1360" s="11">
        <v>6</v>
      </c>
      <c r="P1360" s="8" t="str">
        <f>IFERROR(VLOOKUP(O1360,Tabla6[],2,FALSE)," ")</f>
        <v>Junio</v>
      </c>
      <c r="Q1360" s="10"/>
      <c r="R1360" s="56" t="str">
        <f t="shared" si="105"/>
        <v>03.03.01 UDR PASCOM1.06.04 SUPERVISION FINANCIERA A UNIDADES EJECUTORASM1.06.04.02 Supervisión Financiera Presencial a las Unidades Ejecutoras-UE [UDR]JunioUTES OXAPAMPA</v>
      </c>
    </row>
    <row r="1361" spans="1:18" ht="15" customHeight="1" x14ac:dyDescent="0.2">
      <c r="A1361" s="8">
        <f>IFERROR(VLOOKUP(B1361,Tabla1[],2,FALSE)," ")</f>
        <v>1933</v>
      </c>
      <c r="B1361" s="30" t="s">
        <v>1333</v>
      </c>
      <c r="C1361" s="30" t="s">
        <v>2942</v>
      </c>
      <c r="D1361" s="10" t="s">
        <v>773</v>
      </c>
      <c r="E1361" s="10" t="s">
        <v>2975</v>
      </c>
      <c r="F1361" s="10" t="s">
        <v>1087</v>
      </c>
      <c r="G1361" s="11">
        <v>1</v>
      </c>
      <c r="H1361" s="30" t="s">
        <v>1138</v>
      </c>
      <c r="I1361" s="10"/>
      <c r="J1361" s="11">
        <v>3</v>
      </c>
      <c r="K1361" s="8">
        <v>3</v>
      </c>
      <c r="L1361" s="16">
        <f t="shared" si="101"/>
        <v>960</v>
      </c>
      <c r="M1361" s="25">
        <v>200</v>
      </c>
      <c r="N1361" s="17">
        <f t="shared" si="103"/>
        <v>1160</v>
      </c>
      <c r="O1361" s="11">
        <v>6</v>
      </c>
      <c r="P1361" s="8" t="str">
        <f>IFERROR(VLOOKUP(O1361,Tabla6[],2,FALSE)," ")</f>
        <v>Junio</v>
      </c>
      <c r="Q1361" s="10"/>
      <c r="R1361" s="56" t="str">
        <f t="shared" si="105"/>
        <v>03.03.01 UDR PASCOM1.06.04 SUPERVISION FINANCIERA A UNIDADES EJECUTORASM1.06.04.02 Supervisión Financiera Presencial a las Unidades Ejecutoras-UE [UDR]JunioUTES OXAPAMPA</v>
      </c>
    </row>
    <row r="1362" spans="1:18" ht="15" customHeight="1" x14ac:dyDescent="0.2">
      <c r="A1362" s="8">
        <f>IFERROR(VLOOKUP(B1362,Tabla1[],2,FALSE)," ")</f>
        <v>1933</v>
      </c>
      <c r="B1362" s="30" t="s">
        <v>1333</v>
      </c>
      <c r="C1362" s="30" t="s">
        <v>2933</v>
      </c>
      <c r="D1362" s="10" t="s">
        <v>3007</v>
      </c>
      <c r="E1362" s="10" t="s">
        <v>2958</v>
      </c>
      <c r="F1362" s="10" t="s">
        <v>1080</v>
      </c>
      <c r="G1362" s="11">
        <v>1</v>
      </c>
      <c r="H1362" s="30" t="s">
        <v>1139</v>
      </c>
      <c r="I1362" s="10"/>
      <c r="J1362" s="11">
        <v>3</v>
      </c>
      <c r="K1362" s="8">
        <v>3</v>
      </c>
      <c r="L1362" s="16">
        <f t="shared" si="101"/>
        <v>960</v>
      </c>
      <c r="M1362" s="25">
        <v>400</v>
      </c>
      <c r="N1362" s="17">
        <f t="shared" si="103"/>
        <v>1360</v>
      </c>
      <c r="O1362" s="11">
        <v>7</v>
      </c>
      <c r="P1362" s="8" t="str">
        <f>IFERROR(VLOOKUP(O1362,Tabla6[],2,FALSE)," ")</f>
        <v>Julio</v>
      </c>
      <c r="Q1362" s="10"/>
      <c r="R1362" s="56" t="str">
        <f t="shared" si="105"/>
        <v>03.03.01 UDR PASCOM1.02.02 ACCIONES DE AFILIACIONM1.02.02.05 Supervisión y asistencia técnica en materia de afiliaciones [UDR]JulioIPRESS ISCOZACIN - CACAZU</v>
      </c>
    </row>
    <row r="1363" spans="1:18" ht="15" customHeight="1" x14ac:dyDescent="0.2">
      <c r="A1363" s="8">
        <f>IFERROR(VLOOKUP(B1363,Tabla1[],2,FALSE)," ")</f>
        <v>1933</v>
      </c>
      <c r="B1363" s="30" t="s">
        <v>1333</v>
      </c>
      <c r="C1363" s="30" t="s">
        <v>2940</v>
      </c>
      <c r="D1363" s="10" t="s">
        <v>3004</v>
      </c>
      <c r="E1363" s="10" t="s">
        <v>2967</v>
      </c>
      <c r="F1363" s="10" t="s">
        <v>1083</v>
      </c>
      <c r="G1363" s="11">
        <v>1</v>
      </c>
      <c r="H1363" s="30" t="s">
        <v>1140</v>
      </c>
      <c r="I1363" s="10"/>
      <c r="J1363" s="11">
        <v>3</v>
      </c>
      <c r="K1363" s="8">
        <v>3</v>
      </c>
      <c r="L1363" s="16">
        <f t="shared" si="101"/>
        <v>960</v>
      </c>
      <c r="M1363" s="25">
        <v>400</v>
      </c>
      <c r="N1363" s="17">
        <f t="shared" si="103"/>
        <v>1360</v>
      </c>
      <c r="O1363" s="11">
        <v>7</v>
      </c>
      <c r="P1363" s="8" t="str">
        <f>IFERROR(VLOOKUP(O1363,Tabla6[],2,FALSE)," ")</f>
        <v>Julio</v>
      </c>
      <c r="Q1363" s="10"/>
      <c r="R1363" s="56" t="str">
        <f t="shared" si="105"/>
        <v>03.03.01 UDR PASCOM1.05.05 EJECUCION DE ACCIONES DE AUDITORIAM1.05.05.02 Gestionar a los actores locales para fortalecer el acceso y calidad de servicios de salud [UDR]JulioISCOZACIN - CACAZU</v>
      </c>
    </row>
    <row r="1364" spans="1:18" ht="15" customHeight="1" x14ac:dyDescent="0.2">
      <c r="A1364" s="8">
        <f>IFERROR(VLOOKUP(B1364,Tabla1[],2,FALSE)," ")</f>
        <v>1933</v>
      </c>
      <c r="B1364" s="30" t="s">
        <v>1333</v>
      </c>
      <c r="C1364" s="30" t="s">
        <v>2944</v>
      </c>
      <c r="D1364" s="10" t="s">
        <v>3006</v>
      </c>
      <c r="E1364" s="10" t="s">
        <v>2983</v>
      </c>
      <c r="F1364" s="10" t="s">
        <v>1085</v>
      </c>
      <c r="G1364" s="11">
        <v>1</v>
      </c>
      <c r="H1364" s="30" t="s">
        <v>1139</v>
      </c>
      <c r="I1364" s="10"/>
      <c r="J1364" s="11">
        <v>3</v>
      </c>
      <c r="K1364" s="8">
        <v>3</v>
      </c>
      <c r="L1364" s="16">
        <f t="shared" si="101"/>
        <v>960</v>
      </c>
      <c r="M1364" s="25">
        <v>400</v>
      </c>
      <c r="N1364" s="17">
        <f t="shared" si="103"/>
        <v>1360</v>
      </c>
      <c r="O1364" s="11">
        <v>7</v>
      </c>
      <c r="P1364" s="8" t="str">
        <f>IFERROR(VLOOKUP(O1364,Tabla6[],2,FALSE)," ")</f>
        <v>Julio</v>
      </c>
      <c r="Q1364" s="10"/>
      <c r="R1364" s="56" t="str">
        <f t="shared" si="105"/>
        <v>03.03.01 UDR PASCOS1.01.07 ACCIONES DE SOPORTE A LA GESTION A NIVEL DE UDRS1.01.07.02 Supervisión y asistencia técnica en acciones de soporte a IPRESS [UDR]JulioIPRESS ISCOZACIN - CACAZU</v>
      </c>
    </row>
    <row r="1365" spans="1:18" ht="15" customHeight="1" x14ac:dyDescent="0.2">
      <c r="A1365" s="8">
        <f>IFERROR(VLOOKUP(B1365,Tabla1[],2,FALSE)," ")</f>
        <v>1933</v>
      </c>
      <c r="B1365" s="30" t="s">
        <v>1333</v>
      </c>
      <c r="C1365" s="30" t="s">
        <v>2944</v>
      </c>
      <c r="D1365" s="10" t="s">
        <v>3006</v>
      </c>
      <c r="E1365" s="10" t="s">
        <v>2983</v>
      </c>
      <c r="F1365" s="10" t="s">
        <v>1086</v>
      </c>
      <c r="G1365" s="11">
        <v>1</v>
      </c>
      <c r="H1365" s="30" t="s">
        <v>1139</v>
      </c>
      <c r="I1365" s="10"/>
      <c r="J1365" s="11">
        <v>3</v>
      </c>
      <c r="K1365" s="8">
        <v>3</v>
      </c>
      <c r="L1365" s="16">
        <f t="shared" si="101"/>
        <v>960</v>
      </c>
      <c r="M1365" s="25">
        <v>400</v>
      </c>
      <c r="N1365" s="17">
        <f t="shared" si="103"/>
        <v>1360</v>
      </c>
      <c r="O1365" s="11">
        <v>7</v>
      </c>
      <c r="P1365" s="8" t="str">
        <f>IFERROR(VLOOKUP(O1365,Tabla6[],2,FALSE)," ")</f>
        <v>Julio</v>
      </c>
      <c r="Q1365" s="10"/>
      <c r="R1365" s="56" t="str">
        <f t="shared" si="105"/>
        <v>03.03.01 UDR PASCOS1.01.07 ACCIONES DE SOPORTE A LA GESTION A NIVEL DE UDRS1.01.07.02 Supervisión y asistencia técnica en acciones de soporte a IPRESS [UDR]JulioIPRESS ISCOZACIN - CACAZU</v>
      </c>
    </row>
    <row r="1366" spans="1:18" ht="15" customHeight="1" x14ac:dyDescent="0.2">
      <c r="A1366" s="8">
        <f>IFERROR(VLOOKUP(B1366,Tabla1[],2,FALSE)," ")</f>
        <v>1933</v>
      </c>
      <c r="B1366" s="30" t="s">
        <v>1333</v>
      </c>
      <c r="C1366" s="30" t="s">
        <v>2944</v>
      </c>
      <c r="D1366" s="10" t="s">
        <v>3003</v>
      </c>
      <c r="E1366" s="10" t="s">
        <v>2984</v>
      </c>
      <c r="F1366" s="10" t="s">
        <v>1087</v>
      </c>
      <c r="G1366" s="11">
        <v>1</v>
      </c>
      <c r="H1366" s="30" t="s">
        <v>1129</v>
      </c>
      <c r="I1366" s="10"/>
      <c r="J1366" s="11">
        <v>2</v>
      </c>
      <c r="K1366" s="8">
        <v>2</v>
      </c>
      <c r="L1366" s="16">
        <f t="shared" si="101"/>
        <v>640</v>
      </c>
      <c r="M1366" s="25">
        <v>180</v>
      </c>
      <c r="N1366" s="17">
        <f t="shared" si="103"/>
        <v>820</v>
      </c>
      <c r="O1366" s="11">
        <v>9</v>
      </c>
      <c r="P1366" s="8" t="str">
        <f>IFERROR(VLOOKUP(O1366,Tabla6[],2,FALSE)," ")</f>
        <v>Setiembre</v>
      </c>
      <c r="Q1366" s="10"/>
      <c r="R1366" s="56" t="str">
        <f t="shared" si="105"/>
        <v>03.03.01 UDR PASCOS1.01.07 ACCIONES DE SOPORTE A LA GESTION A NIVEL DE UDRS1.01.07.03 Otras Acciones de Soporte [UDR]SetiembreGMR CENTRO</v>
      </c>
    </row>
    <row r="1367" spans="1:18" ht="15" customHeight="1" x14ac:dyDescent="0.2">
      <c r="A1367" s="8">
        <f>IFERROR(VLOOKUP(B1367,Tabla1[],2,FALSE)," ")</f>
        <v>1933</v>
      </c>
      <c r="B1367" s="30" t="s">
        <v>1333</v>
      </c>
      <c r="C1367" s="30" t="s">
        <v>2944</v>
      </c>
      <c r="D1367" s="10" t="s">
        <v>3003</v>
      </c>
      <c r="E1367" s="10" t="s">
        <v>2984</v>
      </c>
      <c r="F1367" s="10" t="s">
        <v>1080</v>
      </c>
      <c r="G1367" s="11">
        <v>1</v>
      </c>
      <c r="H1367" s="30" t="s">
        <v>1129</v>
      </c>
      <c r="I1367" s="10"/>
      <c r="J1367" s="11">
        <v>2</v>
      </c>
      <c r="K1367" s="8">
        <v>2</v>
      </c>
      <c r="L1367" s="16">
        <f t="shared" ref="L1367:L1430" si="106">320*K1367*G1367</f>
        <v>640</v>
      </c>
      <c r="M1367" s="25">
        <v>180</v>
      </c>
      <c r="N1367" s="17">
        <f t="shared" si="103"/>
        <v>820</v>
      </c>
      <c r="O1367" s="11">
        <v>9</v>
      </c>
      <c r="P1367" s="8" t="str">
        <f>IFERROR(VLOOKUP(O1367,Tabla6[],2,FALSE)," ")</f>
        <v>Setiembre</v>
      </c>
      <c r="Q1367" s="10"/>
      <c r="R1367" s="56" t="str">
        <f t="shared" si="105"/>
        <v>03.03.01 UDR PASCOS1.01.07 ACCIONES DE SOPORTE A LA GESTION A NIVEL DE UDRS1.01.07.03 Otras Acciones de Soporte [UDR]SetiembreGMR CENTRO</v>
      </c>
    </row>
    <row r="1368" spans="1:18" ht="15" customHeight="1" x14ac:dyDescent="0.2">
      <c r="A1368" s="8">
        <f>IFERROR(VLOOKUP(B1368,Tabla1[],2,FALSE)," ")</f>
        <v>1933</v>
      </c>
      <c r="B1368" s="30" t="s">
        <v>1333</v>
      </c>
      <c r="C1368" s="30" t="s">
        <v>2940</v>
      </c>
      <c r="D1368" s="10" t="s">
        <v>3002</v>
      </c>
      <c r="E1368" s="10" t="s">
        <v>2970</v>
      </c>
      <c r="F1368" s="10" t="s">
        <v>1081</v>
      </c>
      <c r="G1368" s="11">
        <v>1</v>
      </c>
      <c r="H1368" s="30" t="s">
        <v>1128</v>
      </c>
      <c r="I1368" s="10"/>
      <c r="J1368" s="11">
        <v>3</v>
      </c>
      <c r="K1368" s="8">
        <v>3</v>
      </c>
      <c r="L1368" s="16">
        <f t="shared" si="106"/>
        <v>960</v>
      </c>
      <c r="M1368" s="25">
        <v>200</v>
      </c>
      <c r="N1368" s="17">
        <f t="shared" si="103"/>
        <v>1160</v>
      </c>
      <c r="O1368" s="11">
        <v>10</v>
      </c>
      <c r="P1368" s="8" t="str">
        <f>IFERROR(VLOOKUP(O1368,Tabla6[],2,FALSE)," ")</f>
        <v>Octubre</v>
      </c>
      <c r="Q1368" s="10"/>
      <c r="R1368" s="56" t="str">
        <f t="shared" si="105"/>
        <v>03.03.01 UDR PASCOM1.05.05 EJECUCION DE ACCIONES DE AUDITORIAM1.05.05.08 Ejecutar acciones correspondientes a la Auditoria Asistida por Machine Learning [UDR]OctubreHOSPITAL ERNESTO GERMAN GUZMAN GONZALES</v>
      </c>
    </row>
    <row r="1369" spans="1:18" ht="15" customHeight="1" x14ac:dyDescent="0.2">
      <c r="A1369" s="8">
        <f>IFERROR(VLOOKUP(B1369,Tabla1[],2,FALSE)," ")</f>
        <v>1933</v>
      </c>
      <c r="B1369" s="30" t="s">
        <v>1333</v>
      </c>
      <c r="C1369" s="30" t="s">
        <v>2944</v>
      </c>
      <c r="D1369" s="10" t="s">
        <v>3003</v>
      </c>
      <c r="E1369" s="10" t="s">
        <v>2984</v>
      </c>
      <c r="F1369" s="10" t="s">
        <v>1083</v>
      </c>
      <c r="G1369" s="11">
        <v>1</v>
      </c>
      <c r="H1369" s="30" t="s">
        <v>1129</v>
      </c>
      <c r="I1369" s="10"/>
      <c r="J1369" s="11">
        <v>2</v>
      </c>
      <c r="K1369" s="8">
        <v>2</v>
      </c>
      <c r="L1369" s="16">
        <f t="shared" si="106"/>
        <v>640</v>
      </c>
      <c r="M1369" s="25">
        <v>180</v>
      </c>
      <c r="N1369" s="17">
        <f t="shared" si="103"/>
        <v>820</v>
      </c>
      <c r="O1369" s="11">
        <v>10</v>
      </c>
      <c r="P1369" s="8" t="str">
        <f>IFERROR(VLOOKUP(O1369,Tabla6[],2,FALSE)," ")</f>
        <v>Octubre</v>
      </c>
      <c r="Q1369" s="10"/>
      <c r="R1369" s="56" t="str">
        <f t="shared" si="105"/>
        <v>03.03.01 UDR PASCOS1.01.07 ACCIONES DE SOPORTE A LA GESTION A NIVEL DE UDRS1.01.07.03 Otras Acciones de Soporte [UDR]OctubreGMR CENTRO</v>
      </c>
    </row>
    <row r="1370" spans="1:18" ht="15" customHeight="1" x14ac:dyDescent="0.2">
      <c r="A1370" s="8">
        <f>IFERROR(VLOOKUP(B1370,Tabla1[],2,FALSE)," ")</f>
        <v>1933</v>
      </c>
      <c r="B1370" s="30" t="s">
        <v>1333</v>
      </c>
      <c r="C1370" s="30" t="s">
        <v>2935</v>
      </c>
      <c r="D1370" s="10" t="s">
        <v>3008</v>
      </c>
      <c r="E1370" s="10" t="s">
        <v>2962</v>
      </c>
      <c r="F1370" s="10" t="s">
        <v>1082</v>
      </c>
      <c r="G1370" s="11">
        <v>1</v>
      </c>
      <c r="H1370" s="30" t="s">
        <v>1150</v>
      </c>
      <c r="I1370" s="10"/>
      <c r="J1370" s="11">
        <v>5</v>
      </c>
      <c r="K1370" s="8">
        <v>5</v>
      </c>
      <c r="L1370" s="16">
        <f t="shared" si="106"/>
        <v>1600</v>
      </c>
      <c r="M1370" s="25">
        <v>500</v>
      </c>
      <c r="N1370" s="17">
        <f t="shared" si="103"/>
        <v>2100</v>
      </c>
      <c r="O1370" s="11">
        <v>10</v>
      </c>
      <c r="P1370" s="8" t="str">
        <f>IFERROR(VLOOKUP(O1370,Tabla6[],2,FALSE)," ")</f>
        <v>Octubre</v>
      </c>
      <c r="Q1370" s="10"/>
      <c r="R1370" s="56" t="str">
        <f t="shared" si="105"/>
        <v>03.03.01 UDR PASCOM1.04.01 ACCIONES DE PROMOCION Y PROTECCION DE DERECHOSM1.04.01.08 Evaluar el Indicador de Gratuidad (IG) de la atención al asegurado [UDR]OctubreIPRESS CONSTITUCION - PUERTO BERMUDEZ - ISCOZACIN - VILLA RICA</v>
      </c>
    </row>
    <row r="1371" spans="1:18" ht="15" customHeight="1" x14ac:dyDescent="0.2">
      <c r="A1371" s="8">
        <f>IFERROR(VLOOKUP(B1371,Tabla1[],2,FALSE)," ")</f>
        <v>1933</v>
      </c>
      <c r="B1371" s="30" t="s">
        <v>1333</v>
      </c>
      <c r="C1371" s="30" t="s">
        <v>2935</v>
      </c>
      <c r="D1371" s="10" t="s">
        <v>3008</v>
      </c>
      <c r="E1371" s="10" t="s">
        <v>2962</v>
      </c>
      <c r="F1371" s="10" t="s">
        <v>1082</v>
      </c>
      <c r="G1371" s="11">
        <v>1</v>
      </c>
      <c r="H1371" s="30" t="s">
        <v>1151</v>
      </c>
      <c r="I1371" s="10"/>
      <c r="J1371" s="11">
        <v>3</v>
      </c>
      <c r="K1371" s="8">
        <v>3</v>
      </c>
      <c r="L1371" s="16">
        <f t="shared" si="106"/>
        <v>960</v>
      </c>
      <c r="M1371" s="25">
        <v>306</v>
      </c>
      <c r="N1371" s="17">
        <f t="shared" si="103"/>
        <v>1266</v>
      </c>
      <c r="O1371" s="11">
        <v>10</v>
      </c>
      <c r="P1371" s="8" t="str">
        <f>IFERROR(VLOOKUP(O1371,Tabla6[],2,FALSE)," ")</f>
        <v>Octubre</v>
      </c>
      <c r="Q1371" s="10"/>
      <c r="R1371" s="56" t="str">
        <f t="shared" si="105"/>
        <v>03.03.01 UDR PASCOM1.04.01 ACCIONES DE PROMOCION Y PROTECCION DE DERECHOSM1.04.01.08 Evaluar el Indicador de Gratuidad (IG) de la atención al asegurado [UDR]OctubrePOZUZO - H OXAPAMPA</v>
      </c>
    </row>
    <row r="1372" spans="1:18" ht="15" customHeight="1" x14ac:dyDescent="0.2">
      <c r="A1372" s="8">
        <f>IFERROR(VLOOKUP(B1372,Tabla1[],2,FALSE)," ")</f>
        <v>1933</v>
      </c>
      <c r="B1372" s="30" t="s">
        <v>1333</v>
      </c>
      <c r="C1372" s="30" t="s">
        <v>2940</v>
      </c>
      <c r="D1372" s="10" t="s">
        <v>3005</v>
      </c>
      <c r="E1372" s="10" t="s">
        <v>2971</v>
      </c>
      <c r="F1372" s="10" t="s">
        <v>1081</v>
      </c>
      <c r="G1372" s="11">
        <v>1</v>
      </c>
      <c r="H1372" s="30" t="s">
        <v>1128</v>
      </c>
      <c r="I1372" s="10"/>
      <c r="J1372" s="11">
        <v>2</v>
      </c>
      <c r="K1372" s="8">
        <v>2</v>
      </c>
      <c r="L1372" s="16">
        <f t="shared" si="106"/>
        <v>640</v>
      </c>
      <c r="M1372" s="25">
        <v>200</v>
      </c>
      <c r="N1372" s="17">
        <f t="shared" si="103"/>
        <v>840</v>
      </c>
      <c r="O1372" s="11">
        <v>11</v>
      </c>
      <c r="P1372" s="8" t="str">
        <f>IFERROR(VLOOKUP(O1372,Tabla6[],2,FALSE)," ")</f>
        <v>Noviembre</v>
      </c>
      <c r="Q1372" s="10"/>
      <c r="R1372" s="56" t="str">
        <f t="shared" si="105"/>
        <v>03.03.01 UDR PASCOM1.05.05 EJECUCION DE ACCIONES DE AUDITORIAM1.05.05.09 Ejecutar acciones correspondientes a la Auditoria Concurrente [UDR]NoviembreHOSPITAL ERNESTO GERMAN GUZMAN GONZALES</v>
      </c>
    </row>
    <row r="1373" spans="1:18" ht="15" customHeight="1" x14ac:dyDescent="0.2">
      <c r="A1373" s="8">
        <f>IFERROR(VLOOKUP(B1373,Tabla1[],2,FALSE)," ")</f>
        <v>1933</v>
      </c>
      <c r="B1373" s="30" t="s">
        <v>1333</v>
      </c>
      <c r="C1373" s="30" t="s">
        <v>2942</v>
      </c>
      <c r="D1373" s="10" t="s">
        <v>773</v>
      </c>
      <c r="E1373" s="10" t="s">
        <v>2975</v>
      </c>
      <c r="F1373" s="10" t="s">
        <v>1087</v>
      </c>
      <c r="G1373" s="11">
        <v>1</v>
      </c>
      <c r="H1373" s="30" t="s">
        <v>1138</v>
      </c>
      <c r="I1373" s="10"/>
      <c r="J1373" s="11">
        <v>4</v>
      </c>
      <c r="K1373" s="8">
        <v>4</v>
      </c>
      <c r="L1373" s="16">
        <f t="shared" si="106"/>
        <v>1280</v>
      </c>
      <c r="M1373" s="25">
        <v>200</v>
      </c>
      <c r="N1373" s="17">
        <f t="shared" si="103"/>
        <v>1480</v>
      </c>
      <c r="O1373" s="11">
        <v>11</v>
      </c>
      <c r="P1373" s="8" t="str">
        <f>IFERROR(VLOOKUP(O1373,Tabla6[],2,FALSE)," ")</f>
        <v>Noviembre</v>
      </c>
      <c r="Q1373" s="10"/>
      <c r="R1373" s="56" t="str">
        <f t="shared" si="105"/>
        <v>03.03.01 UDR PASCOM1.06.04 SUPERVISION FINANCIERA A UNIDADES EJECUTORASM1.06.04.02 Supervisión Financiera Presencial a las Unidades Ejecutoras-UE [UDR]NoviembreUTES OXAPAMPA</v>
      </c>
    </row>
    <row r="1374" spans="1:18" ht="15" customHeight="1" x14ac:dyDescent="0.2">
      <c r="A1374" s="8">
        <f>IFERROR(VLOOKUP(B1374,Tabla1[],2,FALSE)," ")</f>
        <v>1913</v>
      </c>
      <c r="B1374" s="30" t="s">
        <v>1334</v>
      </c>
      <c r="C1374" s="30" t="s">
        <v>2940</v>
      </c>
      <c r="D1374" s="10" t="s">
        <v>3002</v>
      </c>
      <c r="E1374" s="10" t="s">
        <v>2970</v>
      </c>
      <c r="F1374" s="10" t="s">
        <v>1089</v>
      </c>
      <c r="G1374" s="11">
        <v>1</v>
      </c>
      <c r="H1374" s="30" t="s">
        <v>1164</v>
      </c>
      <c r="I1374" s="10"/>
      <c r="J1374" s="11">
        <v>0</v>
      </c>
      <c r="K1374" s="8">
        <f>J1374</f>
        <v>0</v>
      </c>
      <c r="L1374" s="16">
        <f t="shared" si="106"/>
        <v>0</v>
      </c>
      <c r="M1374" s="25">
        <v>0</v>
      </c>
      <c r="N1374" s="17">
        <f t="shared" si="103"/>
        <v>0</v>
      </c>
      <c r="O1374" s="11">
        <v>1</v>
      </c>
      <c r="P1374" s="8" t="str">
        <f>IFERROR(VLOOKUP(O1374,Tabla6[],2,FALSE)," ")</f>
        <v>Enero</v>
      </c>
      <c r="Q1374" s="10"/>
      <c r="R1374" s="56" t="str">
        <f t="shared" si="105"/>
        <v>03.03.02 UDR HUÁNUCOM1.05.05 EJECUCION DE ACCIONES DE AUDITORIAM1.05.05.08 Ejecutar acciones correspondientes a la Auditoria Asistida por Machine Learning [UDR]EneroUE 812 HOSPITAL HERMILIO VALDIZAN</v>
      </c>
    </row>
    <row r="1375" spans="1:18" ht="15" customHeight="1" x14ac:dyDescent="0.2">
      <c r="A1375" s="8">
        <f>IFERROR(VLOOKUP(B1375,Tabla1[],2,FALSE)," ")</f>
        <v>1913</v>
      </c>
      <c r="B1375" s="30" t="s">
        <v>1334</v>
      </c>
      <c r="C1375" s="30" t="s">
        <v>2940</v>
      </c>
      <c r="D1375" s="10" t="s">
        <v>3002</v>
      </c>
      <c r="E1375" s="10" t="s">
        <v>2970</v>
      </c>
      <c r="F1375" s="10" t="s">
        <v>1089</v>
      </c>
      <c r="G1375" s="11">
        <v>1</v>
      </c>
      <c r="H1375" s="30" t="s">
        <v>1164</v>
      </c>
      <c r="I1375" s="10"/>
      <c r="J1375" s="11">
        <v>0</v>
      </c>
      <c r="K1375" s="8">
        <f>J1375</f>
        <v>0</v>
      </c>
      <c r="L1375" s="16">
        <f t="shared" si="106"/>
        <v>0</v>
      </c>
      <c r="M1375" s="25">
        <v>0</v>
      </c>
      <c r="N1375" s="17">
        <f t="shared" si="103"/>
        <v>0</v>
      </c>
      <c r="O1375" s="11">
        <v>2</v>
      </c>
      <c r="P1375" s="8" t="str">
        <f>IFERROR(VLOOKUP(O1375,Tabla6[],2,FALSE)," ")</f>
        <v>Febrero</v>
      </c>
      <c r="Q1375" s="10"/>
      <c r="R1375" s="56" t="str">
        <f t="shared" si="105"/>
        <v>03.03.02 UDR HUÁNUCOM1.05.05 EJECUCION DE ACCIONES DE AUDITORIAM1.05.05.08 Ejecutar acciones correspondientes a la Auditoria Asistida por Machine Learning [UDR]FebreroUE 812 HOSPITAL HERMILIO VALDIZAN</v>
      </c>
    </row>
    <row r="1376" spans="1:18" ht="15" customHeight="1" x14ac:dyDescent="0.2">
      <c r="A1376" s="8">
        <f>IFERROR(VLOOKUP(B1376,Tabla1[],2,FALSE)," ")</f>
        <v>1913</v>
      </c>
      <c r="B1376" s="30" t="s">
        <v>1334</v>
      </c>
      <c r="C1376" s="30" t="s">
        <v>2940</v>
      </c>
      <c r="D1376" s="10" t="s">
        <v>3005</v>
      </c>
      <c r="E1376" s="10" t="s">
        <v>2971</v>
      </c>
      <c r="F1376" s="10" t="s">
        <v>1089</v>
      </c>
      <c r="G1376" s="11">
        <v>1</v>
      </c>
      <c r="H1376" s="30" t="s">
        <v>1164</v>
      </c>
      <c r="I1376" s="10"/>
      <c r="J1376" s="11">
        <v>0</v>
      </c>
      <c r="K1376" s="8">
        <f>J1376</f>
        <v>0</v>
      </c>
      <c r="L1376" s="16">
        <f t="shared" si="106"/>
        <v>0</v>
      </c>
      <c r="M1376" s="25">
        <v>0</v>
      </c>
      <c r="N1376" s="17">
        <f t="shared" si="103"/>
        <v>0</v>
      </c>
      <c r="O1376" s="11">
        <v>2</v>
      </c>
      <c r="P1376" s="8" t="str">
        <f>IFERROR(VLOOKUP(O1376,Tabla6[],2,FALSE)," ")</f>
        <v>Febrero</v>
      </c>
      <c r="Q1376" s="10"/>
      <c r="R1376" s="56" t="str">
        <f t="shared" si="105"/>
        <v>03.03.02 UDR HUÁNUCOM1.05.05 EJECUCION DE ACCIONES DE AUDITORIAM1.05.05.09 Ejecutar acciones correspondientes a la Auditoria Concurrente [UDR]FebreroUE 812 HOSPITAL HERMILIO VALDIZAN</v>
      </c>
    </row>
    <row r="1377" spans="1:18" ht="15" customHeight="1" x14ac:dyDescent="0.2">
      <c r="A1377" s="8">
        <f>IFERROR(VLOOKUP(B1377,Tabla1[],2,FALSE)," ")</f>
        <v>1913</v>
      </c>
      <c r="B1377" s="30" t="s">
        <v>1334</v>
      </c>
      <c r="C1377" s="30" t="s">
        <v>2933</v>
      </c>
      <c r="D1377" s="10" t="s">
        <v>3007</v>
      </c>
      <c r="E1377" s="10" t="s">
        <v>2958</v>
      </c>
      <c r="F1377" s="10" t="s">
        <v>1088</v>
      </c>
      <c r="G1377" s="11">
        <v>2</v>
      </c>
      <c r="H1377" s="32" t="s">
        <v>1159</v>
      </c>
      <c r="I1377" s="10"/>
      <c r="J1377" s="11">
        <v>0</v>
      </c>
      <c r="K1377" s="8">
        <f>J1377</f>
        <v>0</v>
      </c>
      <c r="L1377" s="16">
        <f t="shared" si="106"/>
        <v>0</v>
      </c>
      <c r="M1377" s="25">
        <v>0</v>
      </c>
      <c r="N1377" s="17">
        <f t="shared" si="103"/>
        <v>0</v>
      </c>
      <c r="O1377" s="11">
        <v>3</v>
      </c>
      <c r="P1377" s="8" t="str">
        <f>IFERROR(VLOOKUP(O1377,Tabla6[],2,FALSE)," ")</f>
        <v>Marzo</v>
      </c>
      <c r="Q1377" s="10"/>
      <c r="R1377" s="56" t="str">
        <f t="shared" si="105"/>
        <v>03.03.02 UDR HUÁNUCOM1.02.02 ACCIONES DE AFILIACIONM1.02.02.05 Supervisión y asistencia técnica en materia de afiliaciones [UDR]MarzoC.S. AMARILIS
C.S. LAS MORAS
C.S. APARICIO POMARES
C.S. POTRACANCHA</v>
      </c>
    </row>
    <row r="1378" spans="1:18" ht="15" customHeight="1" x14ac:dyDescent="0.2">
      <c r="A1378" s="8">
        <f>IFERROR(VLOOKUP(B1378,Tabla1[],2,FALSE)," ")</f>
        <v>1913</v>
      </c>
      <c r="B1378" s="30" t="s">
        <v>1334</v>
      </c>
      <c r="C1378" s="30" t="s">
        <v>2940</v>
      </c>
      <c r="D1378" s="10" t="s">
        <v>3002</v>
      </c>
      <c r="E1378" s="10" t="s">
        <v>2970</v>
      </c>
      <c r="F1378" s="10" t="s">
        <v>1089</v>
      </c>
      <c r="G1378" s="11">
        <v>1</v>
      </c>
      <c r="H1378" s="30" t="s">
        <v>1170</v>
      </c>
      <c r="I1378" s="10"/>
      <c r="J1378" s="11">
        <v>4</v>
      </c>
      <c r="K1378" s="8">
        <v>4</v>
      </c>
      <c r="L1378" s="16">
        <f t="shared" si="106"/>
        <v>1280</v>
      </c>
      <c r="M1378" s="25">
        <v>60</v>
      </c>
      <c r="N1378" s="17">
        <f t="shared" si="103"/>
        <v>1340</v>
      </c>
      <c r="O1378" s="11">
        <v>3</v>
      </c>
      <c r="P1378" s="8" t="str">
        <f>IFERROR(VLOOKUP(O1378,Tabla6[],2,FALSE)," ")</f>
        <v>Marzo</v>
      </c>
      <c r="Q1378" s="10"/>
      <c r="R1378" s="56" t="str">
        <f t="shared" si="105"/>
        <v>03.03.02 UDR HUÁNUCOM1.05.05 EJECUCION DE ACCIONES DE AUDITORIAM1.05.05.08 Ejecutar acciones correspondientes a la Auditoria Asistida por Machine Learning [UDR]MarzoUE 811 HOSPITAL DE TINGO MARIA</v>
      </c>
    </row>
    <row r="1379" spans="1:18" ht="15" customHeight="1" x14ac:dyDescent="0.2">
      <c r="A1379" s="8">
        <f>IFERROR(VLOOKUP(B1379,Tabla1[],2,FALSE)," ")</f>
        <v>1913</v>
      </c>
      <c r="B1379" s="30" t="s">
        <v>1334</v>
      </c>
      <c r="C1379" s="30" t="s">
        <v>2940</v>
      </c>
      <c r="D1379" s="10" t="s">
        <v>3011</v>
      </c>
      <c r="E1379" s="10" t="s">
        <v>2972</v>
      </c>
      <c r="F1379" s="10" t="s">
        <v>1089</v>
      </c>
      <c r="G1379" s="11">
        <v>1</v>
      </c>
      <c r="H1379" s="30" t="s">
        <v>1174</v>
      </c>
      <c r="I1379" s="10"/>
      <c r="J1379" s="11">
        <v>1</v>
      </c>
      <c r="K1379" s="8">
        <v>1</v>
      </c>
      <c r="L1379" s="16">
        <f t="shared" si="106"/>
        <v>320</v>
      </c>
      <c r="M1379" s="25">
        <v>40</v>
      </c>
      <c r="N1379" s="17">
        <f t="shared" si="103"/>
        <v>360</v>
      </c>
      <c r="O1379" s="11">
        <v>3</v>
      </c>
      <c r="P1379" s="8" t="str">
        <f>IFERROR(VLOOKUP(O1379,Tabla6[],2,FALSE)," ")</f>
        <v>Marzo</v>
      </c>
      <c r="Q1379" s="10"/>
      <c r="R1379" s="56" t="str">
        <f t="shared" si="105"/>
        <v>03.03.02 UDR HUÁNUCOM1.05.05 EJECUCION DE ACCIONES DE AUDITORIAM1.05.05.11 Supervisión y asistencia técnica a IPRESS [UDR]MarzoUE 1110 SALUD LEONCIO PRADO (C.S. Aucayacu)</v>
      </c>
    </row>
    <row r="1380" spans="1:18" ht="15" customHeight="1" x14ac:dyDescent="0.2">
      <c r="A1380" s="8">
        <f>IFERROR(VLOOKUP(B1380,Tabla1[],2,FALSE)," ")</f>
        <v>1913</v>
      </c>
      <c r="B1380" s="30" t="s">
        <v>1334</v>
      </c>
      <c r="C1380" s="30" t="s">
        <v>2942</v>
      </c>
      <c r="D1380" s="10" t="s">
        <v>773</v>
      </c>
      <c r="E1380" s="10" t="s">
        <v>2975</v>
      </c>
      <c r="F1380" s="10" t="s">
        <v>1090</v>
      </c>
      <c r="G1380" s="11">
        <v>1</v>
      </c>
      <c r="H1380" s="30" t="s">
        <v>1175</v>
      </c>
      <c r="I1380" s="10"/>
      <c r="J1380" s="11">
        <v>0</v>
      </c>
      <c r="K1380" s="8">
        <f>J1380</f>
        <v>0</v>
      </c>
      <c r="L1380" s="16">
        <f t="shared" si="106"/>
        <v>0</v>
      </c>
      <c r="M1380" s="25">
        <v>0</v>
      </c>
      <c r="N1380" s="17">
        <f t="shared" ref="N1380:N1443" si="107">L1380+M1380</f>
        <v>0</v>
      </c>
      <c r="O1380" s="11">
        <v>3</v>
      </c>
      <c r="P1380" s="8" t="str">
        <f>IFERROR(VLOOKUP(O1380,Tabla6[],2,FALSE)," ")</f>
        <v>Marzo</v>
      </c>
      <c r="Q1380" s="10"/>
      <c r="R1380" s="56" t="str">
        <f t="shared" si="105"/>
        <v>03.03.02 UDR HUÁNUCOM1.06.04 SUPERVISION FINANCIERA A UNIDADES EJECUTORASM1.06.04.02 Supervisión Financiera Presencial a las Unidades Ejecutoras-UE [UDR]MarzoUE 810 SALUD HUANUCO</v>
      </c>
    </row>
    <row r="1381" spans="1:18" ht="15" customHeight="1" x14ac:dyDescent="0.2">
      <c r="A1381" s="8">
        <f>IFERROR(VLOOKUP(B1381,Tabla1[],2,FALSE)," ")</f>
        <v>1913</v>
      </c>
      <c r="B1381" s="30" t="s">
        <v>1334</v>
      </c>
      <c r="C1381" s="30" t="s">
        <v>2942</v>
      </c>
      <c r="D1381" s="10" t="s">
        <v>773</v>
      </c>
      <c r="E1381" s="10" t="s">
        <v>2975</v>
      </c>
      <c r="F1381" s="10" t="s">
        <v>1091</v>
      </c>
      <c r="G1381" s="11">
        <v>1</v>
      </c>
      <c r="H1381" s="30" t="s">
        <v>1176</v>
      </c>
      <c r="I1381" s="10"/>
      <c r="J1381" s="11">
        <v>0</v>
      </c>
      <c r="K1381" s="8">
        <f>J1381</f>
        <v>0</v>
      </c>
      <c r="L1381" s="16">
        <f t="shared" si="106"/>
        <v>0</v>
      </c>
      <c r="M1381" s="25">
        <v>0</v>
      </c>
      <c r="N1381" s="17">
        <f t="shared" si="107"/>
        <v>0</v>
      </c>
      <c r="O1381" s="11">
        <v>3</v>
      </c>
      <c r="P1381" s="8" t="str">
        <f>IFERROR(VLOOKUP(O1381,Tabla6[],2,FALSE)," ")</f>
        <v>Marzo</v>
      </c>
      <c r="Q1381" s="10"/>
      <c r="R1381" s="56" t="str">
        <f t="shared" si="105"/>
        <v>03.03.02 UDR HUÁNUCOM1.06.04 SUPERVISION FINANCIERA A UNIDADES EJECUTORASM1.06.04.02 Supervisión Financiera Presencial a las Unidades Ejecutoras-UE [UDR]MarzoUE 1247 RED DE SALUD HUANUCO</v>
      </c>
    </row>
    <row r="1382" spans="1:18" ht="15" customHeight="1" x14ac:dyDescent="0.2">
      <c r="A1382" s="8">
        <f>IFERROR(VLOOKUP(B1382,Tabla1[],2,FALSE)," ")</f>
        <v>1913</v>
      </c>
      <c r="B1382" s="30" t="s">
        <v>1334</v>
      </c>
      <c r="C1382" s="30" t="s">
        <v>2944</v>
      </c>
      <c r="D1382" s="10" t="s">
        <v>3006</v>
      </c>
      <c r="E1382" s="10" t="s">
        <v>2983</v>
      </c>
      <c r="F1382" s="10" t="s">
        <v>1092</v>
      </c>
      <c r="G1382" s="11">
        <v>1</v>
      </c>
      <c r="H1382" s="30" t="s">
        <v>1170</v>
      </c>
      <c r="I1382" s="10"/>
      <c r="J1382" s="11">
        <v>2</v>
      </c>
      <c r="K1382" s="8">
        <v>2</v>
      </c>
      <c r="L1382" s="16">
        <f t="shared" si="106"/>
        <v>640</v>
      </c>
      <c r="M1382" s="25">
        <v>60</v>
      </c>
      <c r="N1382" s="17">
        <f t="shared" si="107"/>
        <v>700</v>
      </c>
      <c r="O1382" s="11">
        <v>3</v>
      </c>
      <c r="P1382" s="8" t="str">
        <f>IFERROR(VLOOKUP(O1382,Tabla6[],2,FALSE)," ")</f>
        <v>Marzo</v>
      </c>
      <c r="Q1382" s="10"/>
      <c r="R1382" s="56" t="str">
        <f t="shared" si="105"/>
        <v>03.03.02 UDR HUÁNUCOS1.01.07 ACCIONES DE SOPORTE A LA GESTION A NIVEL DE UDRS1.01.07.02 Supervisión y asistencia técnica en acciones de soporte a IPRESS [UDR]MarzoUE 811 HOSPITAL DE TINGO MARIA</v>
      </c>
    </row>
    <row r="1383" spans="1:18" ht="15" customHeight="1" x14ac:dyDescent="0.2">
      <c r="A1383" s="8">
        <f>IFERROR(VLOOKUP(B1383,Tabla1[],2,FALSE)," ")</f>
        <v>1913</v>
      </c>
      <c r="B1383" s="30" t="s">
        <v>1334</v>
      </c>
      <c r="C1383" s="30" t="s">
        <v>2944</v>
      </c>
      <c r="D1383" s="10" t="s">
        <v>3006</v>
      </c>
      <c r="E1383" s="10" t="s">
        <v>2983</v>
      </c>
      <c r="F1383" s="10" t="s">
        <v>1093</v>
      </c>
      <c r="G1383" s="11">
        <v>1</v>
      </c>
      <c r="H1383" s="30" t="s">
        <v>1129</v>
      </c>
      <c r="I1383" s="10"/>
      <c r="J1383" s="11">
        <v>3</v>
      </c>
      <c r="K1383" s="8">
        <v>3</v>
      </c>
      <c r="L1383" s="16">
        <f t="shared" si="106"/>
        <v>960</v>
      </c>
      <c r="M1383" s="25">
        <v>250</v>
      </c>
      <c r="N1383" s="17">
        <f t="shared" si="107"/>
        <v>1210</v>
      </c>
      <c r="O1383" s="11">
        <v>3</v>
      </c>
      <c r="P1383" s="8" t="str">
        <f>IFERROR(VLOOKUP(O1383,Tabla6[],2,FALSE)," ")</f>
        <v>Marzo</v>
      </c>
      <c r="Q1383" s="10"/>
      <c r="R1383" s="56" t="str">
        <f t="shared" si="105"/>
        <v>03.03.02 UDR HUÁNUCOS1.01.07 ACCIONES DE SOPORTE A LA GESTION A NIVEL DE UDRS1.01.07.02 Supervisión y asistencia técnica en acciones de soporte a IPRESS [UDR]MarzoGMR CENTRO</v>
      </c>
    </row>
    <row r="1384" spans="1:18" ht="15" customHeight="1" x14ac:dyDescent="0.2">
      <c r="A1384" s="8">
        <f>IFERROR(VLOOKUP(B1384,Tabla1[],2,FALSE)," ")</f>
        <v>1913</v>
      </c>
      <c r="B1384" s="30" t="s">
        <v>1334</v>
      </c>
      <c r="C1384" s="30" t="s">
        <v>2944</v>
      </c>
      <c r="D1384" s="10" t="s">
        <v>3006</v>
      </c>
      <c r="E1384" s="10" t="s">
        <v>2983</v>
      </c>
      <c r="F1384" s="10" t="s">
        <v>2312</v>
      </c>
      <c r="G1384" s="11">
        <v>1</v>
      </c>
      <c r="H1384" s="30" t="s">
        <v>1129</v>
      </c>
      <c r="I1384" s="10"/>
      <c r="J1384" s="11">
        <v>2</v>
      </c>
      <c r="K1384" s="8">
        <v>2</v>
      </c>
      <c r="L1384" s="16">
        <f t="shared" si="106"/>
        <v>640</v>
      </c>
      <c r="M1384" s="25">
        <v>250</v>
      </c>
      <c r="N1384" s="17">
        <f t="shared" si="107"/>
        <v>890</v>
      </c>
      <c r="O1384" s="11">
        <v>3</v>
      </c>
      <c r="P1384" s="8" t="str">
        <f>IFERROR(VLOOKUP(O1384,Tabla6[],2,FALSE)," ")</f>
        <v>Marzo</v>
      </c>
      <c r="Q1384" s="10"/>
      <c r="R1384" s="56" t="str">
        <f t="shared" si="105"/>
        <v>03.03.02 UDR HUÁNUCOS1.01.07 ACCIONES DE SOPORTE A LA GESTION A NIVEL DE UDRS1.01.07.02 Supervisión y asistencia técnica en acciones de soporte a IPRESS [UDR]MarzoGMR CENTRO</v>
      </c>
    </row>
    <row r="1385" spans="1:18" ht="15" customHeight="1" x14ac:dyDescent="0.2">
      <c r="A1385" s="8">
        <f>IFERROR(VLOOKUP(B1385,Tabla1[],2,FALSE)," ")</f>
        <v>1913</v>
      </c>
      <c r="B1385" s="30" t="s">
        <v>1334</v>
      </c>
      <c r="C1385" s="30" t="s">
        <v>2944</v>
      </c>
      <c r="D1385" s="10" t="s">
        <v>3006</v>
      </c>
      <c r="E1385" s="10" t="s">
        <v>2983</v>
      </c>
      <c r="F1385" s="10" t="s">
        <v>1089</v>
      </c>
      <c r="G1385" s="11">
        <v>1</v>
      </c>
      <c r="H1385" s="30" t="s">
        <v>1129</v>
      </c>
      <c r="I1385" s="10"/>
      <c r="J1385" s="11">
        <v>2</v>
      </c>
      <c r="K1385" s="8">
        <v>2</v>
      </c>
      <c r="L1385" s="16">
        <f t="shared" si="106"/>
        <v>640</v>
      </c>
      <c r="M1385" s="25">
        <v>250</v>
      </c>
      <c r="N1385" s="17">
        <f t="shared" si="107"/>
        <v>890</v>
      </c>
      <c r="O1385" s="11">
        <v>3</v>
      </c>
      <c r="P1385" s="8" t="str">
        <f>IFERROR(VLOOKUP(O1385,Tabla6[],2,FALSE)," ")</f>
        <v>Marzo</v>
      </c>
      <c r="Q1385" s="10"/>
      <c r="R1385" s="56" t="str">
        <f t="shared" si="105"/>
        <v>03.03.02 UDR HUÁNUCOS1.01.07 ACCIONES DE SOPORTE A LA GESTION A NIVEL DE UDRS1.01.07.02 Supervisión y asistencia técnica en acciones de soporte a IPRESS [UDR]MarzoGMR CENTRO</v>
      </c>
    </row>
    <row r="1386" spans="1:18" ht="15" customHeight="1" x14ac:dyDescent="0.2">
      <c r="A1386" s="8">
        <f>IFERROR(VLOOKUP(B1386,Tabla1[],2,FALSE)," ")</f>
        <v>1913</v>
      </c>
      <c r="B1386" s="30" t="s">
        <v>1334</v>
      </c>
      <c r="C1386" s="30" t="s">
        <v>2944</v>
      </c>
      <c r="D1386" s="10" t="s">
        <v>3006</v>
      </c>
      <c r="E1386" s="10" t="s">
        <v>2983</v>
      </c>
      <c r="F1386" s="10" t="s">
        <v>1090</v>
      </c>
      <c r="G1386" s="11">
        <v>1</v>
      </c>
      <c r="H1386" s="30" t="s">
        <v>1129</v>
      </c>
      <c r="I1386" s="10"/>
      <c r="J1386" s="11">
        <v>2</v>
      </c>
      <c r="K1386" s="8">
        <v>2</v>
      </c>
      <c r="L1386" s="16">
        <f t="shared" si="106"/>
        <v>640</v>
      </c>
      <c r="M1386" s="25">
        <v>250</v>
      </c>
      <c r="N1386" s="17">
        <f t="shared" si="107"/>
        <v>890</v>
      </c>
      <c r="O1386" s="11">
        <v>3</v>
      </c>
      <c r="P1386" s="8" t="str">
        <f>IFERROR(VLOOKUP(O1386,Tabla6[],2,FALSE)," ")</f>
        <v>Marzo</v>
      </c>
      <c r="Q1386" s="10"/>
      <c r="R1386" s="56" t="str">
        <f t="shared" si="105"/>
        <v>03.03.02 UDR HUÁNUCOS1.01.07 ACCIONES DE SOPORTE A LA GESTION A NIVEL DE UDRS1.01.07.02 Supervisión y asistencia técnica en acciones de soporte a IPRESS [UDR]MarzoGMR CENTRO</v>
      </c>
    </row>
    <row r="1387" spans="1:18" ht="15" customHeight="1" x14ac:dyDescent="0.2">
      <c r="A1387" s="8">
        <f>IFERROR(VLOOKUP(B1387,Tabla1[],2,FALSE)," ")</f>
        <v>1913</v>
      </c>
      <c r="B1387" s="30" t="s">
        <v>1334</v>
      </c>
      <c r="C1387" s="30" t="s">
        <v>2944</v>
      </c>
      <c r="D1387" s="10" t="s">
        <v>3006</v>
      </c>
      <c r="E1387" s="10" t="s">
        <v>2983</v>
      </c>
      <c r="F1387" s="10" t="s">
        <v>1092</v>
      </c>
      <c r="G1387" s="11">
        <v>1</v>
      </c>
      <c r="H1387" s="30" t="s">
        <v>1129</v>
      </c>
      <c r="I1387" s="10"/>
      <c r="J1387" s="11">
        <v>2</v>
      </c>
      <c r="K1387" s="8">
        <v>2</v>
      </c>
      <c r="L1387" s="16">
        <f t="shared" si="106"/>
        <v>640</v>
      </c>
      <c r="M1387" s="25">
        <v>250</v>
      </c>
      <c r="N1387" s="17">
        <f t="shared" si="107"/>
        <v>890</v>
      </c>
      <c r="O1387" s="11">
        <v>3</v>
      </c>
      <c r="P1387" s="8" t="str">
        <f>IFERROR(VLOOKUP(O1387,Tabla6[],2,FALSE)," ")</f>
        <v>Marzo</v>
      </c>
      <c r="Q1387" s="10"/>
      <c r="R1387" s="56" t="str">
        <f t="shared" si="105"/>
        <v>03.03.02 UDR HUÁNUCOS1.01.07 ACCIONES DE SOPORTE A LA GESTION A NIVEL DE UDRS1.01.07.02 Supervisión y asistencia técnica en acciones de soporte a IPRESS [UDR]MarzoGMR CENTRO</v>
      </c>
    </row>
    <row r="1388" spans="1:18" ht="15" customHeight="1" x14ac:dyDescent="0.2">
      <c r="A1388" s="8">
        <f>IFERROR(VLOOKUP(B1388,Tabla1[],2,FALSE)," ")</f>
        <v>1913</v>
      </c>
      <c r="B1388" s="30" t="s">
        <v>1334</v>
      </c>
      <c r="C1388" s="30" t="s">
        <v>2944</v>
      </c>
      <c r="D1388" s="10" t="s">
        <v>3006</v>
      </c>
      <c r="E1388" s="10" t="s">
        <v>2983</v>
      </c>
      <c r="F1388" s="10" t="s">
        <v>1094</v>
      </c>
      <c r="G1388" s="11">
        <v>1</v>
      </c>
      <c r="H1388" s="30" t="s">
        <v>1129</v>
      </c>
      <c r="I1388" s="10"/>
      <c r="J1388" s="11">
        <v>2</v>
      </c>
      <c r="K1388" s="8">
        <v>2</v>
      </c>
      <c r="L1388" s="16">
        <f t="shared" si="106"/>
        <v>640</v>
      </c>
      <c r="M1388" s="25">
        <v>250</v>
      </c>
      <c r="N1388" s="17">
        <f t="shared" si="107"/>
        <v>890</v>
      </c>
      <c r="O1388" s="11">
        <v>3</v>
      </c>
      <c r="P1388" s="8" t="str">
        <f>IFERROR(VLOOKUP(O1388,Tabla6[],2,FALSE)," ")</f>
        <v>Marzo</v>
      </c>
      <c r="Q1388" s="10"/>
      <c r="R1388" s="56" t="str">
        <f t="shared" si="105"/>
        <v>03.03.02 UDR HUÁNUCOS1.01.07 ACCIONES DE SOPORTE A LA GESTION A NIVEL DE UDRS1.01.07.02 Supervisión y asistencia técnica en acciones de soporte a IPRESS [UDR]MarzoGMR CENTRO</v>
      </c>
    </row>
    <row r="1389" spans="1:18" ht="15" customHeight="1" x14ac:dyDescent="0.2">
      <c r="A1389" s="8">
        <f>IFERROR(VLOOKUP(B1389,Tabla1[],2,FALSE)," ")</f>
        <v>1913</v>
      </c>
      <c r="B1389" s="30" t="s">
        <v>1334</v>
      </c>
      <c r="C1389" s="30" t="s">
        <v>2935</v>
      </c>
      <c r="D1389" s="10" t="s">
        <v>3008</v>
      </c>
      <c r="E1389" s="10" t="s">
        <v>2962</v>
      </c>
      <c r="F1389" s="10" t="s">
        <v>2312</v>
      </c>
      <c r="G1389" s="11">
        <v>1</v>
      </c>
      <c r="H1389" s="32" t="s">
        <v>1165</v>
      </c>
      <c r="I1389" s="10"/>
      <c r="J1389" s="11">
        <v>2</v>
      </c>
      <c r="K1389" s="8">
        <v>2</v>
      </c>
      <c r="L1389" s="16">
        <f t="shared" si="106"/>
        <v>640</v>
      </c>
      <c r="M1389" s="25">
        <v>60</v>
      </c>
      <c r="N1389" s="17">
        <f t="shared" si="107"/>
        <v>700</v>
      </c>
      <c r="O1389" s="11">
        <v>4</v>
      </c>
      <c r="P1389" s="8" t="str">
        <f>IFERROR(VLOOKUP(O1389,Tabla6[],2,FALSE)," ")</f>
        <v>Abril</v>
      </c>
      <c r="Q1389" s="10"/>
      <c r="R1389" s="56" t="str">
        <f t="shared" si="105"/>
        <v>03.03.02 UDR HUÁNUCOM1.04.01 ACCIONES DE PROMOCION Y PROTECCION DE DERECHOSM1.04.01.08 Evaluar el Indicador de Gratuidad (IG) de la atención al asegurado [UDR]AbrilUE 1110 SALUD LEONCIO PRADO
UE 811 HOSPITAL DE TINGO MARIA</v>
      </c>
    </row>
    <row r="1390" spans="1:18" ht="15" customHeight="1" x14ac:dyDescent="0.2">
      <c r="A1390" s="8">
        <f>IFERROR(VLOOKUP(B1390,Tabla1[],2,FALSE)," ")</f>
        <v>1913</v>
      </c>
      <c r="B1390" s="30" t="s">
        <v>1334</v>
      </c>
      <c r="C1390" s="30" t="s">
        <v>2935</v>
      </c>
      <c r="D1390" s="10" t="s">
        <v>3008</v>
      </c>
      <c r="E1390" s="10" t="s">
        <v>2962</v>
      </c>
      <c r="F1390" s="10" t="s">
        <v>2312</v>
      </c>
      <c r="G1390" s="11">
        <v>1</v>
      </c>
      <c r="H1390" s="30" t="s">
        <v>1166</v>
      </c>
      <c r="I1390" s="10"/>
      <c r="J1390" s="11">
        <v>3</v>
      </c>
      <c r="K1390" s="8">
        <v>3</v>
      </c>
      <c r="L1390" s="16">
        <f t="shared" si="106"/>
        <v>960</v>
      </c>
      <c r="M1390" s="25">
        <v>300</v>
      </c>
      <c r="N1390" s="17">
        <f t="shared" si="107"/>
        <v>1260</v>
      </c>
      <c r="O1390" s="11">
        <v>4</v>
      </c>
      <c r="P1390" s="8" t="str">
        <f>IFERROR(VLOOKUP(O1390,Tabla6[],2,FALSE)," ")</f>
        <v>Abril</v>
      </c>
      <c r="Q1390" s="10"/>
      <c r="R1390" s="56" t="str">
        <f t="shared" si="105"/>
        <v>03.03.02 UDR HUÁNUCOM1.04.01 ACCIONES DE PROMOCION Y PROTECCION DE DERECHOSM1.04.01.08 Evaluar el Indicador de Gratuidad (IG) de la atención al asegurado [UDR]AbrilUE 1675 RED DE SALUD PUERTO INCA</v>
      </c>
    </row>
    <row r="1391" spans="1:18" ht="15" customHeight="1" x14ac:dyDescent="0.2">
      <c r="A1391" s="8">
        <f>IFERROR(VLOOKUP(B1391,Tabla1[],2,FALSE)," ")</f>
        <v>1913</v>
      </c>
      <c r="B1391" s="30" t="s">
        <v>1334</v>
      </c>
      <c r="C1391" s="30" t="s">
        <v>2935</v>
      </c>
      <c r="D1391" s="10" t="s">
        <v>3008</v>
      </c>
      <c r="E1391" s="10" t="s">
        <v>2962</v>
      </c>
      <c r="F1391" s="10" t="s">
        <v>1088</v>
      </c>
      <c r="G1391" s="11">
        <v>2</v>
      </c>
      <c r="H1391" s="32" t="s">
        <v>1167</v>
      </c>
      <c r="I1391" s="10"/>
      <c r="J1391" s="11">
        <v>0</v>
      </c>
      <c r="K1391" s="8">
        <f>J1391</f>
        <v>0</v>
      </c>
      <c r="L1391" s="16">
        <f t="shared" si="106"/>
        <v>0</v>
      </c>
      <c r="M1391" s="25">
        <v>0</v>
      </c>
      <c r="N1391" s="17">
        <f t="shared" si="107"/>
        <v>0</v>
      </c>
      <c r="O1391" s="11">
        <v>4</v>
      </c>
      <c r="P1391" s="8" t="str">
        <f>IFERROR(VLOOKUP(O1391,Tabla6[],2,FALSE)," ")</f>
        <v>Abril</v>
      </c>
      <c r="Q1391" s="10"/>
      <c r="R1391" s="56" t="str">
        <f t="shared" si="105"/>
        <v>03.03.02 UDR HUÁNUCOM1.04.01 ACCIONES DE PROMOCION Y PROTECCION DE DERECHOSM1.04.01.08 Evaluar el Indicador de Gratuidad (IG) de la atención al asegurado [UDR]AbrilUE 1247 RED DE SALUD HUANUCO
HOSP. MATERNO INFANTIL CARLOS SHOWING FERRARI</v>
      </c>
    </row>
    <row r="1392" spans="1:18" ht="15" customHeight="1" x14ac:dyDescent="0.2">
      <c r="A1392" s="8">
        <f>IFERROR(VLOOKUP(B1392,Tabla1[],2,FALSE)," ")</f>
        <v>1913</v>
      </c>
      <c r="B1392" s="30" t="s">
        <v>1334</v>
      </c>
      <c r="C1392" s="30" t="s">
        <v>2940</v>
      </c>
      <c r="D1392" s="10" t="s">
        <v>3004</v>
      </c>
      <c r="E1392" s="10" t="s">
        <v>2967</v>
      </c>
      <c r="F1392" s="10" t="s">
        <v>1093</v>
      </c>
      <c r="G1392" s="11">
        <v>1</v>
      </c>
      <c r="H1392" s="30" t="s">
        <v>1170</v>
      </c>
      <c r="I1392" s="10"/>
      <c r="J1392" s="11">
        <v>2</v>
      </c>
      <c r="K1392" s="8">
        <v>2</v>
      </c>
      <c r="L1392" s="16">
        <f t="shared" si="106"/>
        <v>640</v>
      </c>
      <c r="M1392" s="25">
        <v>60</v>
      </c>
      <c r="N1392" s="17">
        <f t="shared" si="107"/>
        <v>700</v>
      </c>
      <c r="O1392" s="11">
        <v>4</v>
      </c>
      <c r="P1392" s="8" t="str">
        <f>IFERROR(VLOOKUP(O1392,Tabla6[],2,FALSE)," ")</f>
        <v>Abril</v>
      </c>
      <c r="Q1392" s="10"/>
      <c r="R1392" s="56" t="str">
        <f t="shared" si="105"/>
        <v>03.03.02 UDR HUÁNUCOM1.05.05 EJECUCION DE ACCIONES DE AUDITORIAM1.05.05.02 Gestionar a los actores locales para fortalecer el acceso y calidad de servicios de salud [UDR]AbrilUE 811 HOSPITAL DE TINGO MARIA</v>
      </c>
    </row>
    <row r="1393" spans="1:18" ht="15" customHeight="1" x14ac:dyDescent="0.2">
      <c r="A1393" s="8">
        <f>IFERROR(VLOOKUP(B1393,Tabla1[],2,FALSE)," ")</f>
        <v>1913</v>
      </c>
      <c r="B1393" s="30" t="s">
        <v>1334</v>
      </c>
      <c r="C1393" s="30" t="s">
        <v>2940</v>
      </c>
      <c r="D1393" s="10" t="s">
        <v>3002</v>
      </c>
      <c r="E1393" s="10" t="s">
        <v>2970</v>
      </c>
      <c r="F1393" s="10" t="s">
        <v>1089</v>
      </c>
      <c r="G1393" s="11">
        <v>1</v>
      </c>
      <c r="H1393" s="30" t="s">
        <v>1164</v>
      </c>
      <c r="I1393" s="10"/>
      <c r="J1393" s="11">
        <v>0</v>
      </c>
      <c r="K1393" s="8">
        <f>J1393</f>
        <v>0</v>
      </c>
      <c r="L1393" s="16">
        <f t="shared" si="106"/>
        <v>0</v>
      </c>
      <c r="M1393" s="25">
        <v>0</v>
      </c>
      <c r="N1393" s="17">
        <f t="shared" si="107"/>
        <v>0</v>
      </c>
      <c r="O1393" s="11">
        <v>4</v>
      </c>
      <c r="P1393" s="8" t="str">
        <f>IFERROR(VLOOKUP(O1393,Tabla6[],2,FALSE)," ")</f>
        <v>Abril</v>
      </c>
      <c r="Q1393" s="10"/>
      <c r="R1393" s="56" t="str">
        <f t="shared" si="105"/>
        <v>03.03.02 UDR HUÁNUCOM1.05.05 EJECUCION DE ACCIONES DE AUDITORIAM1.05.05.08 Ejecutar acciones correspondientes a la Auditoria Asistida por Machine Learning [UDR]AbrilUE 812 HOSPITAL HERMILIO VALDIZAN</v>
      </c>
    </row>
    <row r="1394" spans="1:18" ht="15" customHeight="1" x14ac:dyDescent="0.2">
      <c r="A1394" s="8">
        <f>IFERROR(VLOOKUP(B1394,Tabla1[],2,FALSE)," ")</f>
        <v>1913</v>
      </c>
      <c r="B1394" s="30" t="s">
        <v>1334</v>
      </c>
      <c r="C1394" s="30" t="s">
        <v>2940</v>
      </c>
      <c r="D1394" s="10" t="s">
        <v>3011</v>
      </c>
      <c r="E1394" s="10" t="s">
        <v>2972</v>
      </c>
      <c r="F1394" s="10" t="s">
        <v>1089</v>
      </c>
      <c r="G1394" s="11">
        <v>1</v>
      </c>
      <c r="H1394" s="30" t="s">
        <v>1171</v>
      </c>
      <c r="I1394" s="10"/>
      <c r="J1394" s="11">
        <v>3</v>
      </c>
      <c r="K1394" s="8">
        <v>3</v>
      </c>
      <c r="L1394" s="16">
        <f t="shared" si="106"/>
        <v>960</v>
      </c>
      <c r="M1394" s="25">
        <v>100</v>
      </c>
      <c r="N1394" s="17">
        <f t="shared" si="107"/>
        <v>1060</v>
      </c>
      <c r="O1394" s="11">
        <v>4</v>
      </c>
      <c r="P1394" s="8" t="str">
        <f>IFERROR(VLOOKUP(O1394,Tabla6[],2,FALSE)," ")</f>
        <v>Abril</v>
      </c>
      <c r="Q1394" s="10"/>
      <c r="R1394" s="56" t="str">
        <f t="shared" ref="R1394:R1457" si="108">+CONCATENATE(B1394,C1394,E1394,P1394,H1394)</f>
        <v>03.03.02 UDR HUÁNUCOM1.05.05 EJECUCION DE ACCIONES DE AUDITORIAM1.05.05.11 Supervisión y asistencia técnica a IPRESS [UDR]AbrilUE 1454 SALUD HUAMALIES (C.S. LLata)</v>
      </c>
    </row>
    <row r="1395" spans="1:18" ht="15" customHeight="1" x14ac:dyDescent="0.2">
      <c r="A1395" s="8">
        <f>IFERROR(VLOOKUP(B1395,Tabla1[],2,FALSE)," ")</f>
        <v>1913</v>
      </c>
      <c r="B1395" s="30" t="s">
        <v>1334</v>
      </c>
      <c r="C1395" s="30" t="s">
        <v>2942</v>
      </c>
      <c r="D1395" s="10" t="s">
        <v>773</v>
      </c>
      <c r="E1395" s="10" t="s">
        <v>2975</v>
      </c>
      <c r="F1395" s="10" t="s">
        <v>1091</v>
      </c>
      <c r="G1395" s="11">
        <v>1</v>
      </c>
      <c r="H1395" s="30" t="s">
        <v>1177</v>
      </c>
      <c r="I1395" s="10"/>
      <c r="J1395" s="11">
        <v>5</v>
      </c>
      <c r="K1395" s="8">
        <v>5</v>
      </c>
      <c r="L1395" s="16">
        <f t="shared" si="106"/>
        <v>1600</v>
      </c>
      <c r="M1395" s="25">
        <v>60</v>
      </c>
      <c r="N1395" s="17">
        <f t="shared" si="107"/>
        <v>1660</v>
      </c>
      <c r="O1395" s="11">
        <v>4</v>
      </c>
      <c r="P1395" s="8" t="str">
        <f>IFERROR(VLOOKUP(O1395,Tabla6[],2,FALSE)," ")</f>
        <v>Abril</v>
      </c>
      <c r="Q1395" s="10"/>
      <c r="R1395" s="56" t="str">
        <f t="shared" si="108"/>
        <v>03.03.02 UDR HUÁNUCOM1.06.04 SUPERVISION FINANCIERA A UNIDADES EJECUTORASM1.06.04.02 Supervisión Financiera Presencial a las Unidades Ejecutoras-UE [UDR]AbrilUE 1110 SALUD LEONCIO PRADO</v>
      </c>
    </row>
    <row r="1396" spans="1:18" ht="15" customHeight="1" x14ac:dyDescent="0.2">
      <c r="A1396" s="8">
        <f>IFERROR(VLOOKUP(B1396,Tabla1[],2,FALSE)," ")</f>
        <v>1913</v>
      </c>
      <c r="B1396" s="30" t="s">
        <v>1334</v>
      </c>
      <c r="C1396" s="30" t="s">
        <v>2942</v>
      </c>
      <c r="D1396" s="10" t="s">
        <v>773</v>
      </c>
      <c r="E1396" s="10" t="s">
        <v>2975</v>
      </c>
      <c r="F1396" s="10" t="s">
        <v>1090</v>
      </c>
      <c r="G1396" s="11">
        <v>1</v>
      </c>
      <c r="H1396" s="30" t="s">
        <v>1170</v>
      </c>
      <c r="I1396" s="10"/>
      <c r="J1396" s="11">
        <v>5</v>
      </c>
      <c r="K1396" s="8">
        <v>5</v>
      </c>
      <c r="L1396" s="16">
        <f t="shared" si="106"/>
        <v>1600</v>
      </c>
      <c r="M1396" s="25">
        <v>60</v>
      </c>
      <c r="N1396" s="17">
        <f t="shared" si="107"/>
        <v>1660</v>
      </c>
      <c r="O1396" s="11">
        <v>4</v>
      </c>
      <c r="P1396" s="8" t="str">
        <f>IFERROR(VLOOKUP(O1396,Tabla6[],2,FALSE)," ")</f>
        <v>Abril</v>
      </c>
      <c r="Q1396" s="10"/>
      <c r="R1396" s="56" t="str">
        <f t="shared" si="108"/>
        <v>03.03.02 UDR HUÁNUCOM1.06.04 SUPERVISION FINANCIERA A UNIDADES EJECUTORASM1.06.04.02 Supervisión Financiera Presencial a las Unidades Ejecutoras-UE [UDR]AbrilUE 811 HOSPITAL DE TINGO MARIA</v>
      </c>
    </row>
    <row r="1397" spans="1:18" ht="15" customHeight="1" x14ac:dyDescent="0.2">
      <c r="A1397" s="8">
        <f>IFERROR(VLOOKUP(B1397,Tabla1[],2,FALSE)," ")</f>
        <v>1913</v>
      </c>
      <c r="B1397" s="30" t="s">
        <v>1334</v>
      </c>
      <c r="C1397" s="30" t="s">
        <v>2944</v>
      </c>
      <c r="D1397" s="10" t="s">
        <v>3006</v>
      </c>
      <c r="E1397" s="10" t="s">
        <v>2983</v>
      </c>
      <c r="F1397" s="10" t="s">
        <v>1092</v>
      </c>
      <c r="G1397" s="11">
        <v>1</v>
      </c>
      <c r="H1397" s="30" t="s">
        <v>1179</v>
      </c>
      <c r="I1397" s="10"/>
      <c r="J1397" s="11">
        <v>5</v>
      </c>
      <c r="K1397" s="8">
        <v>5</v>
      </c>
      <c r="L1397" s="16">
        <f t="shared" si="106"/>
        <v>1600</v>
      </c>
      <c r="M1397" s="25">
        <v>60</v>
      </c>
      <c r="N1397" s="17">
        <f t="shared" si="107"/>
        <v>1660</v>
      </c>
      <c r="O1397" s="11">
        <v>4</v>
      </c>
      <c r="P1397" s="8" t="str">
        <f>IFERROR(VLOOKUP(O1397,Tabla6[],2,FALSE)," ")</f>
        <v>Abril</v>
      </c>
      <c r="Q1397" s="10"/>
      <c r="R1397" s="56" t="str">
        <f t="shared" si="108"/>
        <v xml:space="preserve">03.03.02 UDR HUÁNUCOS1.01.07 ACCIONES DE SOPORTE A LA GESTION A NIVEL DE UDRS1.01.07.02 Supervisión y asistencia técnica en acciones de soporte a IPRESS [UDR]AbrilUE 1110 SALUD LEONCIO PRADO </v>
      </c>
    </row>
    <row r="1398" spans="1:18" ht="15" customHeight="1" x14ac:dyDescent="0.2">
      <c r="A1398" s="8">
        <f>IFERROR(VLOOKUP(B1398,Tabla1[],2,FALSE)," ")</f>
        <v>1913</v>
      </c>
      <c r="B1398" s="30" t="s">
        <v>1334</v>
      </c>
      <c r="C1398" s="30" t="s">
        <v>2933</v>
      </c>
      <c r="D1398" s="10" t="s">
        <v>3007</v>
      </c>
      <c r="E1398" s="10" t="s">
        <v>2958</v>
      </c>
      <c r="F1398" s="10" t="s">
        <v>2312</v>
      </c>
      <c r="G1398" s="11">
        <v>1</v>
      </c>
      <c r="H1398" s="32" t="s">
        <v>1160</v>
      </c>
      <c r="I1398" s="10"/>
      <c r="J1398" s="11">
        <v>5</v>
      </c>
      <c r="K1398" s="8">
        <v>5</v>
      </c>
      <c r="L1398" s="16">
        <f t="shared" si="106"/>
        <v>1600</v>
      </c>
      <c r="M1398" s="25">
        <v>60</v>
      </c>
      <c r="N1398" s="17">
        <f t="shared" si="107"/>
        <v>1660</v>
      </c>
      <c r="O1398" s="11">
        <v>5</v>
      </c>
      <c r="P1398" s="8" t="str">
        <f>IFERROR(VLOOKUP(O1398,Tabla6[],2,FALSE)," ")</f>
        <v>Mayo</v>
      </c>
      <c r="Q1398" s="10"/>
      <c r="R1398" s="56" t="str">
        <f t="shared" si="108"/>
        <v>03.03.02 UDR HUÁNUCOM1.02.02 ACCIONES DE AFILIACIONM1.02.02.05 Supervisión y asistencia técnica en materia de afiliaciones [UDR]MayoUE 1110 SALUD LEONCIO PRADO (C.S. Supte San Jorge, C.S. Aucayacu, C.S. Pumahuasi)
UE 811 HOSPITAL DE TINGO MARIA</v>
      </c>
    </row>
    <row r="1399" spans="1:18" ht="15" customHeight="1" x14ac:dyDescent="0.2">
      <c r="A1399" s="8">
        <f>IFERROR(VLOOKUP(B1399,Tabla1[],2,FALSE)," ")</f>
        <v>1913</v>
      </c>
      <c r="B1399" s="30" t="s">
        <v>1334</v>
      </c>
      <c r="C1399" s="30" t="s">
        <v>2935</v>
      </c>
      <c r="D1399" s="10" t="s">
        <v>3008</v>
      </c>
      <c r="E1399" s="10" t="s">
        <v>2962</v>
      </c>
      <c r="F1399" s="10" t="s">
        <v>1088</v>
      </c>
      <c r="G1399" s="11">
        <v>2</v>
      </c>
      <c r="H1399" s="30" t="s">
        <v>1164</v>
      </c>
      <c r="I1399" s="10"/>
      <c r="J1399" s="11">
        <v>0</v>
      </c>
      <c r="K1399" s="8">
        <f>J1399</f>
        <v>0</v>
      </c>
      <c r="L1399" s="16">
        <f t="shared" si="106"/>
        <v>0</v>
      </c>
      <c r="M1399" s="25">
        <v>0</v>
      </c>
      <c r="N1399" s="17">
        <f t="shared" si="107"/>
        <v>0</v>
      </c>
      <c r="O1399" s="11">
        <v>5</v>
      </c>
      <c r="P1399" s="8" t="str">
        <f>IFERROR(VLOOKUP(O1399,Tabla6[],2,FALSE)," ")</f>
        <v>Mayo</v>
      </c>
      <c r="Q1399" s="10"/>
      <c r="R1399" s="56" t="str">
        <f t="shared" si="108"/>
        <v>03.03.02 UDR HUÁNUCOM1.04.01 ACCIONES DE PROMOCION Y PROTECCION DE DERECHOSM1.04.01.08 Evaluar el Indicador de Gratuidad (IG) de la atención al asegurado [UDR]MayoUE 812 HOSPITAL HERMILIO VALDIZAN</v>
      </c>
    </row>
    <row r="1400" spans="1:18" ht="15" customHeight="1" x14ac:dyDescent="0.2">
      <c r="A1400" s="8">
        <f>IFERROR(VLOOKUP(B1400,Tabla1[],2,FALSE)," ")</f>
        <v>1913</v>
      </c>
      <c r="B1400" s="30" t="s">
        <v>1334</v>
      </c>
      <c r="C1400" s="30" t="s">
        <v>2935</v>
      </c>
      <c r="D1400" s="10" t="s">
        <v>3008</v>
      </c>
      <c r="E1400" s="10" t="s">
        <v>2962</v>
      </c>
      <c r="F1400" s="10" t="s">
        <v>2312</v>
      </c>
      <c r="G1400" s="11">
        <v>1</v>
      </c>
      <c r="H1400" s="30" t="s">
        <v>1168</v>
      </c>
      <c r="I1400" s="10"/>
      <c r="J1400" s="11">
        <v>2</v>
      </c>
      <c r="K1400" s="8">
        <v>2</v>
      </c>
      <c r="L1400" s="16">
        <f t="shared" si="106"/>
        <v>640</v>
      </c>
      <c r="M1400" s="25">
        <v>100</v>
      </c>
      <c r="N1400" s="17">
        <f t="shared" si="107"/>
        <v>740</v>
      </c>
      <c r="O1400" s="11">
        <v>5</v>
      </c>
      <c r="P1400" s="8" t="str">
        <f>IFERROR(VLOOKUP(O1400,Tabla6[],2,FALSE)," ")</f>
        <v>Mayo</v>
      </c>
      <c r="Q1400" s="10"/>
      <c r="R1400" s="56" t="str">
        <f t="shared" si="108"/>
        <v>03.03.02 UDR HUÁNUCOM1.04.01 ACCIONES DE PROMOCION Y PROTECCION DE DERECHOSM1.04.01.08 Evaluar el Indicador de Gratuidad (IG) de la atención al asegurado [UDR]MayoUE 1455 SALUD DOS DE MAYO</v>
      </c>
    </row>
    <row r="1401" spans="1:18" ht="15" customHeight="1" x14ac:dyDescent="0.2">
      <c r="A1401" s="8">
        <f>IFERROR(VLOOKUP(B1401,Tabla1[],2,FALSE)," ")</f>
        <v>1913</v>
      </c>
      <c r="B1401" s="30" t="s">
        <v>1334</v>
      </c>
      <c r="C1401" s="30" t="s">
        <v>2935</v>
      </c>
      <c r="D1401" s="10" t="s">
        <v>3008</v>
      </c>
      <c r="E1401" s="10" t="s">
        <v>2962</v>
      </c>
      <c r="F1401" s="10" t="s">
        <v>2312</v>
      </c>
      <c r="G1401" s="11">
        <v>1</v>
      </c>
      <c r="H1401" s="30" t="s">
        <v>1169</v>
      </c>
      <c r="I1401" s="10"/>
      <c r="J1401" s="11">
        <v>2</v>
      </c>
      <c r="K1401" s="8">
        <v>2</v>
      </c>
      <c r="L1401" s="16">
        <f t="shared" si="106"/>
        <v>640</v>
      </c>
      <c r="M1401" s="25">
        <v>100</v>
      </c>
      <c r="N1401" s="17">
        <f t="shared" si="107"/>
        <v>740</v>
      </c>
      <c r="O1401" s="11">
        <v>5</v>
      </c>
      <c r="P1401" s="8" t="str">
        <f>IFERROR(VLOOKUP(O1401,Tabla6[],2,FALSE)," ")</f>
        <v>Mayo</v>
      </c>
      <c r="Q1401" s="10"/>
      <c r="R1401" s="56" t="str">
        <f t="shared" si="108"/>
        <v>03.03.02 UDR HUÁNUCOM1.04.01 ACCIONES DE PROMOCION Y PROTECCION DE DERECHOSM1.04.01.08 Evaluar el Indicador de Gratuidad (IG) de la atención al asegurado [UDR]MayoUE 1454 SALUD HUAMALIES</v>
      </c>
    </row>
    <row r="1402" spans="1:18" ht="15" customHeight="1" x14ac:dyDescent="0.2">
      <c r="A1402" s="8">
        <f>IFERROR(VLOOKUP(B1402,Tabla1[],2,FALSE)," ")</f>
        <v>1913</v>
      </c>
      <c r="B1402" s="30" t="s">
        <v>1334</v>
      </c>
      <c r="C1402" s="30" t="s">
        <v>2940</v>
      </c>
      <c r="D1402" s="10" t="s">
        <v>3002</v>
      </c>
      <c r="E1402" s="10" t="s">
        <v>2970</v>
      </c>
      <c r="F1402" s="10" t="s">
        <v>1089</v>
      </c>
      <c r="G1402" s="11">
        <v>1</v>
      </c>
      <c r="H1402" s="30" t="s">
        <v>1164</v>
      </c>
      <c r="I1402" s="10"/>
      <c r="J1402" s="11">
        <v>0</v>
      </c>
      <c r="K1402" s="8">
        <f>J1402</f>
        <v>0</v>
      </c>
      <c r="L1402" s="16">
        <f t="shared" si="106"/>
        <v>0</v>
      </c>
      <c r="M1402" s="25">
        <v>0</v>
      </c>
      <c r="N1402" s="17">
        <f t="shared" si="107"/>
        <v>0</v>
      </c>
      <c r="O1402" s="11">
        <v>5</v>
      </c>
      <c r="P1402" s="8" t="str">
        <f>IFERROR(VLOOKUP(O1402,Tabla6[],2,FALSE)," ")</f>
        <v>Mayo</v>
      </c>
      <c r="Q1402" s="10"/>
      <c r="R1402" s="56" t="str">
        <f t="shared" si="108"/>
        <v>03.03.02 UDR HUÁNUCOM1.05.05 EJECUCION DE ACCIONES DE AUDITORIAM1.05.05.08 Ejecutar acciones correspondientes a la Auditoria Asistida por Machine Learning [UDR]MayoUE 812 HOSPITAL HERMILIO VALDIZAN</v>
      </c>
    </row>
    <row r="1403" spans="1:18" ht="15" customHeight="1" x14ac:dyDescent="0.2">
      <c r="A1403" s="8">
        <f>IFERROR(VLOOKUP(B1403,Tabla1[],2,FALSE)," ")</f>
        <v>1913</v>
      </c>
      <c r="B1403" s="30" t="s">
        <v>1334</v>
      </c>
      <c r="C1403" s="30" t="s">
        <v>2940</v>
      </c>
      <c r="D1403" s="10" t="s">
        <v>3005</v>
      </c>
      <c r="E1403" s="10" t="s">
        <v>2971</v>
      </c>
      <c r="F1403" s="10" t="s">
        <v>1089</v>
      </c>
      <c r="G1403" s="11">
        <v>1</v>
      </c>
      <c r="H1403" s="30" t="s">
        <v>1170</v>
      </c>
      <c r="I1403" s="10"/>
      <c r="J1403" s="11">
        <v>2</v>
      </c>
      <c r="K1403" s="8">
        <v>2</v>
      </c>
      <c r="L1403" s="16">
        <f t="shared" si="106"/>
        <v>640</v>
      </c>
      <c r="M1403" s="25">
        <v>60</v>
      </c>
      <c r="N1403" s="17">
        <f t="shared" si="107"/>
        <v>700</v>
      </c>
      <c r="O1403" s="11">
        <v>5</v>
      </c>
      <c r="P1403" s="8" t="str">
        <f>IFERROR(VLOOKUP(O1403,Tabla6[],2,FALSE)," ")</f>
        <v>Mayo</v>
      </c>
      <c r="Q1403" s="10"/>
      <c r="R1403" s="56" t="str">
        <f t="shared" si="108"/>
        <v>03.03.02 UDR HUÁNUCOM1.05.05 EJECUCION DE ACCIONES DE AUDITORIAM1.05.05.09 Ejecutar acciones correspondientes a la Auditoria Concurrente [UDR]MayoUE 811 HOSPITAL DE TINGO MARIA</v>
      </c>
    </row>
    <row r="1404" spans="1:18" ht="15" customHeight="1" x14ac:dyDescent="0.2">
      <c r="A1404" s="8">
        <f>IFERROR(VLOOKUP(B1404,Tabla1[],2,FALSE)," ")</f>
        <v>1913</v>
      </c>
      <c r="B1404" s="30" t="s">
        <v>1334</v>
      </c>
      <c r="C1404" s="30" t="s">
        <v>2942</v>
      </c>
      <c r="D1404" s="10" t="s">
        <v>773</v>
      </c>
      <c r="E1404" s="10" t="s">
        <v>2975</v>
      </c>
      <c r="F1404" s="10" t="s">
        <v>1091</v>
      </c>
      <c r="G1404" s="11">
        <v>1</v>
      </c>
      <c r="H1404" s="30" t="s">
        <v>1166</v>
      </c>
      <c r="I1404" s="10"/>
      <c r="J1404" s="11">
        <v>5</v>
      </c>
      <c r="K1404" s="8">
        <v>5</v>
      </c>
      <c r="L1404" s="16">
        <f t="shared" si="106"/>
        <v>1600</v>
      </c>
      <c r="M1404" s="25">
        <v>300</v>
      </c>
      <c r="N1404" s="17">
        <f t="shared" si="107"/>
        <v>1900</v>
      </c>
      <c r="O1404" s="11">
        <v>5</v>
      </c>
      <c r="P1404" s="8" t="str">
        <f>IFERROR(VLOOKUP(O1404,Tabla6[],2,FALSE)," ")</f>
        <v>Mayo</v>
      </c>
      <c r="Q1404" s="10"/>
      <c r="R1404" s="56" t="str">
        <f t="shared" si="108"/>
        <v>03.03.02 UDR HUÁNUCOM1.06.04 SUPERVISION FINANCIERA A UNIDADES EJECUTORASM1.06.04.02 Supervisión Financiera Presencial a las Unidades Ejecutoras-UE [UDR]MayoUE 1675 RED DE SALUD PUERTO INCA</v>
      </c>
    </row>
    <row r="1405" spans="1:18" ht="15" customHeight="1" x14ac:dyDescent="0.2">
      <c r="A1405" s="8">
        <f>IFERROR(VLOOKUP(B1405,Tabla1[],2,FALSE)," ")</f>
        <v>1913</v>
      </c>
      <c r="B1405" s="30" t="s">
        <v>1334</v>
      </c>
      <c r="C1405" s="30" t="s">
        <v>2942</v>
      </c>
      <c r="D1405" s="10" t="s">
        <v>773</v>
      </c>
      <c r="E1405" s="10" t="s">
        <v>2975</v>
      </c>
      <c r="F1405" s="10" t="s">
        <v>1090</v>
      </c>
      <c r="G1405" s="11">
        <v>1</v>
      </c>
      <c r="H1405" s="30" t="s">
        <v>1164</v>
      </c>
      <c r="I1405" s="10"/>
      <c r="J1405" s="11">
        <v>0</v>
      </c>
      <c r="K1405" s="8">
        <f>J1405</f>
        <v>0</v>
      </c>
      <c r="L1405" s="16">
        <f t="shared" si="106"/>
        <v>0</v>
      </c>
      <c r="M1405" s="25">
        <v>0</v>
      </c>
      <c r="N1405" s="17">
        <f t="shared" si="107"/>
        <v>0</v>
      </c>
      <c r="O1405" s="11">
        <v>5</v>
      </c>
      <c r="P1405" s="8" t="str">
        <f>IFERROR(VLOOKUP(O1405,Tabla6[],2,FALSE)," ")</f>
        <v>Mayo</v>
      </c>
      <c r="Q1405" s="10"/>
      <c r="R1405" s="56" t="str">
        <f t="shared" si="108"/>
        <v>03.03.02 UDR HUÁNUCOM1.06.04 SUPERVISION FINANCIERA A UNIDADES EJECUTORASM1.06.04.02 Supervisión Financiera Presencial a las Unidades Ejecutoras-UE [UDR]MayoUE 812 HOSPITAL HERMILIO VALDIZAN</v>
      </c>
    </row>
    <row r="1406" spans="1:18" ht="15" customHeight="1" x14ac:dyDescent="0.2">
      <c r="A1406" s="8">
        <f>IFERROR(VLOOKUP(B1406,Tabla1[],2,FALSE)," ")</f>
        <v>1913</v>
      </c>
      <c r="B1406" s="30" t="s">
        <v>1334</v>
      </c>
      <c r="C1406" s="30" t="s">
        <v>2944</v>
      </c>
      <c r="D1406" s="10" t="s">
        <v>3006</v>
      </c>
      <c r="E1406" s="10" t="s">
        <v>2983</v>
      </c>
      <c r="F1406" s="10" t="s">
        <v>1092</v>
      </c>
      <c r="G1406" s="11">
        <v>1</v>
      </c>
      <c r="H1406" s="30" t="s">
        <v>1178</v>
      </c>
      <c r="I1406" s="10"/>
      <c r="J1406" s="11">
        <v>4</v>
      </c>
      <c r="K1406" s="8">
        <v>4</v>
      </c>
      <c r="L1406" s="16">
        <f t="shared" si="106"/>
        <v>1280</v>
      </c>
      <c r="M1406" s="25">
        <v>60</v>
      </c>
      <c r="N1406" s="17">
        <f t="shared" si="107"/>
        <v>1340</v>
      </c>
      <c r="O1406" s="11">
        <v>5</v>
      </c>
      <c r="P1406" s="8" t="str">
        <f>IFERROR(VLOOKUP(O1406,Tabla6[],2,FALSE)," ")</f>
        <v>Mayo</v>
      </c>
      <c r="Q1406" s="10"/>
      <c r="R1406" s="56" t="str">
        <f t="shared" si="108"/>
        <v>03.03.02 UDR HUÁNUCOS1.01.07 ACCIONES DE SOPORTE A LA GESTION A NIVEL DE UDRS1.01.07.02 Supervisión y asistencia técnica en acciones de soporte a IPRESS [UDR]MayoUE 1740 RED DE SALUD YAROWILCA</v>
      </c>
    </row>
    <row r="1407" spans="1:18" ht="15" customHeight="1" x14ac:dyDescent="0.2">
      <c r="A1407" s="8">
        <f>IFERROR(VLOOKUP(B1407,Tabla1[],2,FALSE)," ")</f>
        <v>1913</v>
      </c>
      <c r="B1407" s="30" t="s">
        <v>1334</v>
      </c>
      <c r="C1407" s="30" t="s">
        <v>2933</v>
      </c>
      <c r="D1407" s="10" t="s">
        <v>3007</v>
      </c>
      <c r="E1407" s="10" t="s">
        <v>2958</v>
      </c>
      <c r="F1407" s="10" t="s">
        <v>1088</v>
      </c>
      <c r="G1407" s="11">
        <v>2</v>
      </c>
      <c r="H1407" s="30" t="s">
        <v>1161</v>
      </c>
      <c r="I1407" s="10"/>
      <c r="J1407" s="11">
        <v>0</v>
      </c>
      <c r="K1407" s="8">
        <f>J1407</f>
        <v>0</v>
      </c>
      <c r="L1407" s="16">
        <f t="shared" si="106"/>
        <v>0</v>
      </c>
      <c r="M1407" s="25">
        <v>0</v>
      </c>
      <c r="N1407" s="17">
        <f t="shared" si="107"/>
        <v>0</v>
      </c>
      <c r="O1407" s="11">
        <v>6</v>
      </c>
      <c r="P1407" s="8" t="str">
        <f>IFERROR(VLOOKUP(O1407,Tabla6[],2,FALSE)," ")</f>
        <v>Junio</v>
      </c>
      <c r="Q1407" s="10"/>
      <c r="R1407" s="56" t="str">
        <f t="shared" si="108"/>
        <v>03.03.02 UDR HUÁNUCOM1.02.02 ACCIONES DE AFILIACIONM1.02.02.05 Supervisión y asistencia técnica en materia de afiliaciones [UDR]JunioC.S. SANTA MARIA DEL VALLE y C.S. ACOMAYO</v>
      </c>
    </row>
    <row r="1408" spans="1:18" ht="15" customHeight="1" x14ac:dyDescent="0.2">
      <c r="A1408" s="8">
        <f>IFERROR(VLOOKUP(B1408,Tabla1[],2,FALSE)," ")</f>
        <v>1913</v>
      </c>
      <c r="B1408" s="30" t="s">
        <v>1334</v>
      </c>
      <c r="C1408" s="30" t="s">
        <v>2940</v>
      </c>
      <c r="D1408" s="10" t="s">
        <v>3002</v>
      </c>
      <c r="E1408" s="10" t="s">
        <v>2970</v>
      </c>
      <c r="F1408" s="10" t="s">
        <v>1089</v>
      </c>
      <c r="G1408" s="11">
        <v>1</v>
      </c>
      <c r="H1408" s="30" t="s">
        <v>1170</v>
      </c>
      <c r="I1408" s="10"/>
      <c r="J1408" s="11">
        <v>4</v>
      </c>
      <c r="K1408" s="8">
        <v>4</v>
      </c>
      <c r="L1408" s="16">
        <f t="shared" si="106"/>
        <v>1280</v>
      </c>
      <c r="M1408" s="25">
        <v>60</v>
      </c>
      <c r="N1408" s="17">
        <f t="shared" si="107"/>
        <v>1340</v>
      </c>
      <c r="O1408" s="11">
        <v>6</v>
      </c>
      <c r="P1408" s="8" t="str">
        <f>IFERROR(VLOOKUP(O1408,Tabla6[],2,FALSE)," ")</f>
        <v>Junio</v>
      </c>
      <c r="Q1408" s="10"/>
      <c r="R1408" s="56" t="str">
        <f t="shared" si="108"/>
        <v>03.03.02 UDR HUÁNUCOM1.05.05 EJECUCION DE ACCIONES DE AUDITORIAM1.05.05.08 Ejecutar acciones correspondientes a la Auditoria Asistida por Machine Learning [UDR]JunioUE 811 HOSPITAL DE TINGO MARIA</v>
      </c>
    </row>
    <row r="1409" spans="1:18" ht="15" customHeight="1" x14ac:dyDescent="0.2">
      <c r="A1409" s="8">
        <f>IFERROR(VLOOKUP(B1409,Tabla1[],2,FALSE)," ")</f>
        <v>1913</v>
      </c>
      <c r="B1409" s="30" t="s">
        <v>1334</v>
      </c>
      <c r="C1409" s="30" t="s">
        <v>2940</v>
      </c>
      <c r="D1409" s="10" t="s">
        <v>3011</v>
      </c>
      <c r="E1409" s="10" t="s">
        <v>2972</v>
      </c>
      <c r="F1409" s="10" t="s">
        <v>1089</v>
      </c>
      <c r="G1409" s="11">
        <v>1</v>
      </c>
      <c r="H1409" s="30" t="s">
        <v>1172</v>
      </c>
      <c r="I1409" s="10"/>
      <c r="J1409" s="11">
        <v>3</v>
      </c>
      <c r="K1409" s="8">
        <v>3</v>
      </c>
      <c r="L1409" s="16">
        <f t="shared" si="106"/>
        <v>960</v>
      </c>
      <c r="M1409" s="25">
        <v>60</v>
      </c>
      <c r="N1409" s="17">
        <f t="shared" si="107"/>
        <v>1020</v>
      </c>
      <c r="O1409" s="11">
        <v>6</v>
      </c>
      <c r="P1409" s="8" t="str">
        <f>IFERROR(VLOOKUP(O1409,Tabla6[],2,FALSE)," ")</f>
        <v>Junio</v>
      </c>
      <c r="Q1409" s="10"/>
      <c r="R1409" s="56" t="str">
        <f t="shared" si="108"/>
        <v>03.03.02 UDR HUÁNUCOM1.05.05 EJECUCION DE ACCIONES DE AUDITORIAM1.05.05.11 Supervisión y asistencia técnica a IPRESS [UDR]JunioUE 1455 SALUD DOS DE MAYO (C.S. La Union)</v>
      </c>
    </row>
    <row r="1410" spans="1:18" ht="15" customHeight="1" x14ac:dyDescent="0.2">
      <c r="A1410" s="8">
        <f>IFERROR(VLOOKUP(B1410,Tabla1[],2,FALSE)," ")</f>
        <v>1913</v>
      </c>
      <c r="B1410" s="30" t="s">
        <v>1334</v>
      </c>
      <c r="C1410" s="30" t="s">
        <v>2944</v>
      </c>
      <c r="D1410" s="10" t="s">
        <v>3006</v>
      </c>
      <c r="E1410" s="10" t="s">
        <v>2983</v>
      </c>
      <c r="F1410" s="10" t="s">
        <v>1092</v>
      </c>
      <c r="G1410" s="11">
        <v>1</v>
      </c>
      <c r="H1410" s="30" t="s">
        <v>1166</v>
      </c>
      <c r="I1410" s="10"/>
      <c r="J1410" s="11">
        <v>5</v>
      </c>
      <c r="K1410" s="8">
        <v>5</v>
      </c>
      <c r="L1410" s="16">
        <f t="shared" si="106"/>
        <v>1600</v>
      </c>
      <c r="M1410" s="25">
        <v>300</v>
      </c>
      <c r="N1410" s="17">
        <f t="shared" si="107"/>
        <v>1900</v>
      </c>
      <c r="O1410" s="11">
        <v>6</v>
      </c>
      <c r="P1410" s="8" t="str">
        <f>IFERROR(VLOOKUP(O1410,Tabla6[],2,FALSE)," ")</f>
        <v>Junio</v>
      </c>
      <c r="Q1410" s="10"/>
      <c r="R1410" s="56" t="str">
        <f t="shared" si="108"/>
        <v>03.03.02 UDR HUÁNUCOS1.01.07 ACCIONES DE SOPORTE A LA GESTION A NIVEL DE UDRS1.01.07.02 Supervisión y asistencia técnica en acciones de soporte a IPRESS [UDR]JunioUE 1675 RED DE SALUD PUERTO INCA</v>
      </c>
    </row>
    <row r="1411" spans="1:18" ht="15" customHeight="1" x14ac:dyDescent="0.2">
      <c r="A1411" s="8">
        <f>IFERROR(VLOOKUP(B1411,Tabla1[],2,FALSE)," ")</f>
        <v>1913</v>
      </c>
      <c r="B1411" s="30" t="s">
        <v>1334</v>
      </c>
      <c r="C1411" s="30" t="s">
        <v>2933</v>
      </c>
      <c r="D1411" s="10" t="s">
        <v>3007</v>
      </c>
      <c r="E1411" s="10" t="s">
        <v>2958</v>
      </c>
      <c r="F1411" s="10" t="s">
        <v>2312</v>
      </c>
      <c r="G1411" s="11">
        <v>1</v>
      </c>
      <c r="H1411" s="30" t="s">
        <v>1162</v>
      </c>
      <c r="I1411" s="10"/>
      <c r="J1411" s="11">
        <v>4</v>
      </c>
      <c r="K1411" s="8">
        <v>4</v>
      </c>
      <c r="L1411" s="16">
        <f t="shared" si="106"/>
        <v>1280</v>
      </c>
      <c r="M1411" s="25">
        <v>60</v>
      </c>
      <c r="N1411" s="17">
        <f t="shared" si="107"/>
        <v>1340</v>
      </c>
      <c r="O1411" s="11">
        <v>7</v>
      </c>
      <c r="P1411" s="8" t="str">
        <f>IFERROR(VLOOKUP(O1411,Tabla6[],2,FALSE)," ")</f>
        <v>Julio</v>
      </c>
      <c r="Q1411" s="10"/>
      <c r="R1411" s="56" t="str">
        <f t="shared" si="108"/>
        <v>03.03.02 UDR HUÁNUCOM1.02.02 ACCIONES DE AFILIACIONM1.02.02.05 Supervisión y asistencia técnica en materia de afiliaciones [UDR]JulioUE 1696 RED DE SALUD PACHITEA (C.S. Chaglla, C.S. Panao y C.S. Hurichaca)</v>
      </c>
    </row>
    <row r="1412" spans="1:18" ht="15" customHeight="1" x14ac:dyDescent="0.2">
      <c r="A1412" s="8">
        <f>IFERROR(VLOOKUP(B1412,Tabla1[],2,FALSE)," ")</f>
        <v>1913</v>
      </c>
      <c r="B1412" s="30" t="s">
        <v>1334</v>
      </c>
      <c r="C1412" s="30" t="s">
        <v>2940</v>
      </c>
      <c r="D1412" s="10" t="s">
        <v>3002</v>
      </c>
      <c r="E1412" s="10" t="s">
        <v>2970</v>
      </c>
      <c r="F1412" s="10" t="s">
        <v>1089</v>
      </c>
      <c r="G1412" s="11">
        <v>1</v>
      </c>
      <c r="H1412" s="30" t="s">
        <v>1164</v>
      </c>
      <c r="I1412" s="10"/>
      <c r="J1412" s="11">
        <v>0</v>
      </c>
      <c r="K1412" s="8">
        <f>J1412</f>
        <v>0</v>
      </c>
      <c r="L1412" s="16">
        <f t="shared" si="106"/>
        <v>0</v>
      </c>
      <c r="M1412" s="25">
        <v>0</v>
      </c>
      <c r="N1412" s="17">
        <f t="shared" si="107"/>
        <v>0</v>
      </c>
      <c r="O1412" s="11">
        <v>7</v>
      </c>
      <c r="P1412" s="8" t="str">
        <f>IFERROR(VLOOKUP(O1412,Tabla6[],2,FALSE)," ")</f>
        <v>Julio</v>
      </c>
      <c r="Q1412" s="10"/>
      <c r="R1412" s="56" t="str">
        <f t="shared" si="108"/>
        <v>03.03.02 UDR HUÁNUCOM1.05.05 EJECUCION DE ACCIONES DE AUDITORIAM1.05.05.08 Ejecutar acciones correspondientes a la Auditoria Asistida por Machine Learning [UDR]JulioUE 812 HOSPITAL HERMILIO VALDIZAN</v>
      </c>
    </row>
    <row r="1413" spans="1:18" ht="15" customHeight="1" x14ac:dyDescent="0.2">
      <c r="A1413" s="8">
        <f>IFERROR(VLOOKUP(B1413,Tabla1[],2,FALSE)," ")</f>
        <v>1913</v>
      </c>
      <c r="B1413" s="30" t="s">
        <v>1334</v>
      </c>
      <c r="C1413" s="30" t="s">
        <v>2942</v>
      </c>
      <c r="D1413" s="10" t="s">
        <v>773</v>
      </c>
      <c r="E1413" s="10" t="s">
        <v>2975</v>
      </c>
      <c r="F1413" s="10" t="s">
        <v>1091</v>
      </c>
      <c r="G1413" s="11">
        <v>1</v>
      </c>
      <c r="H1413" s="30" t="s">
        <v>1169</v>
      </c>
      <c r="I1413" s="10"/>
      <c r="J1413" s="11">
        <v>5</v>
      </c>
      <c r="K1413" s="8">
        <v>5</v>
      </c>
      <c r="L1413" s="16">
        <f t="shared" si="106"/>
        <v>1600</v>
      </c>
      <c r="M1413" s="25">
        <v>100</v>
      </c>
      <c r="N1413" s="17">
        <f t="shared" si="107"/>
        <v>1700</v>
      </c>
      <c r="O1413" s="11">
        <v>7</v>
      </c>
      <c r="P1413" s="8" t="str">
        <f>IFERROR(VLOOKUP(O1413,Tabla6[],2,FALSE)," ")</f>
        <v>Julio</v>
      </c>
      <c r="Q1413" s="10"/>
      <c r="R1413" s="56" t="str">
        <f t="shared" si="108"/>
        <v>03.03.02 UDR HUÁNUCOM1.06.04 SUPERVISION FINANCIERA A UNIDADES EJECUTORASM1.06.04.02 Supervisión Financiera Presencial a las Unidades Ejecutoras-UE [UDR]JulioUE 1454 SALUD HUAMALIES</v>
      </c>
    </row>
    <row r="1414" spans="1:18" ht="15" customHeight="1" x14ac:dyDescent="0.2">
      <c r="A1414" s="8">
        <f>IFERROR(VLOOKUP(B1414,Tabla1[],2,FALSE)," ")</f>
        <v>1913</v>
      </c>
      <c r="B1414" s="30" t="s">
        <v>1334</v>
      </c>
      <c r="C1414" s="30" t="s">
        <v>2944</v>
      </c>
      <c r="D1414" s="10" t="s">
        <v>3006</v>
      </c>
      <c r="E1414" s="10" t="s">
        <v>2983</v>
      </c>
      <c r="F1414" s="10" t="s">
        <v>1092</v>
      </c>
      <c r="G1414" s="11">
        <v>1</v>
      </c>
      <c r="H1414" s="30" t="s">
        <v>1169</v>
      </c>
      <c r="I1414" s="10"/>
      <c r="J1414" s="11">
        <v>5</v>
      </c>
      <c r="K1414" s="8">
        <v>5</v>
      </c>
      <c r="L1414" s="16">
        <f t="shared" si="106"/>
        <v>1600</v>
      </c>
      <c r="M1414" s="25">
        <v>100</v>
      </c>
      <c r="N1414" s="17">
        <f t="shared" si="107"/>
        <v>1700</v>
      </c>
      <c r="O1414" s="11">
        <v>7</v>
      </c>
      <c r="P1414" s="8" t="str">
        <f>IFERROR(VLOOKUP(O1414,Tabla6[],2,FALSE)," ")</f>
        <v>Julio</v>
      </c>
      <c r="Q1414" s="10"/>
      <c r="R1414" s="56" t="str">
        <f t="shared" si="108"/>
        <v>03.03.02 UDR HUÁNUCOS1.01.07 ACCIONES DE SOPORTE A LA GESTION A NIVEL DE UDRS1.01.07.02 Supervisión y asistencia técnica en acciones de soporte a IPRESS [UDR]JulioUE 1454 SALUD HUAMALIES</v>
      </c>
    </row>
    <row r="1415" spans="1:18" ht="15" customHeight="1" x14ac:dyDescent="0.2">
      <c r="A1415" s="8">
        <f>IFERROR(VLOOKUP(B1415,Tabla1[],2,FALSE)," ")</f>
        <v>1913</v>
      </c>
      <c r="B1415" s="30" t="s">
        <v>1334</v>
      </c>
      <c r="C1415" s="30" t="s">
        <v>2933</v>
      </c>
      <c r="D1415" s="10" t="s">
        <v>3007</v>
      </c>
      <c r="E1415" s="10" t="s">
        <v>2958</v>
      </c>
      <c r="F1415" s="10" t="s">
        <v>2312</v>
      </c>
      <c r="G1415" s="11">
        <v>1</v>
      </c>
      <c r="H1415" s="30" t="s">
        <v>1163</v>
      </c>
      <c r="I1415" s="10"/>
      <c r="J1415" s="11">
        <v>3</v>
      </c>
      <c r="K1415" s="8">
        <v>3</v>
      </c>
      <c r="L1415" s="16">
        <f t="shared" si="106"/>
        <v>960</v>
      </c>
      <c r="M1415" s="25">
        <v>60</v>
      </c>
      <c r="N1415" s="17">
        <f t="shared" si="107"/>
        <v>1020</v>
      </c>
      <c r="O1415" s="11">
        <v>8</v>
      </c>
      <c r="P1415" s="8" t="str">
        <f>IFERROR(VLOOKUP(O1415,Tabla6[],2,FALSE)," ")</f>
        <v>Agosto</v>
      </c>
      <c r="Q1415" s="10"/>
      <c r="R1415" s="56" t="str">
        <f t="shared" si="108"/>
        <v>03.03.02 UDR HUÁNUCOM1.02.02 ACCIONES DE AFILIACIONM1.02.02.05 Supervisión y asistencia técnica en materia de afiliaciones [UDR]AgostoUE 1740 RED DE SALUD YAROWILCA (C.S. Chavinillo, C.S. Obas)</v>
      </c>
    </row>
    <row r="1416" spans="1:18" ht="15" customHeight="1" x14ac:dyDescent="0.2">
      <c r="A1416" s="8">
        <f>IFERROR(VLOOKUP(B1416,Tabla1[],2,FALSE)," ")</f>
        <v>1913</v>
      </c>
      <c r="B1416" s="30" t="s">
        <v>1334</v>
      </c>
      <c r="C1416" s="30" t="s">
        <v>2940</v>
      </c>
      <c r="D1416" s="10" t="s">
        <v>3002</v>
      </c>
      <c r="E1416" s="10" t="s">
        <v>2970</v>
      </c>
      <c r="F1416" s="10" t="s">
        <v>1089</v>
      </c>
      <c r="G1416" s="11">
        <v>1</v>
      </c>
      <c r="H1416" s="30" t="s">
        <v>1164</v>
      </c>
      <c r="I1416" s="10"/>
      <c r="J1416" s="11">
        <v>0</v>
      </c>
      <c r="K1416" s="8">
        <f>J1416</f>
        <v>0</v>
      </c>
      <c r="L1416" s="16">
        <f t="shared" si="106"/>
        <v>0</v>
      </c>
      <c r="M1416" s="25">
        <v>0</v>
      </c>
      <c r="N1416" s="17">
        <f t="shared" si="107"/>
        <v>0</v>
      </c>
      <c r="O1416" s="11">
        <v>8</v>
      </c>
      <c r="P1416" s="8" t="str">
        <f>IFERROR(VLOOKUP(O1416,Tabla6[],2,FALSE)," ")</f>
        <v>Agosto</v>
      </c>
      <c r="Q1416" s="10"/>
      <c r="R1416" s="56" t="str">
        <f t="shared" si="108"/>
        <v>03.03.02 UDR HUÁNUCOM1.05.05 EJECUCION DE ACCIONES DE AUDITORIAM1.05.05.08 Ejecutar acciones correspondientes a la Auditoria Asistida por Machine Learning [UDR]AgostoUE 812 HOSPITAL HERMILIO VALDIZAN</v>
      </c>
    </row>
    <row r="1417" spans="1:18" ht="15" customHeight="1" x14ac:dyDescent="0.2">
      <c r="A1417" s="8">
        <f>IFERROR(VLOOKUP(B1417,Tabla1[],2,FALSE)," ")</f>
        <v>1913</v>
      </c>
      <c r="B1417" s="30" t="s">
        <v>1334</v>
      </c>
      <c r="C1417" s="30" t="s">
        <v>2940</v>
      </c>
      <c r="D1417" s="10" t="s">
        <v>3005</v>
      </c>
      <c r="E1417" s="10" t="s">
        <v>2971</v>
      </c>
      <c r="F1417" s="10" t="s">
        <v>1089</v>
      </c>
      <c r="G1417" s="11">
        <v>1</v>
      </c>
      <c r="H1417" s="30" t="s">
        <v>1164</v>
      </c>
      <c r="I1417" s="10"/>
      <c r="J1417" s="11">
        <v>0</v>
      </c>
      <c r="K1417" s="8">
        <f>J1417</f>
        <v>0</v>
      </c>
      <c r="L1417" s="16">
        <f t="shared" si="106"/>
        <v>0</v>
      </c>
      <c r="M1417" s="25">
        <v>0</v>
      </c>
      <c r="N1417" s="17">
        <f t="shared" si="107"/>
        <v>0</v>
      </c>
      <c r="O1417" s="11">
        <v>8</v>
      </c>
      <c r="P1417" s="8" t="str">
        <f>IFERROR(VLOOKUP(O1417,Tabla6[],2,FALSE)," ")</f>
        <v>Agosto</v>
      </c>
      <c r="Q1417" s="10"/>
      <c r="R1417" s="56" t="str">
        <f t="shared" si="108"/>
        <v>03.03.02 UDR HUÁNUCOM1.05.05 EJECUCION DE ACCIONES DE AUDITORIAM1.05.05.09 Ejecutar acciones correspondientes a la Auditoria Concurrente [UDR]AgostoUE 812 HOSPITAL HERMILIO VALDIZAN</v>
      </c>
    </row>
    <row r="1418" spans="1:18" ht="15" customHeight="1" x14ac:dyDescent="0.2">
      <c r="A1418" s="8">
        <f>IFERROR(VLOOKUP(B1418,Tabla1[],2,FALSE)," ")</f>
        <v>1913</v>
      </c>
      <c r="B1418" s="30" t="s">
        <v>1334</v>
      </c>
      <c r="C1418" s="30" t="s">
        <v>2940</v>
      </c>
      <c r="D1418" s="10" t="s">
        <v>3011</v>
      </c>
      <c r="E1418" s="10" t="s">
        <v>2972</v>
      </c>
      <c r="F1418" s="10" t="s">
        <v>1089</v>
      </c>
      <c r="G1418" s="11">
        <v>1</v>
      </c>
      <c r="H1418" s="30" t="s">
        <v>1173</v>
      </c>
      <c r="I1418" s="10"/>
      <c r="J1418" s="11">
        <v>4</v>
      </c>
      <c r="K1418" s="8">
        <v>4</v>
      </c>
      <c r="L1418" s="16">
        <f t="shared" si="106"/>
        <v>1280</v>
      </c>
      <c r="M1418" s="25">
        <v>300</v>
      </c>
      <c r="N1418" s="17">
        <f t="shared" si="107"/>
        <v>1580</v>
      </c>
      <c r="O1418" s="11">
        <v>8</v>
      </c>
      <c r="P1418" s="8" t="str">
        <f>IFERROR(VLOOKUP(O1418,Tabla6[],2,FALSE)," ")</f>
        <v>Agosto</v>
      </c>
      <c r="Q1418" s="10"/>
      <c r="R1418" s="56" t="str">
        <f t="shared" si="108"/>
        <v>03.03.02 UDR HUÁNUCOM1.05.05 EJECUCION DE ACCIONES DE AUDITORIAM1.05.05.11 Supervisión y asistencia técnica a IPRESS [UDR]AgostoUE 1675 RED DE SALUD PUERTO INCA (C.S. Puerto Inca)</v>
      </c>
    </row>
    <row r="1419" spans="1:18" ht="15" customHeight="1" x14ac:dyDescent="0.2">
      <c r="A1419" s="8">
        <f>IFERROR(VLOOKUP(B1419,Tabla1[],2,FALSE)," ")</f>
        <v>1913</v>
      </c>
      <c r="B1419" s="30" t="s">
        <v>1334</v>
      </c>
      <c r="C1419" s="30" t="s">
        <v>2942</v>
      </c>
      <c r="D1419" s="10" t="s">
        <v>773</v>
      </c>
      <c r="E1419" s="10" t="s">
        <v>2975</v>
      </c>
      <c r="F1419" s="10" t="s">
        <v>1091</v>
      </c>
      <c r="G1419" s="11">
        <v>1</v>
      </c>
      <c r="H1419" s="30" t="s">
        <v>1178</v>
      </c>
      <c r="I1419" s="10"/>
      <c r="J1419" s="11">
        <v>4</v>
      </c>
      <c r="K1419" s="8">
        <v>4</v>
      </c>
      <c r="L1419" s="16">
        <f t="shared" si="106"/>
        <v>1280</v>
      </c>
      <c r="M1419" s="25">
        <v>60</v>
      </c>
      <c r="N1419" s="17">
        <f t="shared" si="107"/>
        <v>1340</v>
      </c>
      <c r="O1419" s="11">
        <v>8</v>
      </c>
      <c r="P1419" s="8" t="str">
        <f>IFERROR(VLOOKUP(O1419,Tabla6[],2,FALSE)," ")</f>
        <v>Agosto</v>
      </c>
      <c r="Q1419" s="10"/>
      <c r="R1419" s="56" t="str">
        <f t="shared" si="108"/>
        <v>03.03.02 UDR HUÁNUCOM1.06.04 SUPERVISION FINANCIERA A UNIDADES EJECUTORASM1.06.04.02 Supervisión Financiera Presencial a las Unidades Ejecutoras-UE [UDR]AgostoUE 1740 RED DE SALUD YAROWILCA</v>
      </c>
    </row>
    <row r="1420" spans="1:18" ht="15" customHeight="1" x14ac:dyDescent="0.2">
      <c r="A1420" s="8">
        <f>IFERROR(VLOOKUP(B1420,Tabla1[],2,FALSE)," ")</f>
        <v>1913</v>
      </c>
      <c r="B1420" s="30" t="s">
        <v>1334</v>
      </c>
      <c r="C1420" s="30" t="s">
        <v>2944</v>
      </c>
      <c r="D1420" s="10" t="s">
        <v>3006</v>
      </c>
      <c r="E1420" s="10" t="s">
        <v>2983</v>
      </c>
      <c r="F1420" s="10" t="s">
        <v>1092</v>
      </c>
      <c r="G1420" s="11">
        <v>1</v>
      </c>
      <c r="H1420" s="30" t="s">
        <v>1168</v>
      </c>
      <c r="I1420" s="10"/>
      <c r="J1420" s="11">
        <v>4</v>
      </c>
      <c r="K1420" s="8">
        <v>4</v>
      </c>
      <c r="L1420" s="16">
        <f t="shared" si="106"/>
        <v>1280</v>
      </c>
      <c r="M1420" s="25">
        <v>100</v>
      </c>
      <c r="N1420" s="17">
        <f t="shared" si="107"/>
        <v>1380</v>
      </c>
      <c r="O1420" s="11">
        <v>8</v>
      </c>
      <c r="P1420" s="8" t="str">
        <f>IFERROR(VLOOKUP(O1420,Tabla6[],2,FALSE)," ")</f>
        <v>Agosto</v>
      </c>
      <c r="Q1420" s="10"/>
      <c r="R1420" s="56" t="str">
        <f t="shared" si="108"/>
        <v>03.03.02 UDR HUÁNUCOS1.01.07 ACCIONES DE SOPORTE A LA GESTION A NIVEL DE UDRS1.01.07.02 Supervisión y asistencia técnica en acciones de soporte a IPRESS [UDR]AgostoUE 1455 SALUD DOS DE MAYO</v>
      </c>
    </row>
    <row r="1421" spans="1:18" ht="15" customHeight="1" x14ac:dyDescent="0.2">
      <c r="A1421" s="8">
        <f>IFERROR(VLOOKUP(B1421,Tabla1[],2,FALSE)," ")</f>
        <v>1913</v>
      </c>
      <c r="B1421" s="30" t="s">
        <v>1334</v>
      </c>
      <c r="C1421" s="30" t="s">
        <v>2933</v>
      </c>
      <c r="D1421" s="10" t="s">
        <v>3007</v>
      </c>
      <c r="E1421" s="10" t="s">
        <v>2958</v>
      </c>
      <c r="F1421" s="10" t="s">
        <v>1088</v>
      </c>
      <c r="G1421" s="11">
        <v>2</v>
      </c>
      <c r="H1421" s="30" t="s">
        <v>1164</v>
      </c>
      <c r="I1421" s="10"/>
      <c r="J1421" s="11">
        <v>0</v>
      </c>
      <c r="K1421" s="8">
        <v>0</v>
      </c>
      <c r="L1421" s="16">
        <f t="shared" si="106"/>
        <v>0</v>
      </c>
      <c r="M1421" s="25">
        <v>0</v>
      </c>
      <c r="N1421" s="17">
        <f t="shared" si="107"/>
        <v>0</v>
      </c>
      <c r="O1421" s="11">
        <v>9</v>
      </c>
      <c r="P1421" s="8" t="str">
        <f>IFERROR(VLOOKUP(O1421,Tabla6[],2,FALSE)," ")</f>
        <v>Setiembre</v>
      </c>
      <c r="Q1421" s="10"/>
      <c r="R1421" s="56" t="str">
        <f t="shared" si="108"/>
        <v>03.03.02 UDR HUÁNUCOM1.02.02 ACCIONES DE AFILIACIONM1.02.02.05 Supervisión y asistencia técnica en materia de afiliaciones [UDR]SetiembreUE 812 HOSPITAL HERMILIO VALDIZAN</v>
      </c>
    </row>
    <row r="1422" spans="1:18" ht="15" customHeight="1" x14ac:dyDescent="0.2">
      <c r="A1422" s="8">
        <f>IFERROR(VLOOKUP(B1422,Tabla1[],2,FALSE)," ")</f>
        <v>1913</v>
      </c>
      <c r="B1422" s="30" t="s">
        <v>1334</v>
      </c>
      <c r="C1422" s="30" t="s">
        <v>2940</v>
      </c>
      <c r="D1422" s="10" t="s">
        <v>3002</v>
      </c>
      <c r="E1422" s="10" t="s">
        <v>2970</v>
      </c>
      <c r="F1422" s="10" t="s">
        <v>1089</v>
      </c>
      <c r="G1422" s="11">
        <v>1</v>
      </c>
      <c r="H1422" s="30" t="s">
        <v>1164</v>
      </c>
      <c r="I1422" s="10"/>
      <c r="J1422" s="11">
        <v>0</v>
      </c>
      <c r="K1422" s="8">
        <v>0</v>
      </c>
      <c r="L1422" s="16">
        <f t="shared" si="106"/>
        <v>0</v>
      </c>
      <c r="M1422" s="25">
        <v>0</v>
      </c>
      <c r="N1422" s="17">
        <f t="shared" si="107"/>
        <v>0</v>
      </c>
      <c r="O1422" s="11">
        <v>9</v>
      </c>
      <c r="P1422" s="8" t="str">
        <f>IFERROR(VLOOKUP(O1422,Tabla6[],2,FALSE)," ")</f>
        <v>Setiembre</v>
      </c>
      <c r="Q1422" s="10"/>
      <c r="R1422" s="56" t="str">
        <f t="shared" si="108"/>
        <v>03.03.02 UDR HUÁNUCOM1.05.05 EJECUCION DE ACCIONES DE AUDITORIAM1.05.05.08 Ejecutar acciones correspondientes a la Auditoria Asistida por Machine Learning [UDR]SetiembreUE 812 HOSPITAL HERMILIO VALDIZAN</v>
      </c>
    </row>
    <row r="1423" spans="1:18" ht="15" customHeight="1" x14ac:dyDescent="0.2">
      <c r="A1423" s="8">
        <f>IFERROR(VLOOKUP(B1423,Tabla1[],2,FALSE)," ")</f>
        <v>1913</v>
      </c>
      <c r="B1423" s="30" t="s">
        <v>1334</v>
      </c>
      <c r="C1423" s="30" t="s">
        <v>2944</v>
      </c>
      <c r="D1423" s="10" t="s">
        <v>3006</v>
      </c>
      <c r="E1423" s="10" t="s">
        <v>2983</v>
      </c>
      <c r="F1423" s="10" t="s">
        <v>1092</v>
      </c>
      <c r="G1423" s="11">
        <v>1</v>
      </c>
      <c r="H1423" s="30" t="s">
        <v>2202</v>
      </c>
      <c r="I1423" s="10"/>
      <c r="J1423" s="11">
        <v>3</v>
      </c>
      <c r="K1423" s="8">
        <v>3</v>
      </c>
      <c r="L1423" s="16">
        <f t="shared" si="106"/>
        <v>960</v>
      </c>
      <c r="M1423" s="25">
        <v>60</v>
      </c>
      <c r="N1423" s="17">
        <f t="shared" si="107"/>
        <v>1020</v>
      </c>
      <c r="O1423" s="11">
        <v>9</v>
      </c>
      <c r="P1423" s="8" t="str">
        <f>IFERROR(VLOOKUP(O1423,Tabla6[],2,FALSE)," ")</f>
        <v>Setiembre</v>
      </c>
      <c r="Q1423" s="10"/>
      <c r="R1423" s="56" t="str">
        <f t="shared" si="108"/>
        <v>03.03.02 UDR HUÁNUCOS1.01.07 ACCIONES DE SOPORTE A LA GESTION A NIVEL DE UDRS1.01.07.02 Supervisión y asistencia técnica en acciones de soporte a IPRESS [UDR]SetiembreUE 1696 RED DE SALUD PACHITEA</v>
      </c>
    </row>
    <row r="1424" spans="1:18" ht="15" customHeight="1" x14ac:dyDescent="0.2">
      <c r="A1424" s="8">
        <f>IFERROR(VLOOKUP(B1424,Tabla1[],2,FALSE)," ")</f>
        <v>1913</v>
      </c>
      <c r="B1424" s="30" t="s">
        <v>1334</v>
      </c>
      <c r="C1424" s="30" t="s">
        <v>2933</v>
      </c>
      <c r="D1424" s="10" t="s">
        <v>3007</v>
      </c>
      <c r="E1424" s="10" t="s">
        <v>2958</v>
      </c>
      <c r="F1424" s="10" t="s">
        <v>2312</v>
      </c>
      <c r="G1424" s="11">
        <v>1</v>
      </c>
      <c r="H1424" s="30" t="s">
        <v>2203</v>
      </c>
      <c r="I1424" s="10"/>
      <c r="J1424" s="11">
        <v>4</v>
      </c>
      <c r="K1424" s="8">
        <v>4</v>
      </c>
      <c r="L1424" s="16">
        <f t="shared" si="106"/>
        <v>1280</v>
      </c>
      <c r="M1424" s="25">
        <v>100</v>
      </c>
      <c r="N1424" s="17">
        <f t="shared" si="107"/>
        <v>1380</v>
      </c>
      <c r="O1424" s="11">
        <v>10</v>
      </c>
      <c r="P1424" s="8" t="str">
        <f>IFERROR(VLOOKUP(O1424,Tabla6[],2,FALSE)," ")</f>
        <v>Octubre</v>
      </c>
      <c r="Q1424" s="10"/>
      <c r="R1424" s="56" t="str">
        <f t="shared" si="108"/>
        <v>03.03.02 UDR HUÁNUCOM1.02.02 ACCIONES DE AFILIACIONM1.02.02.05 Supervisión y asistencia técnica en materia de afiliaciones [UDR]OctubreUE 1455 SALUD DOS DE MAYO (C.S. La Unión, C.S. Pachas, C.S. Marias)</v>
      </c>
    </row>
    <row r="1425" spans="1:18" ht="15" customHeight="1" x14ac:dyDescent="0.2">
      <c r="A1425" s="8">
        <f>IFERROR(VLOOKUP(B1425,Tabla1[],2,FALSE)," ")</f>
        <v>1913</v>
      </c>
      <c r="B1425" s="30" t="s">
        <v>1334</v>
      </c>
      <c r="C1425" s="30" t="s">
        <v>2940</v>
      </c>
      <c r="D1425" s="10" t="s">
        <v>3002</v>
      </c>
      <c r="E1425" s="10" t="s">
        <v>2970</v>
      </c>
      <c r="F1425" s="10" t="s">
        <v>1089</v>
      </c>
      <c r="G1425" s="11">
        <v>1</v>
      </c>
      <c r="H1425" s="30" t="s">
        <v>1170</v>
      </c>
      <c r="I1425" s="10"/>
      <c r="J1425" s="11">
        <v>4</v>
      </c>
      <c r="K1425" s="8">
        <v>4</v>
      </c>
      <c r="L1425" s="16">
        <f t="shared" si="106"/>
        <v>1280</v>
      </c>
      <c r="M1425" s="25">
        <v>60</v>
      </c>
      <c r="N1425" s="17">
        <f t="shared" si="107"/>
        <v>1340</v>
      </c>
      <c r="O1425" s="11">
        <v>10</v>
      </c>
      <c r="P1425" s="8" t="str">
        <f>IFERROR(VLOOKUP(O1425,Tabla6[],2,FALSE)," ")</f>
        <v>Octubre</v>
      </c>
      <c r="Q1425" s="10"/>
      <c r="R1425" s="56" t="str">
        <f t="shared" si="108"/>
        <v>03.03.02 UDR HUÁNUCOM1.05.05 EJECUCION DE ACCIONES DE AUDITORIAM1.05.05.08 Ejecutar acciones correspondientes a la Auditoria Asistida por Machine Learning [UDR]OctubreUE 811 HOSPITAL DE TINGO MARIA</v>
      </c>
    </row>
    <row r="1426" spans="1:18" ht="15" customHeight="1" x14ac:dyDescent="0.2">
      <c r="A1426" s="8">
        <f>IFERROR(VLOOKUP(B1426,Tabla1[],2,FALSE)," ")</f>
        <v>1913</v>
      </c>
      <c r="B1426" s="30" t="s">
        <v>1334</v>
      </c>
      <c r="C1426" s="30" t="s">
        <v>2940</v>
      </c>
      <c r="D1426" s="10" t="s">
        <v>3011</v>
      </c>
      <c r="E1426" s="10" t="s">
        <v>2972</v>
      </c>
      <c r="F1426" s="10" t="s">
        <v>1089</v>
      </c>
      <c r="G1426" s="11">
        <v>1</v>
      </c>
      <c r="H1426" s="30" t="s">
        <v>2204</v>
      </c>
      <c r="I1426" s="10"/>
      <c r="J1426" s="11">
        <v>2</v>
      </c>
      <c r="K1426" s="8">
        <v>2</v>
      </c>
      <c r="L1426" s="16">
        <f t="shared" si="106"/>
        <v>640</v>
      </c>
      <c r="M1426" s="25">
        <v>60</v>
      </c>
      <c r="N1426" s="17">
        <f t="shared" si="107"/>
        <v>700</v>
      </c>
      <c r="O1426" s="11">
        <v>10</v>
      </c>
      <c r="P1426" s="8" t="str">
        <f>IFERROR(VLOOKUP(O1426,Tabla6[],2,FALSE)," ")</f>
        <v>Octubre</v>
      </c>
      <c r="Q1426" s="10"/>
      <c r="R1426" s="56" t="str">
        <f t="shared" si="108"/>
        <v>03.03.02 UDR HUÁNUCOM1.05.05 EJECUCION DE ACCIONES DE AUDITORIAM1.05.05.11 Supervisión y asistencia técnica a IPRESS [UDR]OctubreUE 1740 RED DE SALUD YAROWILCA (C.S. Chavinillo)</v>
      </c>
    </row>
    <row r="1427" spans="1:18" ht="15" customHeight="1" x14ac:dyDescent="0.2">
      <c r="A1427" s="8">
        <f>IFERROR(VLOOKUP(B1427,Tabla1[],2,FALSE)," ")</f>
        <v>1913</v>
      </c>
      <c r="B1427" s="30" t="s">
        <v>1334</v>
      </c>
      <c r="C1427" s="30" t="s">
        <v>2942</v>
      </c>
      <c r="D1427" s="10" t="s">
        <v>773</v>
      </c>
      <c r="E1427" s="10" t="s">
        <v>2975</v>
      </c>
      <c r="F1427" s="10" t="s">
        <v>1090</v>
      </c>
      <c r="G1427" s="11">
        <v>1</v>
      </c>
      <c r="H1427" s="30" t="s">
        <v>2202</v>
      </c>
      <c r="I1427" s="10"/>
      <c r="J1427" s="11">
        <v>4</v>
      </c>
      <c r="K1427" s="8">
        <v>4</v>
      </c>
      <c r="L1427" s="16">
        <f t="shared" si="106"/>
        <v>1280</v>
      </c>
      <c r="M1427" s="25">
        <v>60</v>
      </c>
      <c r="N1427" s="17">
        <f t="shared" si="107"/>
        <v>1340</v>
      </c>
      <c r="O1427" s="11">
        <v>10</v>
      </c>
      <c r="P1427" s="8" t="str">
        <f>IFERROR(VLOOKUP(O1427,Tabla6[],2,FALSE)," ")</f>
        <v>Octubre</v>
      </c>
      <c r="Q1427" s="10"/>
      <c r="R1427" s="56" t="str">
        <f t="shared" si="108"/>
        <v>03.03.02 UDR HUÁNUCOM1.06.04 SUPERVISION FINANCIERA A UNIDADES EJECUTORASM1.06.04.02 Supervisión Financiera Presencial a las Unidades Ejecutoras-UE [UDR]OctubreUE 1696 RED DE SALUD PACHITEA</v>
      </c>
    </row>
    <row r="1428" spans="1:18" ht="15" customHeight="1" x14ac:dyDescent="0.2">
      <c r="A1428" s="8">
        <f>IFERROR(VLOOKUP(B1428,Tabla1[],2,FALSE)," ")</f>
        <v>1913</v>
      </c>
      <c r="B1428" s="30" t="s">
        <v>1334</v>
      </c>
      <c r="C1428" s="30" t="s">
        <v>2942</v>
      </c>
      <c r="D1428" s="10" t="s">
        <v>773</v>
      </c>
      <c r="E1428" s="10" t="s">
        <v>2975</v>
      </c>
      <c r="F1428" s="10" t="s">
        <v>1091</v>
      </c>
      <c r="G1428" s="11">
        <v>1</v>
      </c>
      <c r="H1428" s="30" t="s">
        <v>2205</v>
      </c>
      <c r="I1428" s="10"/>
      <c r="J1428" s="11">
        <v>0</v>
      </c>
      <c r="K1428" s="8">
        <v>0</v>
      </c>
      <c r="L1428" s="16">
        <f t="shared" si="106"/>
        <v>0</v>
      </c>
      <c r="M1428" s="25">
        <v>0</v>
      </c>
      <c r="N1428" s="17">
        <f t="shared" si="107"/>
        <v>0</v>
      </c>
      <c r="O1428" s="11">
        <v>10</v>
      </c>
      <c r="P1428" s="8" t="str">
        <f>IFERROR(VLOOKUP(O1428,Tabla6[],2,FALSE)," ")</f>
        <v>Octubre</v>
      </c>
      <c r="Q1428" s="10"/>
      <c r="R1428" s="56" t="str">
        <f t="shared" si="108"/>
        <v>03.03.02 UDR HUÁNUCOM1.06.04 SUPERVISION FINANCIERA A UNIDADES EJECUTORASM1.06.04.02 Supervisión Financiera Presencial a las Unidades Ejecutoras-UE [UDR]OctubreUE 1695 RED DE SALUD AMBO</v>
      </c>
    </row>
    <row r="1429" spans="1:18" ht="15" customHeight="1" x14ac:dyDescent="0.2">
      <c r="A1429" s="8">
        <f>IFERROR(VLOOKUP(B1429,Tabla1[],2,FALSE)," ")</f>
        <v>1913</v>
      </c>
      <c r="B1429" s="30" t="s">
        <v>1334</v>
      </c>
      <c r="C1429" s="30" t="s">
        <v>2944</v>
      </c>
      <c r="D1429" s="10" t="s">
        <v>3006</v>
      </c>
      <c r="E1429" s="10" t="s">
        <v>2983</v>
      </c>
      <c r="F1429" s="10" t="s">
        <v>1092</v>
      </c>
      <c r="G1429" s="11">
        <v>1</v>
      </c>
      <c r="H1429" s="30" t="s">
        <v>1179</v>
      </c>
      <c r="I1429" s="10"/>
      <c r="J1429" s="11">
        <v>4</v>
      </c>
      <c r="K1429" s="8">
        <v>4</v>
      </c>
      <c r="L1429" s="16">
        <f t="shared" si="106"/>
        <v>1280</v>
      </c>
      <c r="M1429" s="25">
        <v>163</v>
      </c>
      <c r="N1429" s="17">
        <f t="shared" si="107"/>
        <v>1443</v>
      </c>
      <c r="O1429" s="11">
        <v>10</v>
      </c>
      <c r="P1429" s="8" t="str">
        <f>IFERROR(VLOOKUP(O1429,Tabla6[],2,FALSE)," ")</f>
        <v>Octubre</v>
      </c>
      <c r="Q1429" s="10"/>
      <c r="R1429" s="56" t="str">
        <f t="shared" si="108"/>
        <v xml:space="preserve">03.03.02 UDR HUÁNUCOS1.01.07 ACCIONES DE SOPORTE A LA GESTION A NIVEL DE UDRS1.01.07.02 Supervisión y asistencia técnica en acciones de soporte a IPRESS [UDR]OctubreUE 1110 SALUD LEONCIO PRADO </v>
      </c>
    </row>
    <row r="1430" spans="1:18" ht="15" customHeight="1" x14ac:dyDescent="0.2">
      <c r="A1430" s="8">
        <f>IFERROR(VLOOKUP(B1430,Tabla1[],2,FALSE)," ")</f>
        <v>1913</v>
      </c>
      <c r="B1430" s="30" t="s">
        <v>1334</v>
      </c>
      <c r="C1430" s="30" t="s">
        <v>2944</v>
      </c>
      <c r="D1430" s="10" t="s">
        <v>3006</v>
      </c>
      <c r="E1430" s="10" t="s">
        <v>2983</v>
      </c>
      <c r="F1430" s="10" t="s">
        <v>1093</v>
      </c>
      <c r="G1430" s="11">
        <v>1</v>
      </c>
      <c r="H1430" s="30" t="s">
        <v>1129</v>
      </c>
      <c r="I1430" s="10"/>
      <c r="J1430" s="11">
        <v>3</v>
      </c>
      <c r="K1430" s="8">
        <v>3</v>
      </c>
      <c r="L1430" s="16">
        <f t="shared" si="106"/>
        <v>960</v>
      </c>
      <c r="M1430" s="25">
        <v>200</v>
      </c>
      <c r="N1430" s="17">
        <f t="shared" si="107"/>
        <v>1160</v>
      </c>
      <c r="O1430" s="11">
        <v>10</v>
      </c>
      <c r="P1430" s="8" t="str">
        <f>IFERROR(VLOOKUP(O1430,Tabla6[],2,FALSE)," ")</f>
        <v>Octubre</v>
      </c>
      <c r="Q1430" s="10"/>
      <c r="R1430" s="56" t="str">
        <f t="shared" si="108"/>
        <v>03.03.02 UDR HUÁNUCOS1.01.07 ACCIONES DE SOPORTE A LA GESTION A NIVEL DE UDRS1.01.07.02 Supervisión y asistencia técnica en acciones de soporte a IPRESS [UDR]OctubreGMR CENTRO</v>
      </c>
    </row>
    <row r="1431" spans="1:18" ht="15" customHeight="1" x14ac:dyDescent="0.2">
      <c r="A1431" s="8">
        <f>IFERROR(VLOOKUP(B1431,Tabla1[],2,FALSE)," ")</f>
        <v>1913</v>
      </c>
      <c r="B1431" s="30" t="s">
        <v>1334</v>
      </c>
      <c r="C1431" s="30" t="s">
        <v>2933</v>
      </c>
      <c r="D1431" s="10" t="s">
        <v>3007</v>
      </c>
      <c r="E1431" s="10" t="s">
        <v>2958</v>
      </c>
      <c r="F1431" s="10" t="s">
        <v>1088</v>
      </c>
      <c r="G1431" s="11">
        <v>2</v>
      </c>
      <c r="H1431" s="30" t="s">
        <v>2206</v>
      </c>
      <c r="I1431" s="10"/>
      <c r="J1431" s="11">
        <v>0</v>
      </c>
      <c r="K1431" s="8">
        <v>0</v>
      </c>
      <c r="L1431" s="16">
        <f t="shared" ref="L1431:L1494" si="109">320*K1431*G1431</f>
        <v>0</v>
      </c>
      <c r="M1431" s="25">
        <v>0</v>
      </c>
      <c r="N1431" s="17">
        <f t="shared" si="107"/>
        <v>0</v>
      </c>
      <c r="O1431" s="11">
        <v>11</v>
      </c>
      <c r="P1431" s="8" t="str">
        <f>IFERROR(VLOOKUP(O1431,Tabla6[],2,FALSE)," ")</f>
        <v>Noviembre</v>
      </c>
      <c r="Q1431" s="10"/>
      <c r="R1431" s="56" t="str">
        <f t="shared" si="108"/>
        <v>03.03.02 UDR HUÁNUCOM1.02.02 ACCIONES DE AFILIACIONM1.02.02.05 Supervisión y asistencia técnica en materia de afiliaciones [UDR]NoviembreC.S. SAN RAFAEL
HOSP. MATERNO INFANTIL CARLOS SHOWING FERRARI</v>
      </c>
    </row>
    <row r="1432" spans="1:18" ht="15" customHeight="1" x14ac:dyDescent="0.2">
      <c r="A1432" s="8">
        <f>IFERROR(VLOOKUP(B1432,Tabla1[],2,FALSE)," ")</f>
        <v>1913</v>
      </c>
      <c r="B1432" s="30" t="s">
        <v>1334</v>
      </c>
      <c r="C1432" s="30" t="s">
        <v>2940</v>
      </c>
      <c r="D1432" s="10" t="s">
        <v>3002</v>
      </c>
      <c r="E1432" s="10" t="s">
        <v>2970</v>
      </c>
      <c r="F1432" s="10" t="s">
        <v>1089</v>
      </c>
      <c r="G1432" s="11">
        <v>1</v>
      </c>
      <c r="H1432" s="30" t="s">
        <v>1164</v>
      </c>
      <c r="I1432" s="10"/>
      <c r="J1432" s="11">
        <v>0</v>
      </c>
      <c r="K1432" s="8">
        <v>0</v>
      </c>
      <c r="L1432" s="16">
        <f t="shared" si="109"/>
        <v>0</v>
      </c>
      <c r="M1432" s="25">
        <v>0</v>
      </c>
      <c r="N1432" s="17">
        <f t="shared" si="107"/>
        <v>0</v>
      </c>
      <c r="O1432" s="11">
        <v>11</v>
      </c>
      <c r="P1432" s="8" t="str">
        <f>IFERROR(VLOOKUP(O1432,Tabla6[],2,FALSE)," ")</f>
        <v>Noviembre</v>
      </c>
      <c r="Q1432" s="10"/>
      <c r="R1432" s="56" t="str">
        <f t="shared" si="108"/>
        <v>03.03.02 UDR HUÁNUCOM1.05.05 EJECUCION DE ACCIONES DE AUDITORIAM1.05.05.08 Ejecutar acciones correspondientes a la Auditoria Asistida por Machine Learning [UDR]NoviembreUE 812 HOSPITAL HERMILIO VALDIZAN</v>
      </c>
    </row>
    <row r="1433" spans="1:18" ht="15" customHeight="1" x14ac:dyDescent="0.2">
      <c r="A1433" s="8">
        <f>IFERROR(VLOOKUP(B1433,Tabla1[],2,FALSE)," ")</f>
        <v>1913</v>
      </c>
      <c r="B1433" s="30" t="s">
        <v>1334</v>
      </c>
      <c r="C1433" s="30" t="s">
        <v>2940</v>
      </c>
      <c r="D1433" s="10" t="s">
        <v>3005</v>
      </c>
      <c r="E1433" s="10" t="s">
        <v>2971</v>
      </c>
      <c r="F1433" s="10" t="s">
        <v>1089</v>
      </c>
      <c r="G1433" s="11">
        <v>1</v>
      </c>
      <c r="H1433" s="30" t="s">
        <v>1170</v>
      </c>
      <c r="I1433" s="10"/>
      <c r="J1433" s="11">
        <v>2</v>
      </c>
      <c r="K1433" s="8">
        <v>2</v>
      </c>
      <c r="L1433" s="16">
        <f t="shared" si="109"/>
        <v>640</v>
      </c>
      <c r="M1433" s="25">
        <v>60</v>
      </c>
      <c r="N1433" s="17">
        <f t="shared" si="107"/>
        <v>700</v>
      </c>
      <c r="O1433" s="11">
        <v>11</v>
      </c>
      <c r="P1433" s="8" t="str">
        <f>IFERROR(VLOOKUP(O1433,Tabla6[],2,FALSE)," ")</f>
        <v>Noviembre</v>
      </c>
      <c r="Q1433" s="10"/>
      <c r="R1433" s="56" t="str">
        <f t="shared" si="108"/>
        <v>03.03.02 UDR HUÁNUCOM1.05.05 EJECUCION DE ACCIONES DE AUDITORIAM1.05.05.09 Ejecutar acciones correspondientes a la Auditoria Concurrente [UDR]NoviembreUE 811 HOSPITAL DE TINGO MARIA</v>
      </c>
    </row>
    <row r="1434" spans="1:18" ht="15" customHeight="1" x14ac:dyDescent="0.2">
      <c r="A1434" s="8">
        <f>IFERROR(VLOOKUP(B1434,Tabla1[],2,FALSE)," ")</f>
        <v>1913</v>
      </c>
      <c r="B1434" s="30" t="s">
        <v>1334</v>
      </c>
      <c r="C1434" s="30" t="s">
        <v>2944</v>
      </c>
      <c r="D1434" s="10" t="s">
        <v>3006</v>
      </c>
      <c r="E1434" s="10" t="s">
        <v>2983</v>
      </c>
      <c r="F1434" s="10" t="s">
        <v>1092</v>
      </c>
      <c r="G1434" s="11">
        <v>1</v>
      </c>
      <c r="H1434" s="30" t="s">
        <v>1176</v>
      </c>
      <c r="I1434" s="10"/>
      <c r="J1434" s="11">
        <v>0</v>
      </c>
      <c r="K1434" s="8">
        <v>0</v>
      </c>
      <c r="L1434" s="16">
        <f t="shared" si="109"/>
        <v>0</v>
      </c>
      <c r="M1434" s="25">
        <v>0</v>
      </c>
      <c r="N1434" s="17">
        <f t="shared" si="107"/>
        <v>0</v>
      </c>
      <c r="O1434" s="11">
        <v>11</v>
      </c>
      <c r="P1434" s="8" t="str">
        <f>IFERROR(VLOOKUP(O1434,Tabla6[],2,FALSE)," ")</f>
        <v>Noviembre</v>
      </c>
      <c r="Q1434" s="10"/>
      <c r="R1434" s="56" t="str">
        <f t="shared" si="108"/>
        <v>03.03.02 UDR HUÁNUCOS1.01.07 ACCIONES DE SOPORTE A LA GESTION A NIVEL DE UDRS1.01.07.02 Supervisión y asistencia técnica en acciones de soporte a IPRESS [UDR]NoviembreUE 1247 RED DE SALUD HUANUCO</v>
      </c>
    </row>
    <row r="1435" spans="1:18" ht="15" customHeight="1" x14ac:dyDescent="0.2">
      <c r="A1435" s="8">
        <f>IFERROR(VLOOKUP(B1435,Tabla1[],2,FALSE)," ")</f>
        <v>1913</v>
      </c>
      <c r="B1435" s="30" t="s">
        <v>1334</v>
      </c>
      <c r="C1435" s="30" t="s">
        <v>2940</v>
      </c>
      <c r="D1435" s="10" t="s">
        <v>3002</v>
      </c>
      <c r="E1435" s="10" t="s">
        <v>2970</v>
      </c>
      <c r="F1435" s="10" t="s">
        <v>1089</v>
      </c>
      <c r="G1435" s="11">
        <v>1</v>
      </c>
      <c r="H1435" s="30" t="s">
        <v>1164</v>
      </c>
      <c r="I1435" s="10"/>
      <c r="J1435" s="11">
        <v>0</v>
      </c>
      <c r="K1435" s="8">
        <v>0</v>
      </c>
      <c r="L1435" s="16">
        <f t="shared" si="109"/>
        <v>0</v>
      </c>
      <c r="M1435" s="25">
        <v>0</v>
      </c>
      <c r="N1435" s="17">
        <f t="shared" si="107"/>
        <v>0</v>
      </c>
      <c r="O1435" s="11">
        <v>12</v>
      </c>
      <c r="P1435" s="8" t="str">
        <f>IFERROR(VLOOKUP(O1435,Tabla6[],2,FALSE)," ")</f>
        <v>Diciembre</v>
      </c>
      <c r="Q1435" s="10"/>
      <c r="R1435" s="56" t="str">
        <f t="shared" si="108"/>
        <v>03.03.02 UDR HUÁNUCOM1.05.05 EJECUCION DE ACCIONES DE AUDITORIAM1.05.05.08 Ejecutar acciones correspondientes a la Auditoria Asistida por Machine Learning [UDR]DiciembreUE 812 HOSPITAL HERMILIO VALDIZAN</v>
      </c>
    </row>
    <row r="1436" spans="1:18" ht="15" customHeight="1" x14ac:dyDescent="0.2">
      <c r="A1436" s="8">
        <f>IFERROR(VLOOKUP(B1436,Tabla1[],2,FALSE)," ")</f>
        <v>1913</v>
      </c>
      <c r="B1436" s="30" t="s">
        <v>1334</v>
      </c>
      <c r="C1436" s="30" t="s">
        <v>2940</v>
      </c>
      <c r="D1436" s="10" t="s">
        <v>3011</v>
      </c>
      <c r="E1436" s="10" t="s">
        <v>2972</v>
      </c>
      <c r="F1436" s="10" t="s">
        <v>1089</v>
      </c>
      <c r="G1436" s="11">
        <v>1</v>
      </c>
      <c r="H1436" s="30" t="s">
        <v>2207</v>
      </c>
      <c r="I1436" s="10"/>
      <c r="J1436" s="11">
        <v>2</v>
      </c>
      <c r="K1436" s="8">
        <v>2</v>
      </c>
      <c r="L1436" s="16">
        <f t="shared" si="109"/>
        <v>640</v>
      </c>
      <c r="M1436" s="25">
        <v>60</v>
      </c>
      <c r="N1436" s="17">
        <f t="shared" si="107"/>
        <v>700</v>
      </c>
      <c r="O1436" s="11">
        <v>12</v>
      </c>
      <c r="P1436" s="8" t="str">
        <f>IFERROR(VLOOKUP(O1436,Tabla6[],2,FALSE)," ")</f>
        <v>Diciembre</v>
      </c>
      <c r="Q1436" s="10"/>
      <c r="R1436" s="56" t="str">
        <f t="shared" si="108"/>
        <v>03.03.02 UDR HUÁNUCOM1.05.05 EJECUCION DE ACCIONES DE AUDITORIAM1.05.05.11 Supervisión y asistencia técnica a IPRESS [UDR]DiciembreUE 1696 RED DE SALUD PACHITEA (C.S. Panao)</v>
      </c>
    </row>
    <row r="1437" spans="1:18" ht="15" customHeight="1" x14ac:dyDescent="0.2">
      <c r="A1437" s="8">
        <f>IFERROR(VLOOKUP(B1437,Tabla1[],2,FALSE)," ")</f>
        <v>1913</v>
      </c>
      <c r="B1437" s="30" t="s">
        <v>1334</v>
      </c>
      <c r="C1437" s="30" t="s">
        <v>2944</v>
      </c>
      <c r="D1437" s="10" t="s">
        <v>3006</v>
      </c>
      <c r="E1437" s="10" t="s">
        <v>2983</v>
      </c>
      <c r="F1437" s="10" t="s">
        <v>1092</v>
      </c>
      <c r="G1437" s="11">
        <v>1</v>
      </c>
      <c r="H1437" s="30" t="s">
        <v>2205</v>
      </c>
      <c r="I1437" s="10"/>
      <c r="J1437" s="11">
        <v>0</v>
      </c>
      <c r="K1437" s="8">
        <v>0</v>
      </c>
      <c r="L1437" s="16">
        <f t="shared" si="109"/>
        <v>0</v>
      </c>
      <c r="M1437" s="25">
        <v>0</v>
      </c>
      <c r="N1437" s="17">
        <f t="shared" si="107"/>
        <v>0</v>
      </c>
      <c r="O1437" s="11">
        <v>12</v>
      </c>
      <c r="P1437" s="8" t="str">
        <f>IFERROR(VLOOKUP(O1437,Tabla6[],2,FALSE)," ")</f>
        <v>Diciembre</v>
      </c>
      <c r="Q1437" s="10"/>
      <c r="R1437" s="56" t="str">
        <f t="shared" si="108"/>
        <v>03.03.02 UDR HUÁNUCOS1.01.07 ACCIONES DE SOPORTE A LA GESTION A NIVEL DE UDRS1.01.07.02 Supervisión y asistencia técnica en acciones de soporte a IPRESS [UDR]DiciembreUE 1695 RED DE SALUD AMBO</v>
      </c>
    </row>
    <row r="1438" spans="1:18" ht="15" customHeight="1" x14ac:dyDescent="0.2">
      <c r="A1438" s="8">
        <f>IFERROR(VLOOKUP(B1438,Tabla1[],2,FALSE)," ")</f>
        <v>1913</v>
      </c>
      <c r="B1438" s="30" t="s">
        <v>1334</v>
      </c>
      <c r="C1438" s="30" t="s">
        <v>2942</v>
      </c>
      <c r="D1438" s="10" t="s">
        <v>773</v>
      </c>
      <c r="E1438" s="10" t="s">
        <v>2975</v>
      </c>
      <c r="F1438" s="10" t="s">
        <v>1090</v>
      </c>
      <c r="G1438" s="11">
        <v>1</v>
      </c>
      <c r="H1438" s="30" t="s">
        <v>1168</v>
      </c>
      <c r="I1438" s="10"/>
      <c r="J1438" s="11">
        <v>5</v>
      </c>
      <c r="K1438" s="8">
        <v>5</v>
      </c>
      <c r="L1438" s="16">
        <f t="shared" si="109"/>
        <v>1600</v>
      </c>
      <c r="M1438" s="25">
        <v>60</v>
      </c>
      <c r="N1438" s="17">
        <f t="shared" si="107"/>
        <v>1660</v>
      </c>
      <c r="O1438" s="11">
        <v>8</v>
      </c>
      <c r="P1438" s="8" t="str">
        <f>IFERROR(VLOOKUP(O1438,Tabla6[],2,FALSE)," ")</f>
        <v>Agosto</v>
      </c>
      <c r="Q1438" s="10"/>
      <c r="R1438" s="56" t="str">
        <f t="shared" si="108"/>
        <v>03.03.02 UDR HUÁNUCOM1.06.04 SUPERVISION FINANCIERA A UNIDADES EJECUTORASM1.06.04.02 Supervisión Financiera Presencial a las Unidades Ejecutoras-UE [UDR]AgostoUE 1455 SALUD DOS DE MAYO</v>
      </c>
    </row>
    <row r="1439" spans="1:18" ht="15" customHeight="1" x14ac:dyDescent="0.2">
      <c r="A1439" s="8">
        <f>IFERROR(VLOOKUP(B1439,Tabla1[],2,FALSE)," ")</f>
        <v>1916</v>
      </c>
      <c r="B1439" s="30" t="s">
        <v>1335</v>
      </c>
      <c r="C1439" s="30" t="s">
        <v>2933</v>
      </c>
      <c r="D1439" s="10" t="s">
        <v>3007</v>
      </c>
      <c r="E1439" s="10" t="s">
        <v>2958</v>
      </c>
      <c r="F1439" s="10" t="s">
        <v>1095</v>
      </c>
      <c r="G1439" s="11">
        <v>1</v>
      </c>
      <c r="H1439" s="30" t="s">
        <v>1180</v>
      </c>
      <c r="I1439" s="10"/>
      <c r="J1439" s="11">
        <v>0</v>
      </c>
      <c r="K1439" s="8">
        <f t="shared" ref="K1439:K1450" si="110">J1439</f>
        <v>0</v>
      </c>
      <c r="L1439" s="16">
        <f t="shared" si="109"/>
        <v>0</v>
      </c>
      <c r="M1439" s="25">
        <v>0</v>
      </c>
      <c r="N1439" s="17">
        <f t="shared" si="107"/>
        <v>0</v>
      </c>
      <c r="O1439" s="11">
        <v>1</v>
      </c>
      <c r="P1439" s="8" t="str">
        <f>IFERROR(VLOOKUP(O1439,Tabla6[],2,FALSE)," ")</f>
        <v>Enero</v>
      </c>
      <c r="Q1439" s="10"/>
      <c r="R1439" s="56" t="str">
        <f t="shared" si="108"/>
        <v>03.03.03 UDR JUNÍNM1.02.02 ACCIONES DE AFILIACIONM1.02.02.05 Supervisión y asistencia técnica en materia de afiliaciones [UDR]EneroCS. Huayucachi, CS.San Jerónimo, C.S. Pucara</v>
      </c>
    </row>
    <row r="1440" spans="1:18" ht="15" customHeight="1" x14ac:dyDescent="0.2">
      <c r="A1440" s="8">
        <f>IFERROR(VLOOKUP(B1440,Tabla1[],2,FALSE)," ")</f>
        <v>1916</v>
      </c>
      <c r="B1440" s="30" t="s">
        <v>1335</v>
      </c>
      <c r="C1440" s="30" t="s">
        <v>2940</v>
      </c>
      <c r="D1440" s="10" t="s">
        <v>3004</v>
      </c>
      <c r="E1440" s="10" t="s">
        <v>2967</v>
      </c>
      <c r="F1440" s="10" t="s">
        <v>1100</v>
      </c>
      <c r="G1440" s="11">
        <v>1</v>
      </c>
      <c r="H1440" s="30" t="s">
        <v>1228</v>
      </c>
      <c r="I1440" s="10"/>
      <c r="J1440" s="11">
        <v>0</v>
      </c>
      <c r="K1440" s="8">
        <f t="shared" si="110"/>
        <v>0</v>
      </c>
      <c r="L1440" s="16">
        <f t="shared" si="109"/>
        <v>0</v>
      </c>
      <c r="M1440" s="25">
        <v>0</v>
      </c>
      <c r="N1440" s="17">
        <f t="shared" si="107"/>
        <v>0</v>
      </c>
      <c r="O1440" s="11">
        <v>1</v>
      </c>
      <c r="P1440" s="8" t="str">
        <f>IFERROR(VLOOKUP(O1440,Tabla6[],2,FALSE)," ")</f>
        <v>Enero</v>
      </c>
      <c r="Q1440" s="10"/>
      <c r="R1440" s="56" t="str">
        <f t="shared" si="108"/>
        <v>03.03.03 UDR JUNÍNM1.05.05 EJECUCION DE ACCIONES DE AUDITORIAM1.05.05.02 Gestionar a los actores locales para fortalecer el acceso y calidad de servicios de salud [UDR]EneroProvincia de Jauja</v>
      </c>
    </row>
    <row r="1441" spans="1:18" ht="15" customHeight="1" x14ac:dyDescent="0.2">
      <c r="A1441" s="8">
        <f>IFERROR(VLOOKUP(B1441,Tabla1[],2,FALSE)," ")</f>
        <v>1916</v>
      </c>
      <c r="B1441" s="30" t="s">
        <v>1335</v>
      </c>
      <c r="C1441" s="30" t="s">
        <v>2940</v>
      </c>
      <c r="D1441" s="10" t="s">
        <v>3002</v>
      </c>
      <c r="E1441" s="10" t="s">
        <v>2970</v>
      </c>
      <c r="F1441" s="10" t="s">
        <v>1098</v>
      </c>
      <c r="G1441" s="11">
        <v>1</v>
      </c>
      <c r="H1441" s="30" t="s">
        <v>1209</v>
      </c>
      <c r="I1441" s="10"/>
      <c r="J1441" s="11">
        <v>0</v>
      </c>
      <c r="K1441" s="8">
        <f t="shared" si="110"/>
        <v>0</v>
      </c>
      <c r="L1441" s="16">
        <f t="shared" si="109"/>
        <v>0</v>
      </c>
      <c r="M1441" s="25">
        <v>0</v>
      </c>
      <c r="N1441" s="17">
        <f t="shared" si="107"/>
        <v>0</v>
      </c>
      <c r="O1441" s="11">
        <v>1</v>
      </c>
      <c r="P1441" s="8" t="str">
        <f>IFERROR(VLOOKUP(O1441,Tabla6[],2,FALSE)," ")</f>
        <v>Enero</v>
      </c>
      <c r="Q1441" s="10"/>
      <c r="R1441" s="56" t="str">
        <f t="shared" si="108"/>
        <v>03.03.03 UDR JUNÍNM1.05.05 EJECUCION DE ACCIONES DE AUDITORIAM1.05.05.08 Ejecutar acciones correspondientes a la Auditoria Asistida por Machine Learning [UDR]EneroHOSPITAL REGIONAL DOCENTE MATERNO INFANTIL EL CARMEN</v>
      </c>
    </row>
    <row r="1442" spans="1:18" ht="15" customHeight="1" x14ac:dyDescent="0.2">
      <c r="A1442" s="8">
        <f>IFERROR(VLOOKUP(B1442,Tabla1[],2,FALSE)," ")</f>
        <v>1916</v>
      </c>
      <c r="B1442" s="30" t="s">
        <v>1335</v>
      </c>
      <c r="C1442" s="30" t="s">
        <v>2940</v>
      </c>
      <c r="D1442" s="10" t="s">
        <v>3002</v>
      </c>
      <c r="E1442" s="10" t="s">
        <v>2970</v>
      </c>
      <c r="F1442" s="10" t="s">
        <v>1099</v>
      </c>
      <c r="G1442" s="11">
        <v>1</v>
      </c>
      <c r="H1442" s="30" t="s">
        <v>1210</v>
      </c>
      <c r="I1442" s="10"/>
      <c r="J1442" s="11">
        <v>0</v>
      </c>
      <c r="K1442" s="8">
        <f t="shared" si="110"/>
        <v>0</v>
      </c>
      <c r="L1442" s="16">
        <f t="shared" si="109"/>
        <v>0</v>
      </c>
      <c r="M1442" s="25">
        <v>0</v>
      </c>
      <c r="N1442" s="17">
        <f t="shared" si="107"/>
        <v>0</v>
      </c>
      <c r="O1442" s="11">
        <v>1</v>
      </c>
      <c r="P1442" s="8" t="str">
        <f>IFERROR(VLOOKUP(O1442,Tabla6[],2,FALSE)," ")</f>
        <v>Enero</v>
      </c>
      <c r="Q1442" s="10"/>
      <c r="R1442" s="56" t="str">
        <f t="shared" si="108"/>
        <v>03.03.03 UDR JUNÍNM1.05.05 EJECUCION DE ACCIONES DE AUDITORIAM1.05.05.08 Ejecutar acciones correspondientes a la Auditoria Asistida por Machine Learning [UDR]EneroHOSPITAL NACIONAL DEL CENTRO DANIEL ALCIDES CARRION</v>
      </c>
    </row>
    <row r="1443" spans="1:18" ht="15" customHeight="1" x14ac:dyDescent="0.2">
      <c r="A1443" s="8">
        <f>IFERROR(VLOOKUP(B1443,Tabla1[],2,FALSE)," ")</f>
        <v>1916</v>
      </c>
      <c r="B1443" s="30" t="s">
        <v>1335</v>
      </c>
      <c r="C1443" s="30" t="s">
        <v>2944</v>
      </c>
      <c r="D1443" s="10" t="s">
        <v>3006</v>
      </c>
      <c r="E1443" s="10" t="s">
        <v>2983</v>
      </c>
      <c r="F1443" s="10" t="s">
        <v>1102</v>
      </c>
      <c r="G1443" s="11">
        <v>1</v>
      </c>
      <c r="H1443" s="30" t="s">
        <v>1254</v>
      </c>
      <c r="I1443" s="10"/>
      <c r="J1443" s="11">
        <v>0</v>
      </c>
      <c r="K1443" s="8">
        <f t="shared" si="110"/>
        <v>0</v>
      </c>
      <c r="L1443" s="16">
        <f t="shared" si="109"/>
        <v>0</v>
      </c>
      <c r="M1443" s="25">
        <v>0</v>
      </c>
      <c r="N1443" s="17">
        <f t="shared" si="107"/>
        <v>0</v>
      </c>
      <c r="O1443" s="11">
        <v>1</v>
      </c>
      <c r="P1443" s="8" t="str">
        <f>IFERROR(VLOOKUP(O1443,Tabla6[],2,FALSE)," ")</f>
        <v>Enero</v>
      </c>
      <c r="Q1443" s="10"/>
      <c r="R1443" s="56" t="str">
        <f t="shared" si="108"/>
        <v>03.03.03 UDR JUNÍNS1.01.07 ACCIONES DE SOPORTE A LA GESTION A NIVEL DE UDRS1.01.07.02 Supervisión y asistencia técnica en acciones de soporte a IPRESS [UDR]EneroCHILCA, LA LIBERTAD</v>
      </c>
    </row>
    <row r="1444" spans="1:18" ht="15" customHeight="1" x14ac:dyDescent="0.2">
      <c r="A1444" s="8">
        <f>IFERROR(VLOOKUP(B1444,Tabla1[],2,FALSE)," ")</f>
        <v>1916</v>
      </c>
      <c r="B1444" s="30" t="s">
        <v>1335</v>
      </c>
      <c r="C1444" s="30" t="s">
        <v>2933</v>
      </c>
      <c r="D1444" s="10" t="s">
        <v>3007</v>
      </c>
      <c r="E1444" s="10" t="s">
        <v>2958</v>
      </c>
      <c r="F1444" s="10" t="s">
        <v>1096</v>
      </c>
      <c r="G1444" s="11">
        <v>1</v>
      </c>
      <c r="H1444" s="30" t="s">
        <v>1181</v>
      </c>
      <c r="I1444" s="10"/>
      <c r="J1444" s="11">
        <v>0</v>
      </c>
      <c r="K1444" s="8">
        <f t="shared" si="110"/>
        <v>0</v>
      </c>
      <c r="L1444" s="16">
        <f t="shared" si="109"/>
        <v>0</v>
      </c>
      <c r="M1444" s="25">
        <v>0</v>
      </c>
      <c r="N1444" s="17">
        <f t="shared" ref="N1444:N1507" si="111">L1444+M1444</f>
        <v>0</v>
      </c>
      <c r="O1444" s="11">
        <v>2</v>
      </c>
      <c r="P1444" s="8" t="str">
        <f>IFERROR(VLOOKUP(O1444,Tabla6[],2,FALSE)," ")</f>
        <v>Febrero</v>
      </c>
      <c r="Q1444" s="10"/>
      <c r="R1444" s="56" t="str">
        <f t="shared" si="108"/>
        <v>03.03.03 UDR JUNÍNM1.02.02 ACCIONES DE AFILIACIONM1.02.02.05 Supervisión y asistencia técnica en materia de afiliaciones [UDR]FebreroC.S. La Libertad, C.S. Juan Parra del Riego, C.S. David Guerrero Duarte, Red de Salud Valle del Mantaro</v>
      </c>
    </row>
    <row r="1445" spans="1:18" ht="15" customHeight="1" x14ac:dyDescent="0.2">
      <c r="A1445" s="8">
        <f>IFERROR(VLOOKUP(B1445,Tabla1[],2,FALSE)," ")</f>
        <v>1916</v>
      </c>
      <c r="B1445" s="30" t="s">
        <v>1335</v>
      </c>
      <c r="C1445" s="30" t="s">
        <v>2940</v>
      </c>
      <c r="D1445" s="10" t="s">
        <v>3002</v>
      </c>
      <c r="E1445" s="10" t="s">
        <v>2970</v>
      </c>
      <c r="F1445" s="10" t="s">
        <v>1099</v>
      </c>
      <c r="G1445" s="11">
        <v>1</v>
      </c>
      <c r="H1445" s="30" t="s">
        <v>1209</v>
      </c>
      <c r="I1445" s="10"/>
      <c r="J1445" s="11">
        <v>0</v>
      </c>
      <c r="K1445" s="8">
        <f t="shared" si="110"/>
        <v>0</v>
      </c>
      <c r="L1445" s="16">
        <f t="shared" si="109"/>
        <v>0</v>
      </c>
      <c r="M1445" s="25">
        <v>0</v>
      </c>
      <c r="N1445" s="17">
        <f t="shared" si="111"/>
        <v>0</v>
      </c>
      <c r="O1445" s="11">
        <v>2</v>
      </c>
      <c r="P1445" s="8" t="str">
        <f>IFERROR(VLOOKUP(O1445,Tabla6[],2,FALSE)," ")</f>
        <v>Febrero</v>
      </c>
      <c r="Q1445" s="10"/>
      <c r="R1445" s="56" t="str">
        <f t="shared" si="108"/>
        <v>03.03.03 UDR JUNÍNM1.05.05 EJECUCION DE ACCIONES DE AUDITORIAM1.05.05.08 Ejecutar acciones correspondientes a la Auditoria Asistida por Machine Learning [UDR]FebreroHOSPITAL REGIONAL DOCENTE MATERNO INFANTIL EL CARMEN</v>
      </c>
    </row>
    <row r="1446" spans="1:18" ht="15" customHeight="1" x14ac:dyDescent="0.2">
      <c r="A1446" s="8">
        <f>IFERROR(VLOOKUP(B1446,Tabla1[],2,FALSE)," ")</f>
        <v>1916</v>
      </c>
      <c r="B1446" s="30" t="s">
        <v>1335</v>
      </c>
      <c r="C1446" s="30" t="s">
        <v>2940</v>
      </c>
      <c r="D1446" s="10" t="s">
        <v>3002</v>
      </c>
      <c r="E1446" s="10" t="s">
        <v>2970</v>
      </c>
      <c r="F1446" s="10" t="s">
        <v>1098</v>
      </c>
      <c r="G1446" s="11">
        <v>1</v>
      </c>
      <c r="H1446" s="30" t="s">
        <v>1211</v>
      </c>
      <c r="I1446" s="10"/>
      <c r="J1446" s="11">
        <v>0</v>
      </c>
      <c r="K1446" s="8">
        <f t="shared" si="110"/>
        <v>0</v>
      </c>
      <c r="L1446" s="16">
        <f t="shared" si="109"/>
        <v>0</v>
      </c>
      <c r="M1446" s="25">
        <v>0</v>
      </c>
      <c r="N1446" s="17">
        <f t="shared" si="111"/>
        <v>0</v>
      </c>
      <c r="O1446" s="11">
        <v>2</v>
      </c>
      <c r="P1446" s="8" t="str">
        <f>IFERROR(VLOOKUP(O1446,Tabla6[],2,FALSE)," ")</f>
        <v>Febrero</v>
      </c>
      <c r="Q1446" s="10"/>
      <c r="R1446" s="56" t="str">
        <f t="shared" si="108"/>
        <v>03.03.03 UDR JUNÍNM1.05.05 EJECUCION DE ACCIONES DE AUDITORIAM1.05.05.08 Ejecutar acciones correspondientes a la Auditoria Asistida por Machine Learning [UDR]FebreroINSTITUTO REGIONAL DE ENFERMEDADES NEOPLÁSICAS DEL CENTRO - IREN CENTRO</v>
      </c>
    </row>
    <row r="1447" spans="1:18" ht="15" customHeight="1" x14ac:dyDescent="0.2">
      <c r="A1447" s="8">
        <f>IFERROR(VLOOKUP(B1447,Tabla1[],2,FALSE)," ")</f>
        <v>1916</v>
      </c>
      <c r="B1447" s="30" t="s">
        <v>1335</v>
      </c>
      <c r="C1447" s="30" t="s">
        <v>2940</v>
      </c>
      <c r="D1447" s="10" t="s">
        <v>3005</v>
      </c>
      <c r="E1447" s="10" t="s">
        <v>2971</v>
      </c>
      <c r="F1447" s="10" t="s">
        <v>1098</v>
      </c>
      <c r="G1447" s="11">
        <v>1</v>
      </c>
      <c r="H1447" s="30" t="s">
        <v>1209</v>
      </c>
      <c r="I1447" s="10"/>
      <c r="J1447" s="11">
        <v>0</v>
      </c>
      <c r="K1447" s="8">
        <f t="shared" si="110"/>
        <v>0</v>
      </c>
      <c r="L1447" s="16">
        <f t="shared" si="109"/>
        <v>0</v>
      </c>
      <c r="M1447" s="25">
        <v>0</v>
      </c>
      <c r="N1447" s="17">
        <f t="shared" si="111"/>
        <v>0</v>
      </c>
      <c r="O1447" s="11">
        <v>2</v>
      </c>
      <c r="P1447" s="8" t="str">
        <f>IFERROR(VLOOKUP(O1447,Tabla6[],2,FALSE)," ")</f>
        <v>Febrero</v>
      </c>
      <c r="Q1447" s="10"/>
      <c r="R1447" s="56" t="str">
        <f t="shared" si="108"/>
        <v>03.03.03 UDR JUNÍNM1.05.05 EJECUCION DE ACCIONES DE AUDITORIAM1.05.05.09 Ejecutar acciones correspondientes a la Auditoria Concurrente [UDR]FebreroHOSPITAL REGIONAL DOCENTE MATERNO INFANTIL EL CARMEN</v>
      </c>
    </row>
    <row r="1448" spans="1:18" ht="15" customHeight="1" x14ac:dyDescent="0.2">
      <c r="A1448" s="8">
        <f>IFERROR(VLOOKUP(B1448,Tabla1[],2,FALSE)," ")</f>
        <v>1916</v>
      </c>
      <c r="B1448" s="30" t="s">
        <v>1335</v>
      </c>
      <c r="C1448" s="30" t="s">
        <v>2940</v>
      </c>
      <c r="D1448" s="10" t="s">
        <v>3011</v>
      </c>
      <c r="E1448" s="10" t="s">
        <v>2972</v>
      </c>
      <c r="F1448" s="10" t="s">
        <v>1098</v>
      </c>
      <c r="G1448" s="11">
        <v>1</v>
      </c>
      <c r="H1448" s="30" t="s">
        <v>1212</v>
      </c>
      <c r="I1448" s="10"/>
      <c r="J1448" s="11">
        <v>0</v>
      </c>
      <c r="K1448" s="8">
        <f t="shared" si="110"/>
        <v>0</v>
      </c>
      <c r="L1448" s="16">
        <f t="shared" si="109"/>
        <v>0</v>
      </c>
      <c r="M1448" s="25">
        <v>0</v>
      </c>
      <c r="N1448" s="17">
        <f t="shared" si="111"/>
        <v>0</v>
      </c>
      <c r="O1448" s="11">
        <v>2</v>
      </c>
      <c r="P1448" s="8" t="str">
        <f>IFERROR(VLOOKUP(O1448,Tabla6[],2,FALSE)," ")</f>
        <v>Febrero</v>
      </c>
      <c r="Q1448" s="10"/>
      <c r="R1448" s="56" t="str">
        <f t="shared" si="108"/>
        <v>03.03.03 UDR JUNÍNM1.05.05 EJECUCION DE ACCIONES DE AUDITORIAM1.05.05.11 Supervisión y asistencia técnica a IPRESS [UDR]FebreroHospital Domingo Olavegoya / Jauja / Jauja</v>
      </c>
    </row>
    <row r="1449" spans="1:18" ht="15" customHeight="1" x14ac:dyDescent="0.2">
      <c r="A1449" s="8">
        <f>IFERROR(VLOOKUP(B1449,Tabla1[],2,FALSE)," ")</f>
        <v>1916</v>
      </c>
      <c r="B1449" s="30" t="s">
        <v>1335</v>
      </c>
      <c r="C1449" s="30" t="s">
        <v>2944</v>
      </c>
      <c r="D1449" s="10" t="s">
        <v>3006</v>
      </c>
      <c r="E1449" s="10" t="s">
        <v>2983</v>
      </c>
      <c r="F1449" s="10" t="s">
        <v>1102</v>
      </c>
      <c r="G1449" s="11">
        <v>1</v>
      </c>
      <c r="H1449" s="30" t="s">
        <v>1255</v>
      </c>
      <c r="I1449" s="10"/>
      <c r="J1449" s="11">
        <v>0</v>
      </c>
      <c r="K1449" s="8">
        <f t="shared" si="110"/>
        <v>0</v>
      </c>
      <c r="L1449" s="16">
        <f t="shared" si="109"/>
        <v>0</v>
      </c>
      <c r="M1449" s="25">
        <v>0</v>
      </c>
      <c r="N1449" s="17">
        <f t="shared" si="111"/>
        <v>0</v>
      </c>
      <c r="O1449" s="11">
        <v>2</v>
      </c>
      <c r="P1449" s="8" t="str">
        <f>IFERROR(VLOOKUP(O1449,Tabla6[],2,FALSE)," ")</f>
        <v>Febrero</v>
      </c>
      <c r="Q1449" s="10"/>
      <c r="R1449" s="56" t="str">
        <f t="shared" si="108"/>
        <v>03.03.03 UDR JUNÍNS1.01.07 ACCIONES DE SOPORTE A LA GESTION A NIVEL DE UDRS1.01.07.02 Supervisión y asistencia técnica en acciones de soporte a IPRESS [UDR]FebreroPEDRO SANCHEZ MEZA - CHUPACA, CENTRO DE SALUD MENTAL COMUNITARIO AHUAC</v>
      </c>
    </row>
    <row r="1450" spans="1:18" ht="15" customHeight="1" x14ac:dyDescent="0.2">
      <c r="A1450" s="8">
        <f>IFERROR(VLOOKUP(B1450,Tabla1[],2,FALSE)," ")</f>
        <v>1916</v>
      </c>
      <c r="B1450" s="30" t="s">
        <v>1335</v>
      </c>
      <c r="C1450" s="30" t="s">
        <v>2933</v>
      </c>
      <c r="D1450" s="10" t="s">
        <v>3007</v>
      </c>
      <c r="E1450" s="10" t="s">
        <v>2958</v>
      </c>
      <c r="F1450" s="10" t="s">
        <v>1096</v>
      </c>
      <c r="G1450" s="11">
        <v>1</v>
      </c>
      <c r="H1450" s="30" t="s">
        <v>1182</v>
      </c>
      <c r="I1450" s="10"/>
      <c r="J1450" s="11">
        <v>0</v>
      </c>
      <c r="K1450" s="8">
        <f t="shared" si="110"/>
        <v>0</v>
      </c>
      <c r="L1450" s="16">
        <f t="shared" si="109"/>
        <v>0</v>
      </c>
      <c r="M1450" s="25">
        <v>0</v>
      </c>
      <c r="N1450" s="17">
        <f t="shared" si="111"/>
        <v>0</v>
      </c>
      <c r="O1450" s="11">
        <v>3</v>
      </c>
      <c r="P1450" s="8" t="str">
        <f>IFERROR(VLOOKUP(O1450,Tabla6[],2,FALSE)," ")</f>
        <v>Marzo</v>
      </c>
      <c r="Q1450" s="10"/>
      <c r="R1450" s="56" t="str">
        <f t="shared" si="108"/>
        <v>03.03.03 UDR JUNÍNM1.02.02 ACCIONES DE AFILIACIONM1.02.02.05 Supervisión y asistencia técnica en materia de afiliaciones [UDR]MarzoHospital Nacional del Centro Daniel Alcides Carrión</v>
      </c>
    </row>
    <row r="1451" spans="1:18" ht="15" customHeight="1" x14ac:dyDescent="0.2">
      <c r="A1451" s="8">
        <f>IFERROR(VLOOKUP(B1451,Tabla1[],2,FALSE)," ")</f>
        <v>1916</v>
      </c>
      <c r="B1451" s="30" t="s">
        <v>1335</v>
      </c>
      <c r="C1451" s="30" t="s">
        <v>2933</v>
      </c>
      <c r="D1451" s="10" t="s">
        <v>3007</v>
      </c>
      <c r="E1451" s="10" t="s">
        <v>2958</v>
      </c>
      <c r="F1451" s="10" t="s">
        <v>1095</v>
      </c>
      <c r="G1451" s="11">
        <v>1</v>
      </c>
      <c r="H1451" s="30" t="s">
        <v>1183</v>
      </c>
      <c r="I1451" s="10"/>
      <c r="J1451" s="11">
        <v>4</v>
      </c>
      <c r="K1451" s="8">
        <v>4</v>
      </c>
      <c r="L1451" s="16">
        <f t="shared" si="109"/>
        <v>1280</v>
      </c>
      <c r="M1451" s="25">
        <v>120</v>
      </c>
      <c r="N1451" s="17">
        <f t="shared" si="111"/>
        <v>1400</v>
      </c>
      <c r="O1451" s="11">
        <v>3</v>
      </c>
      <c r="P1451" s="8" t="str">
        <f>IFERROR(VLOOKUP(O1451,Tabla6[],2,FALSE)," ")</f>
        <v>Marzo</v>
      </c>
      <c r="Q1451" s="10"/>
      <c r="R1451" s="56" t="str">
        <f t="shared" si="108"/>
        <v>03.03.03 UDR JUNÍNM1.02.02 ACCIONES DE AFILIACIONM1.02.02.05 Supervisión y asistencia técnica en materia de afiliaciones [UDR]MarzoC.S. Carhuamayo, C.S. Ulcumayo, C.S. Ondores, Hospital de Apoyo Junin</v>
      </c>
    </row>
    <row r="1452" spans="1:18" ht="15" customHeight="1" x14ac:dyDescent="0.2">
      <c r="A1452" s="8">
        <f>IFERROR(VLOOKUP(B1452,Tabla1[],2,FALSE)," ")</f>
        <v>1916</v>
      </c>
      <c r="B1452" s="30" t="s">
        <v>1335</v>
      </c>
      <c r="C1452" s="30" t="s">
        <v>2933</v>
      </c>
      <c r="D1452" s="10" t="s">
        <v>3007</v>
      </c>
      <c r="E1452" s="10" t="s">
        <v>2958</v>
      </c>
      <c r="F1452" s="10" t="s">
        <v>1096</v>
      </c>
      <c r="G1452" s="11">
        <v>1</v>
      </c>
      <c r="H1452" s="30" t="s">
        <v>1184</v>
      </c>
      <c r="I1452" s="10"/>
      <c r="J1452" s="11">
        <v>4</v>
      </c>
      <c r="K1452" s="8">
        <v>4</v>
      </c>
      <c r="L1452" s="16">
        <f t="shared" si="109"/>
        <v>1280</v>
      </c>
      <c r="M1452" s="25">
        <v>120</v>
      </c>
      <c r="N1452" s="17">
        <f t="shared" si="111"/>
        <v>1400</v>
      </c>
      <c r="O1452" s="11">
        <v>3</v>
      </c>
      <c r="P1452" s="8" t="str">
        <f>IFERROR(VLOOKUP(O1452,Tabla6[],2,FALSE)," ")</f>
        <v>Marzo</v>
      </c>
      <c r="Q1452" s="10"/>
      <c r="R1452" s="56" t="str">
        <f t="shared" si="108"/>
        <v>03.03.03 UDR JUNÍNM1.02.02 ACCIONES DE AFILIACIONM1.02.02.05 Supervisión y asistencia técnica en materia de afiliaciones [UDR]MarzoC.S. Huasahuasi, C.S. Acobamba, Hospital Felix Mayorca Soto, C.S. Palca</v>
      </c>
    </row>
    <row r="1453" spans="1:18" ht="15" customHeight="1" x14ac:dyDescent="0.2">
      <c r="A1453" s="8">
        <f>IFERROR(VLOOKUP(B1453,Tabla1[],2,FALSE)," ")</f>
        <v>1916</v>
      </c>
      <c r="B1453" s="30" t="s">
        <v>1335</v>
      </c>
      <c r="C1453" s="30" t="s">
        <v>2940</v>
      </c>
      <c r="D1453" s="10" t="s">
        <v>3004</v>
      </c>
      <c r="E1453" s="10" t="s">
        <v>2967</v>
      </c>
      <c r="F1453" s="10" t="s">
        <v>1100</v>
      </c>
      <c r="G1453" s="11">
        <v>1</v>
      </c>
      <c r="H1453" s="30" t="s">
        <v>1229</v>
      </c>
      <c r="I1453" s="10"/>
      <c r="J1453" s="11">
        <v>4</v>
      </c>
      <c r="K1453" s="8">
        <v>4</v>
      </c>
      <c r="L1453" s="16">
        <f t="shared" si="109"/>
        <v>1280</v>
      </c>
      <c r="M1453" s="25">
        <v>120</v>
      </c>
      <c r="N1453" s="17">
        <f t="shared" si="111"/>
        <v>1400</v>
      </c>
      <c r="O1453" s="11">
        <v>3</v>
      </c>
      <c r="P1453" s="8" t="str">
        <f>IFERROR(VLOOKUP(O1453,Tabla6[],2,FALSE)," ")</f>
        <v>Marzo</v>
      </c>
      <c r="Q1453" s="10"/>
      <c r="R1453" s="56" t="str">
        <f t="shared" si="108"/>
        <v>03.03.03 UDR JUNÍNM1.05.05 EJECUCION DE ACCIONES DE AUDITORIAM1.05.05.02 Gestionar a los actores locales para fortalecer el acceso y calidad de servicios de salud [UDR]MarzoPalca, Acobamba, San Pedro de Cajas, Tarma</v>
      </c>
    </row>
    <row r="1454" spans="1:18" ht="15" customHeight="1" x14ac:dyDescent="0.2">
      <c r="A1454" s="8">
        <f>IFERROR(VLOOKUP(B1454,Tabla1[],2,FALSE)," ")</f>
        <v>1916</v>
      </c>
      <c r="B1454" s="30" t="s">
        <v>1335</v>
      </c>
      <c r="C1454" s="30" t="s">
        <v>2940</v>
      </c>
      <c r="D1454" s="10" t="s">
        <v>3002</v>
      </c>
      <c r="E1454" s="10" t="s">
        <v>2970</v>
      </c>
      <c r="F1454" s="10" t="s">
        <v>1098</v>
      </c>
      <c r="G1454" s="11">
        <v>1</v>
      </c>
      <c r="H1454" s="30" t="s">
        <v>1209</v>
      </c>
      <c r="I1454" s="10"/>
      <c r="J1454" s="11">
        <v>0</v>
      </c>
      <c r="K1454" s="8">
        <f>J1454</f>
        <v>0</v>
      </c>
      <c r="L1454" s="16">
        <f t="shared" si="109"/>
        <v>0</v>
      </c>
      <c r="M1454" s="25">
        <v>0</v>
      </c>
      <c r="N1454" s="17">
        <f t="shared" si="111"/>
        <v>0</v>
      </c>
      <c r="O1454" s="11">
        <v>3</v>
      </c>
      <c r="P1454" s="8" t="str">
        <f>IFERROR(VLOOKUP(O1454,Tabla6[],2,FALSE)," ")</f>
        <v>Marzo</v>
      </c>
      <c r="Q1454" s="10"/>
      <c r="R1454" s="56" t="str">
        <f t="shared" si="108"/>
        <v>03.03.03 UDR JUNÍNM1.05.05 EJECUCION DE ACCIONES DE AUDITORIAM1.05.05.08 Ejecutar acciones correspondientes a la Auditoria Asistida por Machine Learning [UDR]MarzoHOSPITAL REGIONAL DOCENTE MATERNO INFANTIL EL CARMEN</v>
      </c>
    </row>
    <row r="1455" spans="1:18" ht="15" customHeight="1" x14ac:dyDescent="0.2">
      <c r="A1455" s="8">
        <f>IFERROR(VLOOKUP(B1455,Tabla1[],2,FALSE)," ")</f>
        <v>1916</v>
      </c>
      <c r="B1455" s="30" t="s">
        <v>1335</v>
      </c>
      <c r="C1455" s="30" t="s">
        <v>2940</v>
      </c>
      <c r="D1455" s="10" t="s">
        <v>3002</v>
      </c>
      <c r="E1455" s="10" t="s">
        <v>2970</v>
      </c>
      <c r="F1455" s="10" t="s">
        <v>1099</v>
      </c>
      <c r="G1455" s="11">
        <v>1</v>
      </c>
      <c r="H1455" s="30" t="s">
        <v>1210</v>
      </c>
      <c r="I1455" s="10"/>
      <c r="J1455" s="11">
        <v>0</v>
      </c>
      <c r="K1455" s="8">
        <f>J1455</f>
        <v>0</v>
      </c>
      <c r="L1455" s="16">
        <f t="shared" si="109"/>
        <v>0</v>
      </c>
      <c r="M1455" s="25">
        <v>0</v>
      </c>
      <c r="N1455" s="17">
        <f t="shared" si="111"/>
        <v>0</v>
      </c>
      <c r="O1455" s="11">
        <v>3</v>
      </c>
      <c r="P1455" s="8" t="str">
        <f>IFERROR(VLOOKUP(O1455,Tabla6[],2,FALSE)," ")</f>
        <v>Marzo</v>
      </c>
      <c r="Q1455" s="10"/>
      <c r="R1455" s="56" t="str">
        <f t="shared" si="108"/>
        <v>03.03.03 UDR JUNÍNM1.05.05 EJECUCION DE ACCIONES DE AUDITORIAM1.05.05.08 Ejecutar acciones correspondientes a la Auditoria Asistida por Machine Learning [UDR]MarzoHOSPITAL NACIONAL DEL CENTRO DANIEL ALCIDES CARRION</v>
      </c>
    </row>
    <row r="1456" spans="1:18" ht="15" customHeight="1" x14ac:dyDescent="0.2">
      <c r="A1456" s="8">
        <f>IFERROR(VLOOKUP(B1456,Tabla1[],2,FALSE)," ")</f>
        <v>1916</v>
      </c>
      <c r="B1456" s="30" t="s">
        <v>1335</v>
      </c>
      <c r="C1456" s="30" t="s">
        <v>2940</v>
      </c>
      <c r="D1456" s="10" t="s">
        <v>3011</v>
      </c>
      <c r="E1456" s="10" t="s">
        <v>2972</v>
      </c>
      <c r="F1456" s="10" t="s">
        <v>1099</v>
      </c>
      <c r="G1456" s="11">
        <v>1</v>
      </c>
      <c r="H1456" s="30" t="s">
        <v>1213</v>
      </c>
      <c r="I1456" s="10"/>
      <c r="J1456" s="11">
        <v>3</v>
      </c>
      <c r="K1456" s="8">
        <v>3</v>
      </c>
      <c r="L1456" s="16">
        <f t="shared" si="109"/>
        <v>960</v>
      </c>
      <c r="M1456" s="25">
        <v>160</v>
      </c>
      <c r="N1456" s="17">
        <f t="shared" si="111"/>
        <v>1120</v>
      </c>
      <c r="O1456" s="11">
        <v>3</v>
      </c>
      <c r="P1456" s="8" t="str">
        <f>IFERROR(VLOOKUP(O1456,Tabla6[],2,FALSE)," ")</f>
        <v>Marzo</v>
      </c>
      <c r="Q1456" s="10"/>
      <c r="R1456" s="56" t="str">
        <f t="shared" si="108"/>
        <v>03.03.03 UDR JUNÍNM1.05.05 EJECUCION DE ACCIONES DE AUDITORIAM1.05.05.11 Supervisión y asistencia técnica a IPRESS [UDR]MarzoHospital J.C. Demarini C / Chanchamayo / Chanchamayo
 CS San RAMON</v>
      </c>
    </row>
    <row r="1457" spans="1:18" ht="15" customHeight="1" x14ac:dyDescent="0.2">
      <c r="A1457" s="8">
        <f>IFERROR(VLOOKUP(B1457,Tabla1[],2,FALSE)," ")</f>
        <v>1916</v>
      </c>
      <c r="B1457" s="30" t="s">
        <v>1335</v>
      </c>
      <c r="C1457" s="30" t="s">
        <v>2940</v>
      </c>
      <c r="D1457" s="10" t="s">
        <v>3011</v>
      </c>
      <c r="E1457" s="10" t="s">
        <v>2972</v>
      </c>
      <c r="F1457" s="10" t="s">
        <v>1098</v>
      </c>
      <c r="G1457" s="11">
        <v>1</v>
      </c>
      <c r="H1457" s="30" t="s">
        <v>1214</v>
      </c>
      <c r="I1457" s="10"/>
      <c r="J1457" s="11">
        <v>3</v>
      </c>
      <c r="K1457" s="8">
        <v>3</v>
      </c>
      <c r="L1457" s="16">
        <f t="shared" si="109"/>
        <v>960</v>
      </c>
      <c r="M1457" s="25">
        <v>200</v>
      </c>
      <c r="N1457" s="17">
        <f t="shared" si="111"/>
        <v>1160</v>
      </c>
      <c r="O1457" s="11">
        <v>3</v>
      </c>
      <c r="P1457" s="8" t="str">
        <f>IFERROR(VLOOKUP(O1457,Tabla6[],2,FALSE)," ")</f>
        <v>Marzo</v>
      </c>
      <c r="Q1457" s="10"/>
      <c r="R1457" s="56" t="str">
        <f t="shared" si="108"/>
        <v xml:space="preserve">03.03.03 UDR JUNÍNM1.05.05 EJECUCION DE ACCIONES DE AUDITORIAM1.05.05.11 Supervisión y asistencia técnica a IPRESS [UDR]MarzoHospital Pichanaki / Pichanaki / Chanchamayo
CS CIudad satelite </v>
      </c>
    </row>
    <row r="1458" spans="1:18" ht="15" customHeight="1" x14ac:dyDescent="0.2">
      <c r="A1458" s="8">
        <f>IFERROR(VLOOKUP(B1458,Tabla1[],2,FALSE)," ")</f>
        <v>1916</v>
      </c>
      <c r="B1458" s="30" t="s">
        <v>1335</v>
      </c>
      <c r="C1458" s="30" t="s">
        <v>2940</v>
      </c>
      <c r="D1458" s="10" t="s">
        <v>3011</v>
      </c>
      <c r="E1458" s="10" t="s">
        <v>2972</v>
      </c>
      <c r="F1458" s="10" t="s">
        <v>1098</v>
      </c>
      <c r="G1458" s="11">
        <v>1</v>
      </c>
      <c r="H1458" s="30" t="s">
        <v>1225</v>
      </c>
      <c r="I1458" s="10"/>
      <c r="J1458" s="11">
        <v>0</v>
      </c>
      <c r="K1458" s="8">
        <f t="shared" ref="K1458:K1463" si="112">J1458</f>
        <v>0</v>
      </c>
      <c r="L1458" s="16">
        <f t="shared" si="109"/>
        <v>0</v>
      </c>
      <c r="M1458" s="25">
        <v>0</v>
      </c>
      <c r="N1458" s="17">
        <f t="shared" si="111"/>
        <v>0</v>
      </c>
      <c r="O1458" s="11">
        <v>3</v>
      </c>
      <c r="P1458" s="8" t="str">
        <f>IFERROR(VLOOKUP(O1458,Tabla6[],2,FALSE)," ")</f>
        <v>Marzo</v>
      </c>
      <c r="Q1458" s="10"/>
      <c r="R1458" s="56" t="str">
        <f t="shared" ref="R1458:R1521" si="113">+CONCATENATE(B1458,C1458,E1458,P1458,H1458)</f>
        <v>03.03.03 UDR JUNÍNM1.05.05 EJECUCION DE ACCIONES DE AUDITORIAM1.05.05.11 Supervisión y asistencia técnica a IPRESS [UDR]MarzoC.S. Chilca</v>
      </c>
    </row>
    <row r="1459" spans="1:18" ht="15" customHeight="1" x14ac:dyDescent="0.2">
      <c r="A1459" s="8">
        <f>IFERROR(VLOOKUP(B1459,Tabla1[],2,FALSE)," ")</f>
        <v>1916</v>
      </c>
      <c r="B1459" s="30" t="s">
        <v>1335</v>
      </c>
      <c r="C1459" s="30" t="s">
        <v>2942</v>
      </c>
      <c r="D1459" s="10" t="s">
        <v>773</v>
      </c>
      <c r="E1459" s="10" t="s">
        <v>2975</v>
      </c>
      <c r="F1459" s="10" t="s">
        <v>1103</v>
      </c>
      <c r="G1459" s="11">
        <v>1</v>
      </c>
      <c r="H1459" s="30" t="s">
        <v>1240</v>
      </c>
      <c r="I1459" s="10"/>
      <c r="J1459" s="11">
        <v>0</v>
      </c>
      <c r="K1459" s="8">
        <f t="shared" si="112"/>
        <v>0</v>
      </c>
      <c r="L1459" s="16">
        <f t="shared" si="109"/>
        <v>0</v>
      </c>
      <c r="M1459" s="25">
        <v>0</v>
      </c>
      <c r="N1459" s="17">
        <f t="shared" si="111"/>
        <v>0</v>
      </c>
      <c r="O1459" s="11">
        <v>3</v>
      </c>
      <c r="P1459" s="8" t="str">
        <f>IFERROR(VLOOKUP(O1459,Tabla6[],2,FALSE)," ")</f>
        <v>Marzo</v>
      </c>
      <c r="Q1459" s="10"/>
      <c r="R1459" s="56" t="str">
        <f t="shared" si="113"/>
        <v>03.03.03 UDR JUNÍNM1.06.04 SUPERVISION FINANCIERA A UNIDADES EJECUTORASM1.06.04.02 Supervisión Financiera Presencial a las Unidades Ejecutoras-UE [UDR]Marzo824 - Hospital "Daniel A. Carrión"</v>
      </c>
    </row>
    <row r="1460" spans="1:18" ht="15" customHeight="1" x14ac:dyDescent="0.2">
      <c r="A1460" s="8">
        <f>IFERROR(VLOOKUP(B1460,Tabla1[],2,FALSE)," ")</f>
        <v>1916</v>
      </c>
      <c r="B1460" s="30" t="s">
        <v>1335</v>
      </c>
      <c r="C1460" s="30" t="s">
        <v>2942</v>
      </c>
      <c r="D1460" s="10" t="s">
        <v>773</v>
      </c>
      <c r="E1460" s="10" t="s">
        <v>2975</v>
      </c>
      <c r="F1460" s="10" t="s">
        <v>1104</v>
      </c>
      <c r="G1460" s="11">
        <v>1</v>
      </c>
      <c r="H1460" s="30" t="s">
        <v>1241</v>
      </c>
      <c r="I1460" s="10"/>
      <c r="J1460" s="11">
        <v>0</v>
      </c>
      <c r="K1460" s="8">
        <f t="shared" si="112"/>
        <v>0</v>
      </c>
      <c r="L1460" s="16">
        <f t="shared" si="109"/>
        <v>0</v>
      </c>
      <c r="M1460" s="25">
        <v>0</v>
      </c>
      <c r="N1460" s="17">
        <f t="shared" si="111"/>
        <v>0</v>
      </c>
      <c r="O1460" s="11">
        <v>3</v>
      </c>
      <c r="P1460" s="8" t="str">
        <f>IFERROR(VLOOKUP(O1460,Tabla6[],2,FALSE)," ")</f>
        <v>Marzo</v>
      </c>
      <c r="Q1460" s="10"/>
      <c r="R1460" s="56" t="str">
        <f t="shared" si="113"/>
        <v xml:space="preserve">03.03.03 UDR JUNÍNM1.06.04 SUPERVISION FINANCIERA A UNIDADES EJECUTORASM1.06.04.02 Supervisión Financiera Presencial a las Unidades Ejecutoras-UE [UDR]Marzo825 - Hospital "El Carmen" </v>
      </c>
    </row>
    <row r="1461" spans="1:18" ht="15" customHeight="1" x14ac:dyDescent="0.2">
      <c r="A1461" s="8">
        <f>IFERROR(VLOOKUP(B1461,Tabla1[],2,FALSE)," ")</f>
        <v>1916</v>
      </c>
      <c r="B1461" s="30" t="s">
        <v>1335</v>
      </c>
      <c r="C1461" s="30" t="s">
        <v>2942</v>
      </c>
      <c r="D1461" s="10" t="s">
        <v>773</v>
      </c>
      <c r="E1461" s="10" t="s">
        <v>2975</v>
      </c>
      <c r="F1461" s="10" t="s">
        <v>1103</v>
      </c>
      <c r="G1461" s="11">
        <v>1</v>
      </c>
      <c r="H1461" s="30" t="s">
        <v>1242</v>
      </c>
      <c r="I1461" s="10"/>
      <c r="J1461" s="11">
        <v>0</v>
      </c>
      <c r="K1461" s="8">
        <f t="shared" si="112"/>
        <v>0</v>
      </c>
      <c r="L1461" s="16">
        <f t="shared" si="109"/>
        <v>0</v>
      </c>
      <c r="M1461" s="25">
        <v>0</v>
      </c>
      <c r="N1461" s="17">
        <f t="shared" si="111"/>
        <v>0</v>
      </c>
      <c r="O1461" s="11">
        <v>3</v>
      </c>
      <c r="P1461" s="8" t="str">
        <f>IFERROR(VLOOKUP(O1461,Tabla6[],2,FALSE)," ")</f>
        <v>Marzo</v>
      </c>
      <c r="Q1461" s="10"/>
      <c r="R1461" s="56" t="str">
        <f t="shared" si="113"/>
        <v>03.03.03 UDR JUNÍNM1.06.04 SUPERVISION FINANCIERA A UNIDADES EJECUTORASM1.06.04.02 Supervisión Financiera Presencial a las Unidades Ejecutoras-UE [UDR]Marzo1224 - Red de Salud Valle del Mantaro</v>
      </c>
    </row>
    <row r="1462" spans="1:18" ht="15" customHeight="1" x14ac:dyDescent="0.2">
      <c r="A1462" s="8">
        <f>IFERROR(VLOOKUP(B1462,Tabla1[],2,FALSE)," ")</f>
        <v>1916</v>
      </c>
      <c r="B1462" s="30" t="s">
        <v>1335</v>
      </c>
      <c r="C1462" s="30" t="s">
        <v>2942</v>
      </c>
      <c r="D1462" s="10" t="s">
        <v>773</v>
      </c>
      <c r="E1462" s="10" t="s">
        <v>2975</v>
      </c>
      <c r="F1462" s="10" t="s">
        <v>1106</v>
      </c>
      <c r="G1462" s="11">
        <v>1</v>
      </c>
      <c r="H1462" s="30" t="s">
        <v>1241</v>
      </c>
      <c r="I1462" s="10"/>
      <c r="J1462" s="11">
        <v>0</v>
      </c>
      <c r="K1462" s="8">
        <f t="shared" si="112"/>
        <v>0</v>
      </c>
      <c r="L1462" s="16">
        <f t="shared" si="109"/>
        <v>0</v>
      </c>
      <c r="M1462" s="25">
        <v>0</v>
      </c>
      <c r="N1462" s="17">
        <f t="shared" si="111"/>
        <v>0</v>
      </c>
      <c r="O1462" s="11">
        <v>3</v>
      </c>
      <c r="P1462" s="8" t="str">
        <f>IFERROR(VLOOKUP(O1462,Tabla6[],2,FALSE)," ")</f>
        <v>Marzo</v>
      </c>
      <c r="Q1462" s="10"/>
      <c r="R1462" s="56" t="str">
        <f t="shared" si="113"/>
        <v xml:space="preserve">03.03.03 UDR JUNÍNM1.06.04 SUPERVISION FINANCIERA A UNIDADES EJECUTORASM1.06.04.02 Supervisión Financiera Presencial a las Unidades Ejecutoras-UE [UDR]Marzo825 - Hospital "El Carmen" </v>
      </c>
    </row>
    <row r="1463" spans="1:18" ht="15" customHeight="1" x14ac:dyDescent="0.2">
      <c r="A1463" s="8">
        <f>IFERROR(VLOOKUP(B1463,Tabla1[],2,FALSE)," ")</f>
        <v>1916</v>
      </c>
      <c r="B1463" s="30" t="s">
        <v>1335</v>
      </c>
      <c r="C1463" s="30" t="s">
        <v>2942</v>
      </c>
      <c r="D1463" s="10" t="s">
        <v>773</v>
      </c>
      <c r="E1463" s="10" t="s">
        <v>2975</v>
      </c>
      <c r="F1463" s="10" t="s">
        <v>1105</v>
      </c>
      <c r="G1463" s="11">
        <v>1</v>
      </c>
      <c r="H1463" s="30" t="s">
        <v>1240</v>
      </c>
      <c r="I1463" s="10"/>
      <c r="J1463" s="11">
        <v>0</v>
      </c>
      <c r="K1463" s="8">
        <f t="shared" si="112"/>
        <v>0</v>
      </c>
      <c r="L1463" s="16">
        <f t="shared" si="109"/>
        <v>0</v>
      </c>
      <c r="M1463" s="25">
        <v>0</v>
      </c>
      <c r="N1463" s="17">
        <f t="shared" si="111"/>
        <v>0</v>
      </c>
      <c r="O1463" s="11">
        <v>3</v>
      </c>
      <c r="P1463" s="8" t="str">
        <f>IFERROR(VLOOKUP(O1463,Tabla6[],2,FALSE)," ")</f>
        <v>Marzo</v>
      </c>
      <c r="Q1463" s="10"/>
      <c r="R1463" s="56" t="str">
        <f t="shared" si="113"/>
        <v>03.03.03 UDR JUNÍNM1.06.04 SUPERVISION FINANCIERA A UNIDADES EJECUTORASM1.06.04.02 Supervisión Financiera Presencial a las Unidades Ejecutoras-UE [UDR]Marzo824 - Hospital "Daniel A. Carrión"</v>
      </c>
    </row>
    <row r="1464" spans="1:18" ht="15" customHeight="1" x14ac:dyDescent="0.2">
      <c r="A1464" s="8">
        <f>IFERROR(VLOOKUP(B1464,Tabla1[],2,FALSE)," ")</f>
        <v>1916</v>
      </c>
      <c r="B1464" s="30" t="s">
        <v>1335</v>
      </c>
      <c r="C1464" s="30" t="s">
        <v>2942</v>
      </c>
      <c r="D1464" s="10" t="s">
        <v>773</v>
      </c>
      <c r="E1464" s="10" t="s">
        <v>2975</v>
      </c>
      <c r="F1464" s="10" t="s">
        <v>1105</v>
      </c>
      <c r="G1464" s="11">
        <v>1</v>
      </c>
      <c r="H1464" s="30" t="s">
        <v>1246</v>
      </c>
      <c r="I1464" s="10"/>
      <c r="J1464" s="11">
        <v>4</v>
      </c>
      <c r="K1464" s="8">
        <v>4</v>
      </c>
      <c r="L1464" s="16">
        <f t="shared" si="109"/>
        <v>1280</v>
      </c>
      <c r="M1464" s="25">
        <v>160</v>
      </c>
      <c r="N1464" s="17">
        <f t="shared" si="111"/>
        <v>1440</v>
      </c>
      <c r="O1464" s="11">
        <v>3</v>
      </c>
      <c r="P1464" s="8" t="str">
        <f>IFERROR(VLOOKUP(O1464,Tabla6[],2,FALSE)," ")</f>
        <v>Marzo</v>
      </c>
      <c r="Q1464" s="10"/>
      <c r="R1464" s="56" t="str">
        <f t="shared" si="113"/>
        <v>03.03.03 UDR JUNÍNM1.06.04 SUPERVISION FINANCIERA A UNIDADES EJECUTORASM1.06.04.02 Supervisión Financiera Presencial a las Unidades Ejecutoras-UE [UDR]Marzo828 - Red de Salud Chanchamayo</v>
      </c>
    </row>
    <row r="1465" spans="1:18" ht="15" customHeight="1" x14ac:dyDescent="0.2">
      <c r="A1465" s="8">
        <f>IFERROR(VLOOKUP(B1465,Tabla1[],2,FALSE)," ")</f>
        <v>1916</v>
      </c>
      <c r="B1465" s="30" t="s">
        <v>1335</v>
      </c>
      <c r="C1465" s="30" t="s">
        <v>2942</v>
      </c>
      <c r="D1465" s="10" t="s">
        <v>3012</v>
      </c>
      <c r="E1465" s="10" t="s">
        <v>2976</v>
      </c>
      <c r="F1465" s="10" t="s">
        <v>1106</v>
      </c>
      <c r="G1465" s="11">
        <v>1</v>
      </c>
      <c r="H1465" s="30" t="s">
        <v>1253</v>
      </c>
      <c r="I1465" s="10"/>
      <c r="J1465" s="11">
        <v>0</v>
      </c>
      <c r="K1465" s="8">
        <f>J1465</f>
        <v>0</v>
      </c>
      <c r="L1465" s="16">
        <f t="shared" si="109"/>
        <v>0</v>
      </c>
      <c r="M1465" s="25">
        <v>0</v>
      </c>
      <c r="N1465" s="17">
        <f t="shared" si="111"/>
        <v>0</v>
      </c>
      <c r="O1465" s="11">
        <v>3</v>
      </c>
      <c r="P1465" s="8" t="str">
        <f>IFERROR(VLOOKUP(O1465,Tabla6[],2,FALSE)," ")</f>
        <v>Marzo</v>
      </c>
      <c r="Q1465" s="10"/>
      <c r="R1465" s="56" t="str">
        <f t="shared" si="113"/>
        <v>03.03.03 UDR JUNÍNM1.06.04 SUPERVISION FINANCIERA A UNIDADES EJECUTORASM1.06.04.03 Asistencia técnicas virtuales a Unidades Ejecutoras [UDR]Marzo14 Unidades Ejecutoras</v>
      </c>
    </row>
    <row r="1466" spans="1:18" ht="15" customHeight="1" x14ac:dyDescent="0.2">
      <c r="A1466" s="8">
        <f>IFERROR(VLOOKUP(B1466,Tabla1[],2,FALSE)," ")</f>
        <v>1916</v>
      </c>
      <c r="B1466" s="30" t="s">
        <v>1335</v>
      </c>
      <c r="C1466" s="30" t="s">
        <v>2942</v>
      </c>
      <c r="D1466" s="10" t="s">
        <v>3012</v>
      </c>
      <c r="E1466" s="10" t="s">
        <v>2976</v>
      </c>
      <c r="F1466" s="10" t="s">
        <v>1103</v>
      </c>
      <c r="G1466" s="11">
        <v>1</v>
      </c>
      <c r="H1466" s="30" t="s">
        <v>1253</v>
      </c>
      <c r="I1466" s="10"/>
      <c r="J1466" s="11">
        <v>0</v>
      </c>
      <c r="K1466" s="8">
        <f>J1466</f>
        <v>0</v>
      </c>
      <c r="L1466" s="16">
        <f t="shared" si="109"/>
        <v>0</v>
      </c>
      <c r="M1466" s="25">
        <v>0</v>
      </c>
      <c r="N1466" s="17">
        <f t="shared" si="111"/>
        <v>0</v>
      </c>
      <c r="O1466" s="11">
        <v>3</v>
      </c>
      <c r="P1466" s="8" t="str">
        <f>IFERROR(VLOOKUP(O1466,Tabla6[],2,FALSE)," ")</f>
        <v>Marzo</v>
      </c>
      <c r="Q1466" s="10"/>
      <c r="R1466" s="56" t="str">
        <f t="shared" si="113"/>
        <v>03.03.03 UDR JUNÍNM1.06.04 SUPERVISION FINANCIERA A UNIDADES EJECUTORASM1.06.04.03 Asistencia técnicas virtuales a Unidades Ejecutoras [UDR]Marzo14 Unidades Ejecutoras</v>
      </c>
    </row>
    <row r="1467" spans="1:18" ht="15" customHeight="1" x14ac:dyDescent="0.2">
      <c r="A1467" s="8">
        <f>IFERROR(VLOOKUP(B1467,Tabla1[],2,FALSE)," ")</f>
        <v>1916</v>
      </c>
      <c r="B1467" s="30" t="s">
        <v>1335</v>
      </c>
      <c r="C1467" s="30" t="s">
        <v>2944</v>
      </c>
      <c r="D1467" s="10" t="s">
        <v>3006</v>
      </c>
      <c r="E1467" s="10" t="s">
        <v>2983</v>
      </c>
      <c r="F1467" s="10" t="s">
        <v>1100</v>
      </c>
      <c r="G1467" s="11">
        <v>1</v>
      </c>
      <c r="H1467" s="30" t="s">
        <v>1117</v>
      </c>
      <c r="I1467" s="10"/>
      <c r="J1467" s="11">
        <v>3</v>
      </c>
      <c r="K1467" s="8">
        <v>3</v>
      </c>
      <c r="L1467" s="16">
        <f t="shared" si="109"/>
        <v>960</v>
      </c>
      <c r="M1467" s="25">
        <v>160</v>
      </c>
      <c r="N1467" s="17">
        <f t="shared" si="111"/>
        <v>1120</v>
      </c>
      <c r="O1467" s="11">
        <v>3</v>
      </c>
      <c r="P1467" s="8" t="str">
        <f>IFERROR(VLOOKUP(O1467,Tabla6[],2,FALSE)," ")</f>
        <v>Marzo</v>
      </c>
      <c r="Q1467" s="10"/>
      <c r="R1467" s="56" t="str">
        <f t="shared" si="113"/>
        <v>03.03.03 UDR JUNÍNS1.01.07 ACCIONES DE SOPORTE A LA GESTION A NIVEL DE UDRS1.01.07.02 Supervisión y asistencia técnica en acciones de soporte a IPRESS [UDR]MarzoChanchamayo</v>
      </c>
    </row>
    <row r="1468" spans="1:18" ht="15" customHeight="1" x14ac:dyDescent="0.2">
      <c r="A1468" s="8">
        <f>IFERROR(VLOOKUP(B1468,Tabla1[],2,FALSE)," ")</f>
        <v>1916</v>
      </c>
      <c r="B1468" s="30" t="s">
        <v>1335</v>
      </c>
      <c r="C1468" s="30" t="s">
        <v>2944</v>
      </c>
      <c r="D1468" s="10" t="s">
        <v>3006</v>
      </c>
      <c r="E1468" s="10" t="s">
        <v>2983</v>
      </c>
      <c r="F1468" s="10" t="s">
        <v>1095</v>
      </c>
      <c r="G1468" s="11">
        <v>1</v>
      </c>
      <c r="H1468" s="30" t="s">
        <v>1117</v>
      </c>
      <c r="I1468" s="10"/>
      <c r="J1468" s="11">
        <v>3</v>
      </c>
      <c r="K1468" s="8">
        <v>3</v>
      </c>
      <c r="L1468" s="16">
        <f t="shared" si="109"/>
        <v>960</v>
      </c>
      <c r="M1468" s="25">
        <v>160</v>
      </c>
      <c r="N1468" s="17">
        <f t="shared" si="111"/>
        <v>1120</v>
      </c>
      <c r="O1468" s="11">
        <v>3</v>
      </c>
      <c r="P1468" s="8" t="str">
        <f>IFERROR(VLOOKUP(O1468,Tabla6[],2,FALSE)," ")</f>
        <v>Marzo</v>
      </c>
      <c r="Q1468" s="10"/>
      <c r="R1468" s="56" t="str">
        <f t="shared" si="113"/>
        <v>03.03.03 UDR JUNÍNS1.01.07 ACCIONES DE SOPORTE A LA GESTION A NIVEL DE UDRS1.01.07.02 Supervisión y asistencia técnica en acciones de soporte a IPRESS [UDR]MarzoChanchamayo</v>
      </c>
    </row>
    <row r="1469" spans="1:18" ht="15" customHeight="1" x14ac:dyDescent="0.2">
      <c r="A1469" s="8">
        <f>IFERROR(VLOOKUP(B1469,Tabla1[],2,FALSE)," ")</f>
        <v>1916</v>
      </c>
      <c r="B1469" s="30" t="s">
        <v>1335</v>
      </c>
      <c r="C1469" s="30" t="s">
        <v>2944</v>
      </c>
      <c r="D1469" s="10" t="s">
        <v>3006</v>
      </c>
      <c r="E1469" s="10" t="s">
        <v>2983</v>
      </c>
      <c r="F1469" s="10" t="s">
        <v>1098</v>
      </c>
      <c r="G1469" s="11">
        <v>1</v>
      </c>
      <c r="H1469" s="30" t="s">
        <v>1117</v>
      </c>
      <c r="I1469" s="10"/>
      <c r="J1469" s="11">
        <v>3</v>
      </c>
      <c r="K1469" s="8">
        <v>3</v>
      </c>
      <c r="L1469" s="16">
        <f t="shared" si="109"/>
        <v>960</v>
      </c>
      <c r="M1469" s="25">
        <v>160</v>
      </c>
      <c r="N1469" s="17">
        <f t="shared" si="111"/>
        <v>1120</v>
      </c>
      <c r="O1469" s="11">
        <v>3</v>
      </c>
      <c r="P1469" s="8" t="str">
        <f>IFERROR(VLOOKUP(O1469,Tabla6[],2,FALSE)," ")</f>
        <v>Marzo</v>
      </c>
      <c r="Q1469" s="10"/>
      <c r="R1469" s="56" t="str">
        <f t="shared" si="113"/>
        <v>03.03.03 UDR JUNÍNS1.01.07 ACCIONES DE SOPORTE A LA GESTION A NIVEL DE UDRS1.01.07.02 Supervisión y asistencia técnica en acciones de soporte a IPRESS [UDR]MarzoChanchamayo</v>
      </c>
    </row>
    <row r="1470" spans="1:18" ht="15" customHeight="1" x14ac:dyDescent="0.2">
      <c r="A1470" s="8">
        <f>IFERROR(VLOOKUP(B1470,Tabla1[],2,FALSE)," ")</f>
        <v>1916</v>
      </c>
      <c r="B1470" s="30" t="s">
        <v>1335</v>
      </c>
      <c r="C1470" s="30" t="s">
        <v>2944</v>
      </c>
      <c r="D1470" s="10" t="s">
        <v>3006</v>
      </c>
      <c r="E1470" s="10" t="s">
        <v>2983</v>
      </c>
      <c r="F1470" s="10" t="s">
        <v>1101</v>
      </c>
      <c r="G1470" s="11">
        <v>1</v>
      </c>
      <c r="H1470" s="30" t="s">
        <v>1117</v>
      </c>
      <c r="I1470" s="10"/>
      <c r="J1470" s="11">
        <v>3</v>
      </c>
      <c r="K1470" s="8">
        <v>3</v>
      </c>
      <c r="L1470" s="16">
        <f t="shared" si="109"/>
        <v>960</v>
      </c>
      <c r="M1470" s="25">
        <v>160</v>
      </c>
      <c r="N1470" s="17">
        <f t="shared" si="111"/>
        <v>1120</v>
      </c>
      <c r="O1470" s="11">
        <v>3</v>
      </c>
      <c r="P1470" s="8" t="str">
        <f>IFERROR(VLOOKUP(O1470,Tabla6[],2,FALSE)," ")</f>
        <v>Marzo</v>
      </c>
      <c r="Q1470" s="10"/>
      <c r="R1470" s="56" t="str">
        <f t="shared" si="113"/>
        <v>03.03.03 UDR JUNÍNS1.01.07 ACCIONES DE SOPORTE A LA GESTION A NIVEL DE UDRS1.01.07.02 Supervisión y asistencia técnica en acciones de soporte a IPRESS [UDR]MarzoChanchamayo</v>
      </c>
    </row>
    <row r="1471" spans="1:18" ht="15" customHeight="1" x14ac:dyDescent="0.2">
      <c r="A1471" s="8">
        <f>IFERROR(VLOOKUP(B1471,Tabla1[],2,FALSE)," ")</f>
        <v>1916</v>
      </c>
      <c r="B1471" s="30" t="s">
        <v>1335</v>
      </c>
      <c r="C1471" s="30" t="s">
        <v>2944</v>
      </c>
      <c r="D1471" s="10" t="s">
        <v>3006</v>
      </c>
      <c r="E1471" s="10" t="s">
        <v>2983</v>
      </c>
      <c r="F1471" s="10" t="s">
        <v>1102</v>
      </c>
      <c r="G1471" s="11">
        <v>1</v>
      </c>
      <c r="H1471" s="30" t="s">
        <v>1117</v>
      </c>
      <c r="I1471" s="10"/>
      <c r="J1471" s="11">
        <v>3</v>
      </c>
      <c r="K1471" s="8">
        <v>3</v>
      </c>
      <c r="L1471" s="16">
        <f t="shared" si="109"/>
        <v>960</v>
      </c>
      <c r="M1471" s="25">
        <v>160</v>
      </c>
      <c r="N1471" s="17">
        <f t="shared" si="111"/>
        <v>1120</v>
      </c>
      <c r="O1471" s="11">
        <v>3</v>
      </c>
      <c r="P1471" s="8" t="str">
        <f>IFERROR(VLOOKUP(O1471,Tabla6[],2,FALSE)," ")</f>
        <v>Marzo</v>
      </c>
      <c r="Q1471" s="10"/>
      <c r="R1471" s="56" t="str">
        <f t="shared" si="113"/>
        <v>03.03.03 UDR JUNÍNS1.01.07 ACCIONES DE SOPORTE A LA GESTION A NIVEL DE UDRS1.01.07.02 Supervisión y asistencia técnica en acciones de soporte a IPRESS [UDR]MarzoChanchamayo</v>
      </c>
    </row>
    <row r="1472" spans="1:18" ht="15" customHeight="1" x14ac:dyDescent="0.2">
      <c r="A1472" s="8">
        <f>IFERROR(VLOOKUP(B1472,Tabla1[],2,FALSE)," ")</f>
        <v>1916</v>
      </c>
      <c r="B1472" s="30" t="s">
        <v>1335</v>
      </c>
      <c r="C1472" s="30" t="s">
        <v>2944</v>
      </c>
      <c r="D1472" s="10" t="s">
        <v>3006</v>
      </c>
      <c r="E1472" s="10" t="s">
        <v>2983</v>
      </c>
      <c r="F1472" s="10" t="s">
        <v>1102</v>
      </c>
      <c r="G1472" s="11">
        <v>1</v>
      </c>
      <c r="H1472" s="30" t="s">
        <v>1256</v>
      </c>
      <c r="I1472" s="10"/>
      <c r="J1472" s="11">
        <v>0</v>
      </c>
      <c r="K1472" s="8">
        <f>J1472</f>
        <v>0</v>
      </c>
      <c r="L1472" s="16">
        <f t="shared" si="109"/>
        <v>0</v>
      </c>
      <c r="M1472" s="25">
        <v>0</v>
      </c>
      <c r="N1472" s="17">
        <f t="shared" si="111"/>
        <v>0</v>
      </c>
      <c r="O1472" s="11">
        <v>3</v>
      </c>
      <c r="P1472" s="8" t="str">
        <f>IFERROR(VLOOKUP(O1472,Tabla6[],2,FALSE)," ")</f>
        <v>Marzo</v>
      </c>
      <c r="Q1472" s="10"/>
      <c r="R1472" s="56" t="str">
        <f t="shared" si="113"/>
        <v xml:space="preserve">03.03.03 UDR JUNÍNS1.01.07 ACCIONES DE SOPORTE A LA GESTION A NIVEL DE UDRS1.01.07.02 Supervisión y asistencia técnica en acciones de soporte a IPRESS [UDR]MarzoIREN Centro
</v>
      </c>
    </row>
    <row r="1473" spans="1:18" ht="15" customHeight="1" x14ac:dyDescent="0.2">
      <c r="A1473" s="8">
        <f>IFERROR(VLOOKUP(B1473,Tabla1[],2,FALSE)," ")</f>
        <v>1916</v>
      </c>
      <c r="B1473" s="30" t="s">
        <v>1335</v>
      </c>
      <c r="C1473" s="30" t="s">
        <v>2944</v>
      </c>
      <c r="D1473" s="10" t="s">
        <v>3006</v>
      </c>
      <c r="E1473" s="10" t="s">
        <v>2983</v>
      </c>
      <c r="F1473" s="10" t="s">
        <v>1102</v>
      </c>
      <c r="G1473" s="11">
        <v>1</v>
      </c>
      <c r="H1473" s="30" t="s">
        <v>1257</v>
      </c>
      <c r="I1473" s="10"/>
      <c r="J1473" s="11">
        <v>4</v>
      </c>
      <c r="K1473" s="8">
        <v>4</v>
      </c>
      <c r="L1473" s="16">
        <f t="shared" si="109"/>
        <v>1280</v>
      </c>
      <c r="M1473" s="25">
        <v>120</v>
      </c>
      <c r="N1473" s="17">
        <f t="shared" si="111"/>
        <v>1400</v>
      </c>
      <c r="O1473" s="11">
        <v>3</v>
      </c>
      <c r="P1473" s="8" t="str">
        <f>IFERROR(VLOOKUP(O1473,Tabla6[],2,FALSE)," ")</f>
        <v>Marzo</v>
      </c>
      <c r="Q1473" s="10"/>
      <c r="R1473" s="56" t="str">
        <f t="shared" si="113"/>
        <v>03.03.03 UDR JUNÍNS1.01.07 ACCIONES DE SOPORTE A LA GESTION A NIVEL DE UDRS1.01.07.02 Supervisión y asistencia técnica en acciones de soporte a IPRESS [UDR]MarzoACOBAMBA, P.S. HAUSAHUASI, H. F. MAYORCA SOTO - TARMA, C.S. PALCA</v>
      </c>
    </row>
    <row r="1474" spans="1:18" ht="15" customHeight="1" x14ac:dyDescent="0.2">
      <c r="A1474" s="8">
        <f>IFERROR(VLOOKUP(B1474,Tabla1[],2,FALSE)," ")</f>
        <v>1916</v>
      </c>
      <c r="B1474" s="30" t="s">
        <v>1335</v>
      </c>
      <c r="C1474" s="30" t="s">
        <v>2933</v>
      </c>
      <c r="D1474" s="10" t="s">
        <v>3007</v>
      </c>
      <c r="E1474" s="10" t="s">
        <v>2958</v>
      </c>
      <c r="F1474" s="10" t="s">
        <v>1095</v>
      </c>
      <c r="G1474" s="11">
        <v>1</v>
      </c>
      <c r="H1474" s="30" t="s">
        <v>1185</v>
      </c>
      <c r="I1474" s="10"/>
      <c r="J1474" s="11">
        <v>5</v>
      </c>
      <c r="K1474" s="8">
        <v>5</v>
      </c>
      <c r="L1474" s="16">
        <f t="shared" si="109"/>
        <v>1600</v>
      </c>
      <c r="M1474" s="25">
        <v>160</v>
      </c>
      <c r="N1474" s="17">
        <f t="shared" si="111"/>
        <v>1760</v>
      </c>
      <c r="O1474" s="11">
        <v>4</v>
      </c>
      <c r="P1474" s="8" t="str">
        <f>IFERROR(VLOOKUP(O1474,Tabla6[],2,FALSE)," ")</f>
        <v>Abril</v>
      </c>
      <c r="Q1474" s="10"/>
      <c r="R1474" s="56" t="str">
        <f t="shared" si="113"/>
        <v>03.03.03 UDR JUNÍNM1.02.02 ACCIONES DE AFILIACIONM1.02.02.05 Supervisión y asistencia técnica en materia de afiliaciones [UDR]AbrilHospital Demarini Caro, C.S. La Merced, C.S. Yurinaki, C.S. Kivinaki</v>
      </c>
    </row>
    <row r="1475" spans="1:18" ht="15" customHeight="1" x14ac:dyDescent="0.2">
      <c r="A1475" s="8">
        <f>IFERROR(VLOOKUP(B1475,Tabla1[],2,FALSE)," ")</f>
        <v>1916</v>
      </c>
      <c r="B1475" s="30" t="s">
        <v>1335</v>
      </c>
      <c r="C1475" s="30" t="s">
        <v>2933</v>
      </c>
      <c r="D1475" s="10" t="s">
        <v>3007</v>
      </c>
      <c r="E1475" s="10" t="s">
        <v>2958</v>
      </c>
      <c r="F1475" s="10" t="s">
        <v>1095</v>
      </c>
      <c r="G1475" s="11">
        <v>1</v>
      </c>
      <c r="H1475" s="30" t="s">
        <v>1186</v>
      </c>
      <c r="I1475" s="10"/>
      <c r="J1475" s="11">
        <v>5</v>
      </c>
      <c r="K1475" s="8">
        <v>5</v>
      </c>
      <c r="L1475" s="16">
        <f t="shared" si="109"/>
        <v>1600</v>
      </c>
      <c r="M1475" s="25">
        <v>200</v>
      </c>
      <c r="N1475" s="17">
        <f t="shared" si="111"/>
        <v>1800</v>
      </c>
      <c r="O1475" s="11">
        <v>4</v>
      </c>
      <c r="P1475" s="8" t="str">
        <f>IFERROR(VLOOKUP(O1475,Tabla6[],2,FALSE)," ")</f>
        <v>Abril</v>
      </c>
      <c r="Q1475" s="10"/>
      <c r="R1475" s="56" t="str">
        <f t="shared" si="113"/>
        <v>03.03.03 UDR JUNÍNM1.02.02 ACCIONES DE AFILIACIONM1.02.02.05 Supervisión y asistencia técnica en materia de afiliaciones [UDR]AbrilC.S. Villa Perené, C.S. Ciudad Satelite, Hospital de Apoyo Pichanaki, Red de Salud Chanchamayo</v>
      </c>
    </row>
    <row r="1476" spans="1:18" ht="15" customHeight="1" x14ac:dyDescent="0.2">
      <c r="A1476" s="8">
        <f>IFERROR(VLOOKUP(B1476,Tabla1[],2,FALSE)," ")</f>
        <v>1916</v>
      </c>
      <c r="B1476" s="30" t="s">
        <v>1335</v>
      </c>
      <c r="C1476" s="30" t="s">
        <v>2940</v>
      </c>
      <c r="D1476" s="10" t="s">
        <v>3004</v>
      </c>
      <c r="E1476" s="10" t="s">
        <v>2967</v>
      </c>
      <c r="F1476" s="10" t="s">
        <v>1100</v>
      </c>
      <c r="G1476" s="11">
        <v>1</v>
      </c>
      <c r="H1476" s="30" t="s">
        <v>1234</v>
      </c>
      <c r="I1476" s="10"/>
      <c r="J1476" s="11">
        <v>0</v>
      </c>
      <c r="K1476" s="8">
        <f>J1476</f>
        <v>0</v>
      </c>
      <c r="L1476" s="16">
        <f t="shared" si="109"/>
        <v>0</v>
      </c>
      <c r="M1476" s="25">
        <v>0</v>
      </c>
      <c r="N1476" s="17">
        <f t="shared" si="111"/>
        <v>0</v>
      </c>
      <c r="O1476" s="11">
        <v>4</v>
      </c>
      <c r="P1476" s="8" t="str">
        <f>IFERROR(VLOOKUP(O1476,Tabla6[],2,FALSE)," ")</f>
        <v>Abril</v>
      </c>
      <c r="Q1476" s="10"/>
      <c r="R1476" s="56" t="str">
        <f t="shared" si="113"/>
        <v>03.03.03 UDR JUNÍNM1.05.05 EJECUCION DE ACCIONES DE AUDITORIAM1.05.05.02 Gestionar a los actores locales para fortalecer el acceso y calidad de servicios de salud [UDR]AbrilProvincia de Chupaca</v>
      </c>
    </row>
    <row r="1477" spans="1:18" ht="15" customHeight="1" x14ac:dyDescent="0.2">
      <c r="A1477" s="8">
        <f>IFERROR(VLOOKUP(B1477,Tabla1[],2,FALSE)," ")</f>
        <v>1916</v>
      </c>
      <c r="B1477" s="30" t="s">
        <v>1335</v>
      </c>
      <c r="C1477" s="30" t="s">
        <v>2940</v>
      </c>
      <c r="D1477" s="10" t="s">
        <v>3002</v>
      </c>
      <c r="E1477" s="10" t="s">
        <v>2970</v>
      </c>
      <c r="F1477" s="10" t="s">
        <v>1099</v>
      </c>
      <c r="G1477" s="11">
        <v>1</v>
      </c>
      <c r="H1477" s="30" t="s">
        <v>1209</v>
      </c>
      <c r="I1477" s="10"/>
      <c r="J1477" s="11">
        <v>0</v>
      </c>
      <c r="K1477" s="8">
        <f>J1477</f>
        <v>0</v>
      </c>
      <c r="L1477" s="16">
        <f t="shared" si="109"/>
        <v>0</v>
      </c>
      <c r="M1477" s="25">
        <v>0</v>
      </c>
      <c r="N1477" s="17">
        <f t="shared" si="111"/>
        <v>0</v>
      </c>
      <c r="O1477" s="11">
        <v>4</v>
      </c>
      <c r="P1477" s="8" t="str">
        <f>IFERROR(VLOOKUP(O1477,Tabla6[],2,FALSE)," ")</f>
        <v>Abril</v>
      </c>
      <c r="Q1477" s="10"/>
      <c r="R1477" s="56" t="str">
        <f t="shared" si="113"/>
        <v>03.03.03 UDR JUNÍNM1.05.05 EJECUCION DE ACCIONES DE AUDITORIAM1.05.05.08 Ejecutar acciones correspondientes a la Auditoria Asistida por Machine Learning [UDR]AbrilHOSPITAL REGIONAL DOCENTE MATERNO INFANTIL EL CARMEN</v>
      </c>
    </row>
    <row r="1478" spans="1:18" ht="15" customHeight="1" x14ac:dyDescent="0.2">
      <c r="A1478" s="8">
        <f>IFERROR(VLOOKUP(B1478,Tabla1[],2,FALSE)," ")</f>
        <v>1916</v>
      </c>
      <c r="B1478" s="30" t="s">
        <v>1335</v>
      </c>
      <c r="C1478" s="30" t="s">
        <v>2940</v>
      </c>
      <c r="D1478" s="10" t="s">
        <v>3002</v>
      </c>
      <c r="E1478" s="10" t="s">
        <v>2970</v>
      </c>
      <c r="F1478" s="10" t="s">
        <v>1098</v>
      </c>
      <c r="G1478" s="11">
        <v>1</v>
      </c>
      <c r="H1478" s="30" t="s">
        <v>1211</v>
      </c>
      <c r="I1478" s="10"/>
      <c r="J1478" s="11">
        <v>0</v>
      </c>
      <c r="K1478" s="8">
        <f>J1478</f>
        <v>0</v>
      </c>
      <c r="L1478" s="16">
        <f t="shared" si="109"/>
        <v>0</v>
      </c>
      <c r="M1478" s="25">
        <v>0</v>
      </c>
      <c r="N1478" s="17">
        <f t="shared" si="111"/>
        <v>0</v>
      </c>
      <c r="O1478" s="11">
        <v>4</v>
      </c>
      <c r="P1478" s="8" t="str">
        <f>IFERROR(VLOOKUP(O1478,Tabla6[],2,FALSE)," ")</f>
        <v>Abril</v>
      </c>
      <c r="Q1478" s="10"/>
      <c r="R1478" s="56" t="str">
        <f t="shared" si="113"/>
        <v>03.03.03 UDR JUNÍNM1.05.05 EJECUCION DE ACCIONES DE AUDITORIAM1.05.05.08 Ejecutar acciones correspondientes a la Auditoria Asistida por Machine Learning [UDR]AbrilINSTITUTO REGIONAL DE ENFERMEDADES NEOPLÁSICAS DEL CENTRO - IREN CENTRO</v>
      </c>
    </row>
    <row r="1479" spans="1:18" ht="15" customHeight="1" x14ac:dyDescent="0.2">
      <c r="A1479" s="8">
        <f>IFERROR(VLOOKUP(B1479,Tabla1[],2,FALSE)," ")</f>
        <v>1916</v>
      </c>
      <c r="B1479" s="30" t="s">
        <v>1335</v>
      </c>
      <c r="C1479" s="30" t="s">
        <v>2940</v>
      </c>
      <c r="D1479" s="10" t="s">
        <v>3011</v>
      </c>
      <c r="E1479" s="10" t="s">
        <v>2972</v>
      </c>
      <c r="F1479" s="10" t="s">
        <v>1099</v>
      </c>
      <c r="G1479" s="11">
        <v>1</v>
      </c>
      <c r="H1479" s="30" t="s">
        <v>1215</v>
      </c>
      <c r="I1479" s="10"/>
      <c r="J1479" s="11">
        <v>3</v>
      </c>
      <c r="K1479" s="8">
        <v>3</v>
      </c>
      <c r="L1479" s="16">
        <f t="shared" si="109"/>
        <v>960</v>
      </c>
      <c r="M1479" s="25">
        <v>220</v>
      </c>
      <c r="N1479" s="17">
        <f t="shared" si="111"/>
        <v>1180</v>
      </c>
      <c r="O1479" s="11">
        <v>4</v>
      </c>
      <c r="P1479" s="8" t="str">
        <f>IFERROR(VLOOKUP(O1479,Tabla6[],2,FALSE)," ")</f>
        <v>Abril</v>
      </c>
      <c r="Q1479" s="10"/>
      <c r="R1479" s="56" t="str">
        <f t="shared" si="113"/>
        <v>03.03.03 UDR JUNÍNM1.05.05 EJECUCION DE ACCIONES DE AUDITORIAM1.05.05.11 Supervisión y asistencia técnica a IPRESS [UDR]AbrilHospital M. Higa Arakaki / Satipo / Satipo
CS Río negro</v>
      </c>
    </row>
    <row r="1480" spans="1:18" ht="15" customHeight="1" x14ac:dyDescent="0.2">
      <c r="A1480" s="8">
        <f>IFERROR(VLOOKUP(B1480,Tabla1[],2,FALSE)," ")</f>
        <v>1916</v>
      </c>
      <c r="B1480" s="30" t="s">
        <v>1335</v>
      </c>
      <c r="C1480" s="30" t="s">
        <v>2940</v>
      </c>
      <c r="D1480" s="10" t="s">
        <v>3011</v>
      </c>
      <c r="E1480" s="10" t="s">
        <v>2972</v>
      </c>
      <c r="F1480" s="10" t="s">
        <v>1098</v>
      </c>
      <c r="G1480" s="11">
        <v>1</v>
      </c>
      <c r="H1480" s="30" t="s">
        <v>1216</v>
      </c>
      <c r="I1480" s="10"/>
      <c r="J1480" s="11">
        <v>3</v>
      </c>
      <c r="K1480" s="8">
        <v>3</v>
      </c>
      <c r="L1480" s="16">
        <f t="shared" si="109"/>
        <v>960</v>
      </c>
      <c r="M1480" s="25">
        <v>240</v>
      </c>
      <c r="N1480" s="17">
        <f t="shared" si="111"/>
        <v>1200</v>
      </c>
      <c r="O1480" s="11">
        <v>4</v>
      </c>
      <c r="P1480" s="8" t="str">
        <f>IFERROR(VLOOKUP(O1480,Tabla6[],2,FALSE)," ")</f>
        <v>Abril</v>
      </c>
      <c r="Q1480" s="10"/>
      <c r="R1480" s="56" t="str">
        <f t="shared" si="113"/>
        <v>03.03.03 UDR JUNÍNM1.05.05 EJECUCION DE ACCIONES DE AUDITORIAM1.05.05.11 Supervisión y asistencia técnica a IPRESS [UDR]AbrilHospital San Martín de Pangoa / Pangoa / Satipo
CS San Ramon de Pangoa</v>
      </c>
    </row>
    <row r="1481" spans="1:18" ht="15" customHeight="1" x14ac:dyDescent="0.2">
      <c r="A1481" s="8">
        <f>IFERROR(VLOOKUP(B1481,Tabla1[],2,FALSE)," ")</f>
        <v>1916</v>
      </c>
      <c r="B1481" s="30" t="s">
        <v>1335</v>
      </c>
      <c r="C1481" s="30" t="s">
        <v>2942</v>
      </c>
      <c r="D1481" s="10" t="s">
        <v>773</v>
      </c>
      <c r="E1481" s="10" t="s">
        <v>2975</v>
      </c>
      <c r="F1481" s="10" t="s">
        <v>1103</v>
      </c>
      <c r="G1481" s="11">
        <v>1</v>
      </c>
      <c r="H1481" s="30" t="s">
        <v>1242</v>
      </c>
      <c r="I1481" s="10"/>
      <c r="J1481" s="11">
        <v>0</v>
      </c>
      <c r="K1481" s="8">
        <f>J1481</f>
        <v>0</v>
      </c>
      <c r="L1481" s="16">
        <f t="shared" si="109"/>
        <v>0</v>
      </c>
      <c r="M1481" s="25">
        <v>0</v>
      </c>
      <c r="N1481" s="17">
        <f t="shared" si="111"/>
        <v>0</v>
      </c>
      <c r="O1481" s="11">
        <v>4</v>
      </c>
      <c r="P1481" s="8" t="str">
        <f>IFERROR(VLOOKUP(O1481,Tabla6[],2,FALSE)," ")</f>
        <v>Abril</v>
      </c>
      <c r="Q1481" s="10"/>
      <c r="R1481" s="56" t="str">
        <f t="shared" si="113"/>
        <v>03.03.03 UDR JUNÍNM1.06.04 SUPERVISION FINANCIERA A UNIDADES EJECUTORASM1.06.04.02 Supervisión Financiera Presencial a las Unidades Ejecutoras-UE [UDR]Abril1224 - Red de Salud Valle del Mantaro</v>
      </c>
    </row>
    <row r="1482" spans="1:18" ht="15" customHeight="1" x14ac:dyDescent="0.2">
      <c r="A1482" s="8">
        <f>IFERROR(VLOOKUP(B1482,Tabla1[],2,FALSE)," ")</f>
        <v>1916</v>
      </c>
      <c r="B1482" s="30" t="s">
        <v>1335</v>
      </c>
      <c r="C1482" s="30" t="s">
        <v>2942</v>
      </c>
      <c r="D1482" s="10" t="s">
        <v>773</v>
      </c>
      <c r="E1482" s="10" t="s">
        <v>2975</v>
      </c>
      <c r="F1482" s="10" t="s">
        <v>1105</v>
      </c>
      <c r="G1482" s="11">
        <v>1</v>
      </c>
      <c r="H1482" s="30" t="s">
        <v>1243</v>
      </c>
      <c r="I1482" s="10"/>
      <c r="J1482" s="11">
        <v>0</v>
      </c>
      <c r="K1482" s="8">
        <f>J1482</f>
        <v>0</v>
      </c>
      <c r="L1482" s="16">
        <f t="shared" si="109"/>
        <v>0</v>
      </c>
      <c r="M1482" s="25">
        <v>0</v>
      </c>
      <c r="N1482" s="17">
        <f t="shared" si="111"/>
        <v>0</v>
      </c>
      <c r="O1482" s="11">
        <v>4</v>
      </c>
      <c r="P1482" s="8" t="str">
        <f>IFERROR(VLOOKUP(O1482,Tabla6[],2,FALSE)," ")</f>
        <v>Abril</v>
      </c>
      <c r="Q1482" s="10"/>
      <c r="R1482" s="56" t="str">
        <f t="shared" si="113"/>
        <v>03.03.03 UDR JUNÍNM1.06.04 SUPERVISION FINANCIERA A UNIDADES EJECUTORASM1.06.04.02 Supervisión Financiera Presencial a las Unidades Ejecutoras-UE [UDR]Abril1735 - IREN Centro</v>
      </c>
    </row>
    <row r="1483" spans="1:18" ht="15" customHeight="1" x14ac:dyDescent="0.2">
      <c r="A1483" s="8">
        <f>IFERROR(VLOOKUP(B1483,Tabla1[],2,FALSE)," ")</f>
        <v>1916</v>
      </c>
      <c r="B1483" s="30" t="s">
        <v>1335</v>
      </c>
      <c r="C1483" s="30" t="s">
        <v>2942</v>
      </c>
      <c r="D1483" s="10" t="s">
        <v>773</v>
      </c>
      <c r="E1483" s="10" t="s">
        <v>2975</v>
      </c>
      <c r="F1483" s="10" t="s">
        <v>1106</v>
      </c>
      <c r="G1483" s="11">
        <v>1</v>
      </c>
      <c r="H1483" s="30" t="s">
        <v>1244</v>
      </c>
      <c r="I1483" s="10"/>
      <c r="J1483" s="11">
        <v>4</v>
      </c>
      <c r="K1483" s="8">
        <v>4</v>
      </c>
      <c r="L1483" s="16">
        <f t="shared" si="109"/>
        <v>1280</v>
      </c>
      <c r="M1483" s="25">
        <v>220</v>
      </c>
      <c r="N1483" s="17">
        <f t="shared" si="111"/>
        <v>1500</v>
      </c>
      <c r="O1483" s="11">
        <v>4</v>
      </c>
      <c r="P1483" s="8" t="str">
        <f>IFERROR(VLOOKUP(O1483,Tabla6[],2,FALSE)," ")</f>
        <v>Abril</v>
      </c>
      <c r="Q1483" s="10"/>
      <c r="R1483" s="56" t="str">
        <f t="shared" si="113"/>
        <v>03.03.03 UDR JUNÍNM1.06.04 SUPERVISION FINANCIERA A UNIDADES EJECUTORASM1.06.04.02 Supervisión Financiera Presencial a las Unidades Ejecutoras-UE [UDR]Abril829 - Red de Salud Satipo</v>
      </c>
    </row>
    <row r="1484" spans="1:18" ht="15" customHeight="1" x14ac:dyDescent="0.2">
      <c r="A1484" s="8">
        <f>IFERROR(VLOOKUP(B1484,Tabla1[],2,FALSE)," ")</f>
        <v>1916</v>
      </c>
      <c r="B1484" s="30" t="s">
        <v>1335</v>
      </c>
      <c r="C1484" s="30" t="s">
        <v>2942</v>
      </c>
      <c r="D1484" s="10" t="s">
        <v>773</v>
      </c>
      <c r="E1484" s="10" t="s">
        <v>2975</v>
      </c>
      <c r="F1484" s="10" t="s">
        <v>1103</v>
      </c>
      <c r="G1484" s="11">
        <v>1</v>
      </c>
      <c r="H1484" s="30" t="s">
        <v>1247</v>
      </c>
      <c r="I1484" s="10"/>
      <c r="J1484" s="11">
        <v>0</v>
      </c>
      <c r="K1484" s="8">
        <f>J1484</f>
        <v>0</v>
      </c>
      <c r="L1484" s="16">
        <f t="shared" si="109"/>
        <v>0</v>
      </c>
      <c r="M1484" s="25">
        <v>0</v>
      </c>
      <c r="N1484" s="17">
        <f t="shared" si="111"/>
        <v>0</v>
      </c>
      <c r="O1484" s="11">
        <v>4</v>
      </c>
      <c r="P1484" s="8" t="str">
        <f>IFERROR(VLOOKUP(O1484,Tabla6[],2,FALSE)," ")</f>
        <v>Abril</v>
      </c>
      <c r="Q1484" s="10"/>
      <c r="R1484" s="56" t="str">
        <f t="shared" si="113"/>
        <v>03.03.03 UDR JUNÍNM1.06.04 SUPERVISION FINANCIERA A UNIDADES EJECUTORASM1.06.04.02 Supervisión Financiera Presencial a las Unidades Ejecutoras-UE [UDR]Abril1615 - Red de Salud Chupaca</v>
      </c>
    </row>
    <row r="1485" spans="1:18" ht="15" customHeight="1" x14ac:dyDescent="0.2">
      <c r="A1485" s="8">
        <f>IFERROR(VLOOKUP(B1485,Tabla1[],2,FALSE)," ")</f>
        <v>1916</v>
      </c>
      <c r="B1485" s="30" t="s">
        <v>1335</v>
      </c>
      <c r="C1485" s="30" t="s">
        <v>2942</v>
      </c>
      <c r="D1485" s="10" t="s">
        <v>773</v>
      </c>
      <c r="E1485" s="10" t="s">
        <v>2975</v>
      </c>
      <c r="F1485" s="10" t="s">
        <v>1104</v>
      </c>
      <c r="G1485" s="11">
        <v>1</v>
      </c>
      <c r="H1485" s="30" t="s">
        <v>1245</v>
      </c>
      <c r="I1485" s="10"/>
      <c r="J1485" s="11">
        <v>0</v>
      </c>
      <c r="K1485" s="8">
        <f>J1485</f>
        <v>0</v>
      </c>
      <c r="L1485" s="16">
        <f t="shared" si="109"/>
        <v>0</v>
      </c>
      <c r="M1485" s="25">
        <v>0</v>
      </c>
      <c r="N1485" s="17">
        <f t="shared" si="111"/>
        <v>0</v>
      </c>
      <c r="O1485" s="11">
        <v>4</v>
      </c>
      <c r="P1485" s="8" t="str">
        <f>IFERROR(VLOOKUP(O1485,Tabla6[],2,FALSE)," ")</f>
        <v>Abril</v>
      </c>
      <c r="Q1485" s="10"/>
      <c r="R1485" s="56" t="str">
        <f t="shared" si="113"/>
        <v>03.03.03 UDR JUNÍNM1.06.04 SUPERVISION FINANCIERA A UNIDADES EJECUTORASM1.06.04.02 Supervisión Financiera Presencial a las Unidades Ejecutoras-UE [UDR]Abril826 - Red de Salud Jauja</v>
      </c>
    </row>
    <row r="1486" spans="1:18" ht="15" customHeight="1" x14ac:dyDescent="0.2">
      <c r="A1486" s="8">
        <f>IFERROR(VLOOKUP(B1486,Tabla1[],2,FALSE)," ")</f>
        <v>1916</v>
      </c>
      <c r="B1486" s="30" t="s">
        <v>1335</v>
      </c>
      <c r="C1486" s="30" t="s">
        <v>2942</v>
      </c>
      <c r="D1486" s="10" t="s">
        <v>3012</v>
      </c>
      <c r="E1486" s="10" t="s">
        <v>2976</v>
      </c>
      <c r="F1486" s="10" t="s">
        <v>1104</v>
      </c>
      <c r="G1486" s="11">
        <v>1</v>
      </c>
      <c r="H1486" s="30" t="s">
        <v>1253</v>
      </c>
      <c r="I1486" s="10"/>
      <c r="J1486" s="11">
        <v>0</v>
      </c>
      <c r="K1486" s="8">
        <f>J1486</f>
        <v>0</v>
      </c>
      <c r="L1486" s="16">
        <f t="shared" si="109"/>
        <v>0</v>
      </c>
      <c r="M1486" s="25">
        <v>0</v>
      </c>
      <c r="N1486" s="17">
        <f t="shared" si="111"/>
        <v>0</v>
      </c>
      <c r="O1486" s="11">
        <v>4</v>
      </c>
      <c r="P1486" s="8" t="str">
        <f>IFERROR(VLOOKUP(O1486,Tabla6[],2,FALSE)," ")</f>
        <v>Abril</v>
      </c>
      <c r="Q1486" s="10"/>
      <c r="R1486" s="56" t="str">
        <f t="shared" si="113"/>
        <v>03.03.03 UDR JUNÍNM1.06.04 SUPERVISION FINANCIERA A UNIDADES EJECUTORASM1.06.04.03 Asistencia técnicas virtuales a Unidades Ejecutoras [UDR]Abril14 Unidades Ejecutoras</v>
      </c>
    </row>
    <row r="1487" spans="1:18" ht="15" customHeight="1" x14ac:dyDescent="0.2">
      <c r="A1487" s="8">
        <f>IFERROR(VLOOKUP(B1487,Tabla1[],2,FALSE)," ")</f>
        <v>1916</v>
      </c>
      <c r="B1487" s="30" t="s">
        <v>1335</v>
      </c>
      <c r="C1487" s="30" t="s">
        <v>2944</v>
      </c>
      <c r="D1487" s="10" t="s">
        <v>3006</v>
      </c>
      <c r="E1487" s="10" t="s">
        <v>2983</v>
      </c>
      <c r="F1487" s="10" t="s">
        <v>1100</v>
      </c>
      <c r="G1487" s="11">
        <v>1</v>
      </c>
      <c r="H1487" s="30" t="s">
        <v>1238</v>
      </c>
      <c r="I1487" s="10"/>
      <c r="J1487" s="11">
        <v>4</v>
      </c>
      <c r="K1487" s="8">
        <v>4</v>
      </c>
      <c r="L1487" s="16">
        <f t="shared" si="109"/>
        <v>1280</v>
      </c>
      <c r="M1487" s="25">
        <v>220</v>
      </c>
      <c r="N1487" s="17">
        <f t="shared" si="111"/>
        <v>1500</v>
      </c>
      <c r="O1487" s="11">
        <v>4</v>
      </c>
      <c r="P1487" s="8" t="str">
        <f>IFERROR(VLOOKUP(O1487,Tabla6[],2,FALSE)," ")</f>
        <v>Abril</v>
      </c>
      <c r="Q1487" s="10"/>
      <c r="R1487" s="56" t="str">
        <f t="shared" si="113"/>
        <v>03.03.03 UDR JUNÍNS1.01.07 ACCIONES DE SOPORTE A LA GESTION A NIVEL DE UDRS1.01.07.02 Supervisión y asistencia técnica en acciones de soporte a IPRESS [UDR]AbrilRed de Salud San Martín de Pangoa, Red de Salud Satipo, Red de Salud Pichanaki</v>
      </c>
    </row>
    <row r="1488" spans="1:18" ht="15" customHeight="1" x14ac:dyDescent="0.2">
      <c r="A1488" s="8">
        <f>IFERROR(VLOOKUP(B1488,Tabla1[],2,FALSE)," ")</f>
        <v>1916</v>
      </c>
      <c r="B1488" s="30" t="s">
        <v>1335</v>
      </c>
      <c r="C1488" s="30" t="s">
        <v>2944</v>
      </c>
      <c r="D1488" s="10" t="s">
        <v>3006</v>
      </c>
      <c r="E1488" s="10" t="s">
        <v>2983</v>
      </c>
      <c r="F1488" s="10" t="s">
        <v>1095</v>
      </c>
      <c r="G1488" s="11">
        <v>1</v>
      </c>
      <c r="H1488" s="30" t="s">
        <v>1238</v>
      </c>
      <c r="I1488" s="10"/>
      <c r="J1488" s="11">
        <v>4</v>
      </c>
      <c r="K1488" s="8">
        <v>4</v>
      </c>
      <c r="L1488" s="16">
        <f t="shared" si="109"/>
        <v>1280</v>
      </c>
      <c r="M1488" s="25">
        <v>220</v>
      </c>
      <c r="N1488" s="17">
        <f t="shared" si="111"/>
        <v>1500</v>
      </c>
      <c r="O1488" s="11">
        <v>4</v>
      </c>
      <c r="P1488" s="8" t="str">
        <f>IFERROR(VLOOKUP(O1488,Tabla6[],2,FALSE)," ")</f>
        <v>Abril</v>
      </c>
      <c r="Q1488" s="10"/>
      <c r="R1488" s="56" t="str">
        <f t="shared" si="113"/>
        <v>03.03.03 UDR JUNÍNS1.01.07 ACCIONES DE SOPORTE A LA GESTION A NIVEL DE UDRS1.01.07.02 Supervisión y asistencia técnica en acciones de soporte a IPRESS [UDR]AbrilRed de Salud San Martín de Pangoa, Red de Salud Satipo, Red de Salud Pichanaki</v>
      </c>
    </row>
    <row r="1489" spans="1:18" ht="15" customHeight="1" x14ac:dyDescent="0.2">
      <c r="A1489" s="8">
        <f>IFERROR(VLOOKUP(B1489,Tabla1[],2,FALSE)," ")</f>
        <v>1916</v>
      </c>
      <c r="B1489" s="30" t="s">
        <v>1335</v>
      </c>
      <c r="C1489" s="30" t="s">
        <v>2944</v>
      </c>
      <c r="D1489" s="10" t="s">
        <v>3006</v>
      </c>
      <c r="E1489" s="10" t="s">
        <v>2983</v>
      </c>
      <c r="F1489" s="10" t="s">
        <v>1098</v>
      </c>
      <c r="G1489" s="11">
        <v>1</v>
      </c>
      <c r="H1489" s="30" t="s">
        <v>1238</v>
      </c>
      <c r="I1489" s="10"/>
      <c r="J1489" s="11">
        <v>4</v>
      </c>
      <c r="K1489" s="8">
        <v>4</v>
      </c>
      <c r="L1489" s="16">
        <f t="shared" si="109"/>
        <v>1280</v>
      </c>
      <c r="M1489" s="25">
        <v>220</v>
      </c>
      <c r="N1489" s="17">
        <f t="shared" si="111"/>
        <v>1500</v>
      </c>
      <c r="O1489" s="11">
        <v>4</v>
      </c>
      <c r="P1489" s="8" t="str">
        <f>IFERROR(VLOOKUP(O1489,Tabla6[],2,FALSE)," ")</f>
        <v>Abril</v>
      </c>
      <c r="Q1489" s="10"/>
      <c r="R1489" s="56" t="str">
        <f t="shared" si="113"/>
        <v>03.03.03 UDR JUNÍNS1.01.07 ACCIONES DE SOPORTE A LA GESTION A NIVEL DE UDRS1.01.07.02 Supervisión y asistencia técnica en acciones de soporte a IPRESS [UDR]AbrilRed de Salud San Martín de Pangoa, Red de Salud Satipo, Red de Salud Pichanaki</v>
      </c>
    </row>
    <row r="1490" spans="1:18" ht="15" customHeight="1" x14ac:dyDescent="0.2">
      <c r="A1490" s="8">
        <f>IFERROR(VLOOKUP(B1490,Tabla1[],2,FALSE)," ")</f>
        <v>1916</v>
      </c>
      <c r="B1490" s="30" t="s">
        <v>1335</v>
      </c>
      <c r="C1490" s="30" t="s">
        <v>2944</v>
      </c>
      <c r="D1490" s="10" t="s">
        <v>3006</v>
      </c>
      <c r="E1490" s="10" t="s">
        <v>2983</v>
      </c>
      <c r="F1490" s="10" t="s">
        <v>1101</v>
      </c>
      <c r="G1490" s="11">
        <v>1</v>
      </c>
      <c r="H1490" s="30" t="s">
        <v>1238</v>
      </c>
      <c r="I1490" s="10"/>
      <c r="J1490" s="11">
        <v>4</v>
      </c>
      <c r="K1490" s="8">
        <v>4</v>
      </c>
      <c r="L1490" s="16">
        <f t="shared" si="109"/>
        <v>1280</v>
      </c>
      <c r="M1490" s="25">
        <v>220</v>
      </c>
      <c r="N1490" s="17">
        <f t="shared" si="111"/>
        <v>1500</v>
      </c>
      <c r="O1490" s="11">
        <v>4</v>
      </c>
      <c r="P1490" s="8" t="str">
        <f>IFERROR(VLOOKUP(O1490,Tabla6[],2,FALSE)," ")</f>
        <v>Abril</v>
      </c>
      <c r="Q1490" s="10"/>
      <c r="R1490" s="56" t="str">
        <f t="shared" si="113"/>
        <v>03.03.03 UDR JUNÍNS1.01.07 ACCIONES DE SOPORTE A LA GESTION A NIVEL DE UDRS1.01.07.02 Supervisión y asistencia técnica en acciones de soporte a IPRESS [UDR]AbrilRed de Salud San Martín de Pangoa, Red de Salud Satipo, Red de Salud Pichanaki</v>
      </c>
    </row>
    <row r="1491" spans="1:18" ht="15" customHeight="1" x14ac:dyDescent="0.2">
      <c r="A1491" s="8">
        <f>IFERROR(VLOOKUP(B1491,Tabla1[],2,FALSE)," ")</f>
        <v>1916</v>
      </c>
      <c r="B1491" s="30" t="s">
        <v>1335</v>
      </c>
      <c r="C1491" s="30" t="s">
        <v>2944</v>
      </c>
      <c r="D1491" s="10" t="s">
        <v>3006</v>
      </c>
      <c r="E1491" s="10" t="s">
        <v>2983</v>
      </c>
      <c r="F1491" s="10" t="s">
        <v>1102</v>
      </c>
      <c r="G1491" s="11">
        <v>1</v>
      </c>
      <c r="H1491" s="30" t="s">
        <v>1238</v>
      </c>
      <c r="I1491" s="10"/>
      <c r="J1491" s="11">
        <v>4</v>
      </c>
      <c r="K1491" s="8">
        <v>4</v>
      </c>
      <c r="L1491" s="16">
        <f t="shared" si="109"/>
        <v>1280</v>
      </c>
      <c r="M1491" s="25">
        <v>220</v>
      </c>
      <c r="N1491" s="17">
        <f t="shared" si="111"/>
        <v>1500</v>
      </c>
      <c r="O1491" s="11">
        <v>4</v>
      </c>
      <c r="P1491" s="8" t="str">
        <f>IFERROR(VLOOKUP(O1491,Tabla6[],2,FALSE)," ")</f>
        <v>Abril</v>
      </c>
      <c r="Q1491" s="10"/>
      <c r="R1491" s="56" t="str">
        <f t="shared" si="113"/>
        <v>03.03.03 UDR JUNÍNS1.01.07 ACCIONES DE SOPORTE A LA GESTION A NIVEL DE UDRS1.01.07.02 Supervisión y asistencia técnica en acciones de soporte a IPRESS [UDR]AbrilRed de Salud San Martín de Pangoa, Red de Salud Satipo, Red de Salud Pichanaki</v>
      </c>
    </row>
    <row r="1492" spans="1:18" ht="15" customHeight="1" x14ac:dyDescent="0.2">
      <c r="A1492" s="8">
        <f>IFERROR(VLOOKUP(B1492,Tabla1[],2,FALSE)," ")</f>
        <v>1916</v>
      </c>
      <c r="B1492" s="30" t="s">
        <v>1335</v>
      </c>
      <c r="C1492" s="30" t="s">
        <v>2944</v>
      </c>
      <c r="D1492" s="10" t="s">
        <v>3006</v>
      </c>
      <c r="E1492" s="10" t="s">
        <v>2983</v>
      </c>
      <c r="F1492" s="10" t="s">
        <v>1102</v>
      </c>
      <c r="G1492" s="11">
        <v>1</v>
      </c>
      <c r="H1492" s="30" t="s">
        <v>1258</v>
      </c>
      <c r="I1492" s="10"/>
      <c r="J1492" s="11">
        <v>0</v>
      </c>
      <c r="K1492" s="8">
        <f>J1492</f>
        <v>0</v>
      </c>
      <c r="L1492" s="16">
        <f t="shared" si="109"/>
        <v>0</v>
      </c>
      <c r="M1492" s="25">
        <v>0</v>
      </c>
      <c r="N1492" s="17">
        <f t="shared" si="111"/>
        <v>0</v>
      </c>
      <c r="O1492" s="11">
        <v>4</v>
      </c>
      <c r="P1492" s="8" t="str">
        <f>IFERROR(VLOOKUP(O1492,Tabla6[],2,FALSE)," ")</f>
        <v>Abril</v>
      </c>
      <c r="Q1492" s="10"/>
      <c r="R1492" s="56" t="str">
        <f t="shared" si="113"/>
        <v>03.03.03 UDR JUNÍNS1.01.07 ACCIONES DE SOPORTE A LA GESTION A NIVEL DE UDRS1.01.07.02 Supervisión y asistencia técnica en acciones de soporte a IPRESS [UDR]AbrilH.A. EL CARMEN</v>
      </c>
    </row>
    <row r="1493" spans="1:18" ht="15" customHeight="1" x14ac:dyDescent="0.2">
      <c r="A1493" s="8">
        <f>IFERROR(VLOOKUP(B1493,Tabla1[],2,FALSE)," ")</f>
        <v>1916</v>
      </c>
      <c r="B1493" s="30" t="s">
        <v>1335</v>
      </c>
      <c r="C1493" s="30" t="s">
        <v>2944</v>
      </c>
      <c r="D1493" s="10" t="s">
        <v>3006</v>
      </c>
      <c r="E1493" s="10" t="s">
        <v>2983</v>
      </c>
      <c r="F1493" s="10" t="s">
        <v>1102</v>
      </c>
      <c r="G1493" s="11">
        <v>1</v>
      </c>
      <c r="H1493" s="30" t="s">
        <v>1259</v>
      </c>
      <c r="I1493" s="10"/>
      <c r="J1493" s="11">
        <v>5</v>
      </c>
      <c r="K1493" s="8">
        <v>5</v>
      </c>
      <c r="L1493" s="16">
        <f t="shared" si="109"/>
        <v>1600</v>
      </c>
      <c r="M1493" s="25">
        <v>160</v>
      </c>
      <c r="N1493" s="17">
        <f t="shared" si="111"/>
        <v>1760</v>
      </c>
      <c r="O1493" s="11">
        <v>4</v>
      </c>
      <c r="P1493" s="8" t="str">
        <f>IFERROR(VLOOKUP(O1493,Tabla6[],2,FALSE)," ")</f>
        <v>Abril</v>
      </c>
      <c r="Q1493" s="10"/>
      <c r="R1493" s="56" t="str">
        <f t="shared" si="113"/>
        <v>03.03.03 UDR JUNÍNS1.01.07 ACCIONES DE SOPORTE A LA GESTION A NIVEL DE UDRS1.01.07.02 Supervisión y asistencia técnica en acciones de soporte a IPRESS [UDR]AbrilH.A. LA MERCED, C.S. SAN RAMON, P.S. SAN LUIS DE SHUARO, P.S. PUERTO YURINAKI</v>
      </c>
    </row>
    <row r="1494" spans="1:18" ht="15" customHeight="1" x14ac:dyDescent="0.2">
      <c r="A1494" s="8">
        <f>IFERROR(VLOOKUP(B1494,Tabla1[],2,FALSE)," ")</f>
        <v>1916</v>
      </c>
      <c r="B1494" s="30" t="s">
        <v>1335</v>
      </c>
      <c r="C1494" s="30" t="s">
        <v>2933</v>
      </c>
      <c r="D1494" s="10" t="s">
        <v>3007</v>
      </c>
      <c r="E1494" s="10" t="s">
        <v>2958</v>
      </c>
      <c r="F1494" s="10" t="s">
        <v>1096</v>
      </c>
      <c r="G1494" s="11">
        <v>1</v>
      </c>
      <c r="H1494" s="30" t="s">
        <v>1187</v>
      </c>
      <c r="I1494" s="10"/>
      <c r="J1494" s="11">
        <v>5</v>
      </c>
      <c r="K1494" s="8">
        <v>5</v>
      </c>
      <c r="L1494" s="16">
        <f t="shared" si="109"/>
        <v>1600</v>
      </c>
      <c r="M1494" s="25">
        <v>220</v>
      </c>
      <c r="N1494" s="17">
        <f t="shared" si="111"/>
        <v>1820</v>
      </c>
      <c r="O1494" s="11">
        <v>5</v>
      </c>
      <c r="P1494" s="8" t="str">
        <f>IFERROR(VLOOKUP(O1494,Tabla6[],2,FALSE)," ")</f>
        <v>Mayo</v>
      </c>
      <c r="Q1494" s="10"/>
      <c r="R1494" s="56" t="str">
        <f t="shared" si="113"/>
        <v>03.03.03 UDR JUNÍNM1.02.02 ACCIONES DE AFILIACIONM1.02.02.05 Supervisión y asistencia técnica en materia de afiliaciones [UDR]MayoC.S. Llaylla, C.S Tziriari,  C.S. Mazamari, CS. Rio Negro</v>
      </c>
    </row>
    <row r="1495" spans="1:18" ht="15" customHeight="1" x14ac:dyDescent="0.2">
      <c r="A1495" s="8">
        <f>IFERROR(VLOOKUP(B1495,Tabla1[],2,FALSE)," ")</f>
        <v>1916</v>
      </c>
      <c r="B1495" s="30" t="s">
        <v>1335</v>
      </c>
      <c r="C1495" s="30" t="s">
        <v>2933</v>
      </c>
      <c r="D1495" s="10" t="s">
        <v>3007</v>
      </c>
      <c r="E1495" s="10" t="s">
        <v>2958</v>
      </c>
      <c r="F1495" s="10" t="s">
        <v>1095</v>
      </c>
      <c r="G1495" s="11">
        <v>1</v>
      </c>
      <c r="H1495" s="30" t="s">
        <v>1188</v>
      </c>
      <c r="I1495" s="10"/>
      <c r="J1495" s="11">
        <v>5</v>
      </c>
      <c r="K1495" s="8">
        <v>5</v>
      </c>
      <c r="L1495" s="16">
        <f t="shared" ref="L1495:L1558" si="114">320*K1495*G1495</f>
        <v>1600</v>
      </c>
      <c r="M1495" s="25">
        <v>220</v>
      </c>
      <c r="N1495" s="17">
        <f t="shared" si="111"/>
        <v>1820</v>
      </c>
      <c r="O1495" s="11">
        <v>5</v>
      </c>
      <c r="P1495" s="8" t="str">
        <f>IFERROR(VLOOKUP(O1495,Tabla6[],2,FALSE)," ")</f>
        <v>Mayo</v>
      </c>
      <c r="Q1495" s="10"/>
      <c r="R1495" s="56" t="str">
        <f t="shared" si="113"/>
        <v>03.03.03 UDR JUNÍNM1.02.02 ACCIONES DE AFILIACIONM1.02.02.05 Supervisión y asistencia técnica en materia de afiliaciones [UDR]MayoC.S. Puerto Ocopa, C.S. Coviriali, Hospital Manuel Higa Arakaki, Red de Salud Satipo</v>
      </c>
    </row>
    <row r="1496" spans="1:18" ht="15" customHeight="1" x14ac:dyDescent="0.2">
      <c r="A1496" s="8">
        <f>IFERROR(VLOOKUP(B1496,Tabla1[],2,FALSE)," ")</f>
        <v>1916</v>
      </c>
      <c r="B1496" s="30" t="s">
        <v>1335</v>
      </c>
      <c r="C1496" s="30" t="s">
        <v>2933</v>
      </c>
      <c r="D1496" s="10" t="s">
        <v>3007</v>
      </c>
      <c r="E1496" s="10" t="s">
        <v>2958</v>
      </c>
      <c r="F1496" s="10" t="s">
        <v>1096</v>
      </c>
      <c r="G1496" s="11">
        <v>1</v>
      </c>
      <c r="H1496" s="30" t="s">
        <v>1189</v>
      </c>
      <c r="I1496" s="10"/>
      <c r="J1496" s="11">
        <v>5</v>
      </c>
      <c r="K1496" s="8">
        <v>5</v>
      </c>
      <c r="L1496" s="16">
        <f t="shared" si="114"/>
        <v>1600</v>
      </c>
      <c r="M1496" s="25">
        <v>240</v>
      </c>
      <c r="N1496" s="17">
        <f t="shared" si="111"/>
        <v>1840</v>
      </c>
      <c r="O1496" s="11">
        <v>5</v>
      </c>
      <c r="P1496" s="8" t="str">
        <f>IFERROR(VLOOKUP(O1496,Tabla6[],2,FALSE)," ")</f>
        <v>Mayo</v>
      </c>
      <c r="Q1496" s="10"/>
      <c r="R1496" s="56" t="str">
        <f t="shared" si="113"/>
        <v>03.03.03 UDR JUNÍNM1.02.02 ACCIONES DE AFILIACIONM1.02.02.05 Supervisión y asistencia técnica en materia de afiliaciones [UDR]MayoHospital San Martin Pangoa, C.S. San Ramon de Pangoa, C.S. Cubantia, C.S. Sonomoro</v>
      </c>
    </row>
    <row r="1497" spans="1:18" ht="15" customHeight="1" x14ac:dyDescent="0.2">
      <c r="A1497" s="8">
        <f>IFERROR(VLOOKUP(B1497,Tabla1[],2,FALSE)," ")</f>
        <v>1916</v>
      </c>
      <c r="B1497" s="30" t="s">
        <v>1335</v>
      </c>
      <c r="C1497" s="30" t="s">
        <v>2940</v>
      </c>
      <c r="D1497" s="10" t="s">
        <v>3004</v>
      </c>
      <c r="E1497" s="10" t="s">
        <v>2967</v>
      </c>
      <c r="F1497" s="10" t="s">
        <v>1100</v>
      </c>
      <c r="G1497" s="11">
        <v>1</v>
      </c>
      <c r="H1497" s="30" t="s">
        <v>1230</v>
      </c>
      <c r="I1497" s="10"/>
      <c r="J1497" s="11">
        <v>5</v>
      </c>
      <c r="K1497" s="8">
        <v>5</v>
      </c>
      <c r="L1497" s="16">
        <f t="shared" si="114"/>
        <v>1600</v>
      </c>
      <c r="M1497" s="25">
        <v>220</v>
      </c>
      <c r="N1497" s="17">
        <f t="shared" si="111"/>
        <v>1820</v>
      </c>
      <c r="O1497" s="11">
        <v>5</v>
      </c>
      <c r="P1497" s="8" t="str">
        <f>IFERROR(VLOOKUP(O1497,Tabla6[],2,FALSE)," ")</f>
        <v>Mayo</v>
      </c>
      <c r="Q1497" s="10"/>
      <c r="R1497" s="56" t="str">
        <f t="shared" si="113"/>
        <v>03.03.03 UDR JUNÍNM1.05.05 EJECUCION DE ACCIONES DE AUDITORIAM1.05.05.02 Gestionar a los actores locales para fortalecer el acceso y calidad de servicios de salud [UDR]MayoSan Martín de Pangoa, Llaylla, Coviriali, Rio Negro</v>
      </c>
    </row>
    <row r="1498" spans="1:18" ht="15" customHeight="1" x14ac:dyDescent="0.2">
      <c r="A1498" s="8">
        <f>IFERROR(VLOOKUP(B1498,Tabla1[],2,FALSE)," ")</f>
        <v>1916</v>
      </c>
      <c r="B1498" s="30" t="s">
        <v>1335</v>
      </c>
      <c r="C1498" s="30" t="s">
        <v>2940</v>
      </c>
      <c r="D1498" s="10" t="s">
        <v>3002</v>
      </c>
      <c r="E1498" s="10" t="s">
        <v>2970</v>
      </c>
      <c r="F1498" s="10" t="s">
        <v>1098</v>
      </c>
      <c r="G1498" s="11">
        <v>1</v>
      </c>
      <c r="H1498" s="30" t="s">
        <v>1209</v>
      </c>
      <c r="I1498" s="10"/>
      <c r="J1498" s="11">
        <v>0</v>
      </c>
      <c r="K1498" s="8">
        <f>J1498</f>
        <v>0</v>
      </c>
      <c r="L1498" s="16">
        <f t="shared" si="114"/>
        <v>0</v>
      </c>
      <c r="M1498" s="25">
        <v>0</v>
      </c>
      <c r="N1498" s="17">
        <f t="shared" si="111"/>
        <v>0</v>
      </c>
      <c r="O1498" s="11">
        <v>5</v>
      </c>
      <c r="P1498" s="8" t="str">
        <f>IFERROR(VLOOKUP(O1498,Tabla6[],2,FALSE)," ")</f>
        <v>Mayo</v>
      </c>
      <c r="Q1498" s="10"/>
      <c r="R1498" s="56" t="str">
        <f t="shared" si="113"/>
        <v>03.03.03 UDR JUNÍNM1.05.05 EJECUCION DE ACCIONES DE AUDITORIAM1.05.05.08 Ejecutar acciones correspondientes a la Auditoria Asistida por Machine Learning [UDR]MayoHOSPITAL REGIONAL DOCENTE MATERNO INFANTIL EL CARMEN</v>
      </c>
    </row>
    <row r="1499" spans="1:18" ht="15" customHeight="1" x14ac:dyDescent="0.2">
      <c r="A1499" s="8">
        <f>IFERROR(VLOOKUP(B1499,Tabla1[],2,FALSE)," ")</f>
        <v>1916</v>
      </c>
      <c r="B1499" s="30" t="s">
        <v>1335</v>
      </c>
      <c r="C1499" s="30" t="s">
        <v>2940</v>
      </c>
      <c r="D1499" s="10" t="s">
        <v>3002</v>
      </c>
      <c r="E1499" s="10" t="s">
        <v>2970</v>
      </c>
      <c r="F1499" s="10" t="s">
        <v>1099</v>
      </c>
      <c r="G1499" s="11">
        <v>1</v>
      </c>
      <c r="H1499" s="30" t="s">
        <v>1210</v>
      </c>
      <c r="I1499" s="10"/>
      <c r="J1499" s="11">
        <v>0</v>
      </c>
      <c r="K1499" s="8">
        <f>J1499</f>
        <v>0</v>
      </c>
      <c r="L1499" s="16">
        <f t="shared" si="114"/>
        <v>0</v>
      </c>
      <c r="M1499" s="25">
        <v>0</v>
      </c>
      <c r="N1499" s="17">
        <f t="shared" si="111"/>
        <v>0</v>
      </c>
      <c r="O1499" s="11">
        <v>5</v>
      </c>
      <c r="P1499" s="8" t="str">
        <f>IFERROR(VLOOKUP(O1499,Tabla6[],2,FALSE)," ")</f>
        <v>Mayo</v>
      </c>
      <c r="Q1499" s="10"/>
      <c r="R1499" s="56" t="str">
        <f t="shared" si="113"/>
        <v>03.03.03 UDR JUNÍNM1.05.05 EJECUCION DE ACCIONES DE AUDITORIAM1.05.05.08 Ejecutar acciones correspondientes a la Auditoria Asistida por Machine Learning [UDR]MayoHOSPITAL NACIONAL DEL CENTRO DANIEL ALCIDES CARRION</v>
      </c>
    </row>
    <row r="1500" spans="1:18" ht="15" customHeight="1" x14ac:dyDescent="0.2">
      <c r="A1500" s="8">
        <f>IFERROR(VLOOKUP(B1500,Tabla1[],2,FALSE)," ")</f>
        <v>1916</v>
      </c>
      <c r="B1500" s="30" t="s">
        <v>1335</v>
      </c>
      <c r="C1500" s="30" t="s">
        <v>2940</v>
      </c>
      <c r="D1500" s="10" t="s">
        <v>3005</v>
      </c>
      <c r="E1500" s="10" t="s">
        <v>2971</v>
      </c>
      <c r="F1500" s="10" t="s">
        <v>1099</v>
      </c>
      <c r="G1500" s="11">
        <v>1</v>
      </c>
      <c r="H1500" s="30" t="s">
        <v>1210</v>
      </c>
      <c r="I1500" s="10"/>
      <c r="J1500" s="11">
        <v>0</v>
      </c>
      <c r="K1500" s="8">
        <f>J1500</f>
        <v>0</v>
      </c>
      <c r="L1500" s="16">
        <f t="shared" si="114"/>
        <v>0</v>
      </c>
      <c r="M1500" s="25">
        <v>0</v>
      </c>
      <c r="N1500" s="17">
        <f t="shared" si="111"/>
        <v>0</v>
      </c>
      <c r="O1500" s="11">
        <v>5</v>
      </c>
      <c r="P1500" s="8" t="str">
        <f>IFERROR(VLOOKUP(O1500,Tabla6[],2,FALSE)," ")</f>
        <v>Mayo</v>
      </c>
      <c r="Q1500" s="10"/>
      <c r="R1500" s="56" t="str">
        <f t="shared" si="113"/>
        <v>03.03.03 UDR JUNÍNM1.05.05 EJECUCION DE ACCIONES DE AUDITORIAM1.05.05.09 Ejecutar acciones correspondientes a la Auditoria Concurrente [UDR]MayoHOSPITAL NACIONAL DEL CENTRO DANIEL ALCIDES CARRION</v>
      </c>
    </row>
    <row r="1501" spans="1:18" ht="15" customHeight="1" x14ac:dyDescent="0.2">
      <c r="A1501" s="8">
        <f>IFERROR(VLOOKUP(B1501,Tabla1[],2,FALSE)," ")</f>
        <v>1916</v>
      </c>
      <c r="B1501" s="30" t="s">
        <v>1335</v>
      </c>
      <c r="C1501" s="30" t="s">
        <v>2940</v>
      </c>
      <c r="D1501" s="10" t="s">
        <v>3011</v>
      </c>
      <c r="E1501" s="10" t="s">
        <v>2972</v>
      </c>
      <c r="F1501" s="10" t="s">
        <v>1099</v>
      </c>
      <c r="G1501" s="11">
        <v>1</v>
      </c>
      <c r="H1501" s="30" t="s">
        <v>1217</v>
      </c>
      <c r="I1501" s="10"/>
      <c r="J1501" s="11">
        <v>2</v>
      </c>
      <c r="K1501" s="8">
        <v>2</v>
      </c>
      <c r="L1501" s="16">
        <f t="shared" si="114"/>
        <v>640</v>
      </c>
      <c r="M1501" s="25">
        <v>120</v>
      </c>
      <c r="N1501" s="17">
        <f t="shared" si="111"/>
        <v>760</v>
      </c>
      <c r="O1501" s="11">
        <v>5</v>
      </c>
      <c r="P1501" s="8" t="str">
        <f>IFERROR(VLOOKUP(O1501,Tabla6[],2,FALSE)," ")</f>
        <v>Mayo</v>
      </c>
      <c r="Q1501" s="10"/>
      <c r="R1501" s="56" t="str">
        <f t="shared" si="113"/>
        <v xml:space="preserve">03.03.03 UDR JUNÍNM1.05.05 EJECUCION DE ACCIONES DE AUDITORIAM1.05.05.11 Supervisión y asistencia técnica a IPRESS [UDR]MayoHospital Felix Mayorca Soto / Tarma / Tarma
CS Acobamba </v>
      </c>
    </row>
    <row r="1502" spans="1:18" ht="15" customHeight="1" x14ac:dyDescent="0.2">
      <c r="A1502" s="8">
        <f>IFERROR(VLOOKUP(B1502,Tabla1[],2,FALSE)," ")</f>
        <v>1916</v>
      </c>
      <c r="B1502" s="30" t="s">
        <v>1335</v>
      </c>
      <c r="C1502" s="30" t="s">
        <v>2940</v>
      </c>
      <c r="D1502" s="10" t="s">
        <v>3011</v>
      </c>
      <c r="E1502" s="10" t="s">
        <v>2972</v>
      </c>
      <c r="F1502" s="10" t="s">
        <v>1098</v>
      </c>
      <c r="G1502" s="11">
        <v>1</v>
      </c>
      <c r="H1502" s="30" t="s">
        <v>1226</v>
      </c>
      <c r="I1502" s="10"/>
      <c r="J1502" s="11">
        <v>0</v>
      </c>
      <c r="K1502" s="8">
        <f>J1502</f>
        <v>0</v>
      </c>
      <c r="L1502" s="16">
        <f t="shared" si="114"/>
        <v>0</v>
      </c>
      <c r="M1502" s="25">
        <v>0</v>
      </c>
      <c r="N1502" s="17">
        <f t="shared" si="111"/>
        <v>0</v>
      </c>
      <c r="O1502" s="11">
        <v>5</v>
      </c>
      <c r="P1502" s="8" t="str">
        <f>IFERROR(VLOOKUP(O1502,Tabla6[],2,FALSE)," ")</f>
        <v>Mayo</v>
      </c>
      <c r="Q1502" s="10"/>
      <c r="R1502" s="56" t="str">
        <f t="shared" si="113"/>
        <v>03.03.03 UDR JUNÍNM1.05.05 EJECUCION DE ACCIONES DE AUDITORIAM1.05.05.11 Supervisión y asistencia técnica a IPRESS [UDR]MayoC.S. Justicia Paz y Vida</v>
      </c>
    </row>
    <row r="1503" spans="1:18" ht="15" customHeight="1" x14ac:dyDescent="0.2">
      <c r="A1503" s="8">
        <f>IFERROR(VLOOKUP(B1503,Tabla1[],2,FALSE)," ")</f>
        <v>1916</v>
      </c>
      <c r="B1503" s="30" t="s">
        <v>1335</v>
      </c>
      <c r="C1503" s="30" t="s">
        <v>2942</v>
      </c>
      <c r="D1503" s="10" t="s">
        <v>773</v>
      </c>
      <c r="E1503" s="10" t="s">
        <v>2975</v>
      </c>
      <c r="F1503" s="10" t="s">
        <v>1103</v>
      </c>
      <c r="G1503" s="11">
        <v>1</v>
      </c>
      <c r="H1503" s="30" t="s">
        <v>1244</v>
      </c>
      <c r="I1503" s="10"/>
      <c r="J1503" s="11">
        <v>5</v>
      </c>
      <c r="K1503" s="8">
        <v>5</v>
      </c>
      <c r="L1503" s="16">
        <f t="shared" si="114"/>
        <v>1600</v>
      </c>
      <c r="M1503" s="25">
        <v>200</v>
      </c>
      <c r="N1503" s="17">
        <f t="shared" si="111"/>
        <v>1800</v>
      </c>
      <c r="O1503" s="11">
        <v>5</v>
      </c>
      <c r="P1503" s="8" t="str">
        <f>IFERROR(VLOOKUP(O1503,Tabla6[],2,FALSE)," ")</f>
        <v>Mayo</v>
      </c>
      <c r="Q1503" s="10"/>
      <c r="R1503" s="56" t="str">
        <f t="shared" si="113"/>
        <v>03.03.03 UDR JUNÍNM1.06.04 SUPERVISION FINANCIERA A UNIDADES EJECUTORASM1.06.04.02 Supervisión Financiera Presencial a las Unidades Ejecutoras-UE [UDR]Mayo829 - Red de Salud Satipo</v>
      </c>
    </row>
    <row r="1504" spans="1:18" ht="15" customHeight="1" x14ac:dyDescent="0.2">
      <c r="A1504" s="8">
        <f>IFERROR(VLOOKUP(B1504,Tabla1[],2,FALSE)," ")</f>
        <v>1916</v>
      </c>
      <c r="B1504" s="30" t="s">
        <v>1335</v>
      </c>
      <c r="C1504" s="30" t="s">
        <v>2942</v>
      </c>
      <c r="D1504" s="10" t="s">
        <v>773</v>
      </c>
      <c r="E1504" s="10" t="s">
        <v>2975</v>
      </c>
      <c r="F1504" s="10" t="s">
        <v>1105</v>
      </c>
      <c r="G1504" s="11">
        <v>1</v>
      </c>
      <c r="H1504" s="30" t="s">
        <v>1245</v>
      </c>
      <c r="I1504" s="10"/>
      <c r="J1504" s="11">
        <v>0</v>
      </c>
      <c r="K1504" s="8">
        <f>J1504</f>
        <v>0</v>
      </c>
      <c r="L1504" s="16">
        <f t="shared" si="114"/>
        <v>0</v>
      </c>
      <c r="M1504" s="25">
        <v>0</v>
      </c>
      <c r="N1504" s="17">
        <f t="shared" si="111"/>
        <v>0</v>
      </c>
      <c r="O1504" s="11">
        <v>5</v>
      </c>
      <c r="P1504" s="8" t="str">
        <f>IFERROR(VLOOKUP(O1504,Tabla6[],2,FALSE)," ")</f>
        <v>Mayo</v>
      </c>
      <c r="Q1504" s="10"/>
      <c r="R1504" s="56" t="str">
        <f t="shared" si="113"/>
        <v>03.03.03 UDR JUNÍNM1.06.04 SUPERVISION FINANCIERA A UNIDADES EJECUTORASM1.06.04.02 Supervisión Financiera Presencial a las Unidades Ejecutoras-UE [UDR]Mayo826 - Red de Salud Jauja</v>
      </c>
    </row>
    <row r="1505" spans="1:18" ht="15" customHeight="1" x14ac:dyDescent="0.2">
      <c r="A1505" s="8">
        <f>IFERROR(VLOOKUP(B1505,Tabla1[],2,FALSE)," ")</f>
        <v>1916</v>
      </c>
      <c r="B1505" s="30" t="s">
        <v>1335</v>
      </c>
      <c r="C1505" s="30" t="s">
        <v>2942</v>
      </c>
      <c r="D1505" s="10" t="s">
        <v>773</v>
      </c>
      <c r="E1505" s="10" t="s">
        <v>2975</v>
      </c>
      <c r="F1505" s="10" t="s">
        <v>1103</v>
      </c>
      <c r="G1505" s="11">
        <v>1</v>
      </c>
      <c r="H1505" s="30" t="s">
        <v>1249</v>
      </c>
      <c r="I1505" s="10"/>
      <c r="J1505" s="11">
        <v>4</v>
      </c>
      <c r="K1505" s="8">
        <v>4</v>
      </c>
      <c r="L1505" s="16">
        <f t="shared" si="114"/>
        <v>1280</v>
      </c>
      <c r="M1505" s="25">
        <v>120</v>
      </c>
      <c r="N1505" s="17">
        <f t="shared" si="111"/>
        <v>1400</v>
      </c>
      <c r="O1505" s="11">
        <v>5</v>
      </c>
      <c r="P1505" s="8" t="str">
        <f>IFERROR(VLOOKUP(O1505,Tabla6[],2,FALSE)," ")</f>
        <v>Mayo</v>
      </c>
      <c r="Q1505" s="10"/>
      <c r="R1505" s="56" t="str">
        <f t="shared" si="113"/>
        <v>03.03.03 UDR JUNÍNM1.06.04 SUPERVISION FINANCIERA A UNIDADES EJECUTORASM1.06.04.02 Supervisión Financiera Presencial a las Unidades Ejecutoras-UE [UDR]Mayo827 - Red de Salud Tarma</v>
      </c>
    </row>
    <row r="1506" spans="1:18" ht="15" customHeight="1" x14ac:dyDescent="0.2">
      <c r="A1506" s="8">
        <f>IFERROR(VLOOKUP(B1506,Tabla1[],2,FALSE)," ")</f>
        <v>1916</v>
      </c>
      <c r="B1506" s="30" t="s">
        <v>1335</v>
      </c>
      <c r="C1506" s="30" t="s">
        <v>2942</v>
      </c>
      <c r="D1506" s="10" t="s">
        <v>773</v>
      </c>
      <c r="E1506" s="10" t="s">
        <v>2975</v>
      </c>
      <c r="F1506" s="10" t="s">
        <v>1106</v>
      </c>
      <c r="G1506" s="11">
        <v>1</v>
      </c>
      <c r="H1506" s="30" t="s">
        <v>1248</v>
      </c>
      <c r="I1506" s="10"/>
      <c r="J1506" s="11">
        <v>4</v>
      </c>
      <c r="K1506" s="8">
        <v>4</v>
      </c>
      <c r="L1506" s="16">
        <f t="shared" si="114"/>
        <v>1280</v>
      </c>
      <c r="M1506" s="25">
        <v>240</v>
      </c>
      <c r="N1506" s="17">
        <f t="shared" si="111"/>
        <v>1520</v>
      </c>
      <c r="O1506" s="11">
        <v>5</v>
      </c>
      <c r="P1506" s="8" t="str">
        <f>IFERROR(VLOOKUP(O1506,Tabla6[],2,FALSE)," ")</f>
        <v>Mayo</v>
      </c>
      <c r="Q1506" s="10"/>
      <c r="R1506" s="56" t="str">
        <f t="shared" si="113"/>
        <v>03.03.03 UDR JUNÍNM1.06.04 SUPERVISION FINANCIERA A UNIDADES EJECUTORASM1.06.04.02 Supervisión Financiera Presencial a las Unidades Ejecutoras-UE [UDR]Mayo1613 - Red de Salud Pangoa</v>
      </c>
    </row>
    <row r="1507" spans="1:18" ht="15" customHeight="1" x14ac:dyDescent="0.2">
      <c r="A1507" s="8">
        <f>IFERROR(VLOOKUP(B1507,Tabla1[],2,FALSE)," ")</f>
        <v>1916</v>
      </c>
      <c r="B1507" s="30" t="s">
        <v>1335</v>
      </c>
      <c r="C1507" s="30" t="s">
        <v>2944</v>
      </c>
      <c r="D1507" s="10" t="s">
        <v>3006</v>
      </c>
      <c r="E1507" s="10" t="s">
        <v>2983</v>
      </c>
      <c r="F1507" s="10" t="s">
        <v>1100</v>
      </c>
      <c r="G1507" s="11">
        <v>1</v>
      </c>
      <c r="H1507" s="30" t="s">
        <v>1239</v>
      </c>
      <c r="I1507" s="10"/>
      <c r="J1507" s="11">
        <v>5</v>
      </c>
      <c r="K1507" s="8">
        <v>5</v>
      </c>
      <c r="L1507" s="16">
        <f t="shared" si="114"/>
        <v>1600</v>
      </c>
      <c r="M1507" s="25">
        <v>160</v>
      </c>
      <c r="N1507" s="17">
        <f t="shared" si="111"/>
        <v>1760</v>
      </c>
      <c r="O1507" s="11">
        <v>5</v>
      </c>
      <c r="P1507" s="8" t="str">
        <f>IFERROR(VLOOKUP(O1507,Tabla6[],2,FALSE)," ")</f>
        <v>Mayo</v>
      </c>
      <c r="Q1507" s="10"/>
      <c r="R1507" s="56" t="str">
        <f t="shared" si="113"/>
        <v>03.03.03 UDR JUNÍNS1.01.07 ACCIONES DE SOPORTE A LA GESTION A NIVEL DE UDRS1.01.07.02 Supervisión y asistencia técnica en acciones de soporte a IPRESS [UDR]MayoRed de Salud Junin, Red de Salud Tarma, Hospital Julio Cesar Demarini, Red de Salud Chanchamayo</v>
      </c>
    </row>
    <row r="1508" spans="1:18" ht="15" customHeight="1" x14ac:dyDescent="0.2">
      <c r="A1508" s="8">
        <f>IFERROR(VLOOKUP(B1508,Tabla1[],2,FALSE)," ")</f>
        <v>1916</v>
      </c>
      <c r="B1508" s="30" t="s">
        <v>1335</v>
      </c>
      <c r="C1508" s="30" t="s">
        <v>2944</v>
      </c>
      <c r="D1508" s="10" t="s">
        <v>3006</v>
      </c>
      <c r="E1508" s="10" t="s">
        <v>2983</v>
      </c>
      <c r="F1508" s="10" t="s">
        <v>1095</v>
      </c>
      <c r="G1508" s="11">
        <v>1</v>
      </c>
      <c r="H1508" s="30" t="s">
        <v>1239</v>
      </c>
      <c r="I1508" s="10"/>
      <c r="J1508" s="11">
        <v>5</v>
      </c>
      <c r="K1508" s="8">
        <v>5</v>
      </c>
      <c r="L1508" s="16">
        <f t="shared" si="114"/>
        <v>1600</v>
      </c>
      <c r="M1508" s="25">
        <v>160</v>
      </c>
      <c r="N1508" s="17">
        <f t="shared" ref="N1508:N1571" si="115">L1508+M1508</f>
        <v>1760</v>
      </c>
      <c r="O1508" s="11">
        <v>5</v>
      </c>
      <c r="P1508" s="8" t="str">
        <f>IFERROR(VLOOKUP(O1508,Tabla6[],2,FALSE)," ")</f>
        <v>Mayo</v>
      </c>
      <c r="Q1508" s="10"/>
      <c r="R1508" s="56" t="str">
        <f t="shared" si="113"/>
        <v>03.03.03 UDR JUNÍNS1.01.07 ACCIONES DE SOPORTE A LA GESTION A NIVEL DE UDRS1.01.07.02 Supervisión y asistencia técnica en acciones de soporte a IPRESS [UDR]MayoRed de Salud Junin, Red de Salud Tarma, Hospital Julio Cesar Demarini, Red de Salud Chanchamayo</v>
      </c>
    </row>
    <row r="1509" spans="1:18" ht="15" customHeight="1" x14ac:dyDescent="0.2">
      <c r="A1509" s="8">
        <f>IFERROR(VLOOKUP(B1509,Tabla1[],2,FALSE)," ")</f>
        <v>1916</v>
      </c>
      <c r="B1509" s="30" t="s">
        <v>1335</v>
      </c>
      <c r="C1509" s="30" t="s">
        <v>2944</v>
      </c>
      <c r="D1509" s="10" t="s">
        <v>3006</v>
      </c>
      <c r="E1509" s="10" t="s">
        <v>2983</v>
      </c>
      <c r="F1509" s="10" t="s">
        <v>1098</v>
      </c>
      <c r="G1509" s="11">
        <v>1</v>
      </c>
      <c r="H1509" s="30" t="s">
        <v>1239</v>
      </c>
      <c r="I1509" s="10"/>
      <c r="J1509" s="11">
        <v>5</v>
      </c>
      <c r="K1509" s="8">
        <v>5</v>
      </c>
      <c r="L1509" s="16">
        <f t="shared" si="114"/>
        <v>1600</v>
      </c>
      <c r="M1509" s="25">
        <v>160</v>
      </c>
      <c r="N1509" s="17">
        <f t="shared" si="115"/>
        <v>1760</v>
      </c>
      <c r="O1509" s="11">
        <v>5</v>
      </c>
      <c r="P1509" s="8" t="str">
        <f>IFERROR(VLOOKUP(O1509,Tabla6[],2,FALSE)," ")</f>
        <v>Mayo</v>
      </c>
      <c r="Q1509" s="10"/>
      <c r="R1509" s="56" t="str">
        <f t="shared" si="113"/>
        <v>03.03.03 UDR JUNÍNS1.01.07 ACCIONES DE SOPORTE A LA GESTION A NIVEL DE UDRS1.01.07.02 Supervisión y asistencia técnica en acciones de soporte a IPRESS [UDR]MayoRed de Salud Junin, Red de Salud Tarma, Hospital Julio Cesar Demarini, Red de Salud Chanchamayo</v>
      </c>
    </row>
    <row r="1510" spans="1:18" ht="15" customHeight="1" x14ac:dyDescent="0.2">
      <c r="A1510" s="8">
        <f>IFERROR(VLOOKUP(B1510,Tabla1[],2,FALSE)," ")</f>
        <v>1916</v>
      </c>
      <c r="B1510" s="30" t="s">
        <v>1335</v>
      </c>
      <c r="C1510" s="30" t="s">
        <v>2944</v>
      </c>
      <c r="D1510" s="10" t="s">
        <v>3006</v>
      </c>
      <c r="E1510" s="10" t="s">
        <v>2983</v>
      </c>
      <c r="F1510" s="10" t="s">
        <v>1101</v>
      </c>
      <c r="G1510" s="11">
        <v>1</v>
      </c>
      <c r="H1510" s="30" t="s">
        <v>1239</v>
      </c>
      <c r="I1510" s="10"/>
      <c r="J1510" s="11">
        <v>5</v>
      </c>
      <c r="K1510" s="8">
        <v>5</v>
      </c>
      <c r="L1510" s="16">
        <f t="shared" si="114"/>
        <v>1600</v>
      </c>
      <c r="M1510" s="25">
        <v>160</v>
      </c>
      <c r="N1510" s="17">
        <f t="shared" si="115"/>
        <v>1760</v>
      </c>
      <c r="O1510" s="11">
        <v>5</v>
      </c>
      <c r="P1510" s="8" t="str">
        <f>IFERROR(VLOOKUP(O1510,Tabla6[],2,FALSE)," ")</f>
        <v>Mayo</v>
      </c>
      <c r="Q1510" s="10"/>
      <c r="R1510" s="56" t="str">
        <f t="shared" si="113"/>
        <v>03.03.03 UDR JUNÍNS1.01.07 ACCIONES DE SOPORTE A LA GESTION A NIVEL DE UDRS1.01.07.02 Supervisión y asistencia técnica en acciones de soporte a IPRESS [UDR]MayoRed de Salud Junin, Red de Salud Tarma, Hospital Julio Cesar Demarini, Red de Salud Chanchamayo</v>
      </c>
    </row>
    <row r="1511" spans="1:18" ht="15" customHeight="1" x14ac:dyDescent="0.2">
      <c r="A1511" s="8">
        <f>IFERROR(VLOOKUP(B1511,Tabla1[],2,FALSE)," ")</f>
        <v>1916</v>
      </c>
      <c r="B1511" s="30" t="s">
        <v>1335</v>
      </c>
      <c r="C1511" s="30" t="s">
        <v>2944</v>
      </c>
      <c r="D1511" s="10" t="s">
        <v>3006</v>
      </c>
      <c r="E1511" s="10" t="s">
        <v>2983</v>
      </c>
      <c r="F1511" s="10" t="s">
        <v>1102</v>
      </c>
      <c r="G1511" s="11">
        <v>1</v>
      </c>
      <c r="H1511" s="30" t="s">
        <v>1239</v>
      </c>
      <c r="I1511" s="10"/>
      <c r="J1511" s="11">
        <v>5</v>
      </c>
      <c r="K1511" s="8">
        <v>5</v>
      </c>
      <c r="L1511" s="16">
        <f t="shared" si="114"/>
        <v>1600</v>
      </c>
      <c r="M1511" s="25">
        <v>160</v>
      </c>
      <c r="N1511" s="17">
        <f t="shared" si="115"/>
        <v>1760</v>
      </c>
      <c r="O1511" s="11">
        <v>5</v>
      </c>
      <c r="P1511" s="8" t="str">
        <f>IFERROR(VLOOKUP(O1511,Tabla6[],2,FALSE)," ")</f>
        <v>Mayo</v>
      </c>
      <c r="Q1511" s="10"/>
      <c r="R1511" s="56" t="str">
        <f t="shared" si="113"/>
        <v>03.03.03 UDR JUNÍNS1.01.07 ACCIONES DE SOPORTE A LA GESTION A NIVEL DE UDRS1.01.07.02 Supervisión y asistencia técnica en acciones de soporte a IPRESS [UDR]MayoRed de Salud Junin, Red de Salud Tarma, Hospital Julio Cesar Demarini, Red de Salud Chanchamayo</v>
      </c>
    </row>
    <row r="1512" spans="1:18" ht="15" customHeight="1" x14ac:dyDescent="0.2">
      <c r="A1512" s="8">
        <f>IFERROR(VLOOKUP(B1512,Tabla1[],2,FALSE)," ")</f>
        <v>1916</v>
      </c>
      <c r="B1512" s="30" t="s">
        <v>1335</v>
      </c>
      <c r="C1512" s="30" t="s">
        <v>2944</v>
      </c>
      <c r="D1512" s="10" t="s">
        <v>3006</v>
      </c>
      <c r="E1512" s="10" t="s">
        <v>2983</v>
      </c>
      <c r="F1512" s="10" t="s">
        <v>1102</v>
      </c>
      <c r="G1512" s="11">
        <v>1</v>
      </c>
      <c r="H1512" s="30" t="s">
        <v>1260</v>
      </c>
      <c r="I1512" s="10"/>
      <c r="J1512" s="11">
        <v>0</v>
      </c>
      <c r="K1512" s="8">
        <f>J1512</f>
        <v>0</v>
      </c>
      <c r="L1512" s="16">
        <f t="shared" si="114"/>
        <v>0</v>
      </c>
      <c r="M1512" s="25">
        <v>0</v>
      </c>
      <c r="N1512" s="17">
        <f t="shared" si="115"/>
        <v>0</v>
      </c>
      <c r="O1512" s="11">
        <v>5</v>
      </c>
      <c r="P1512" s="8" t="str">
        <f>IFERROR(VLOOKUP(O1512,Tabla6[],2,FALSE)," ")</f>
        <v>Mayo</v>
      </c>
      <c r="Q1512" s="10"/>
      <c r="R1512" s="56" t="str">
        <f t="shared" si="113"/>
        <v>03.03.03 UDR JUNÍNS1.01.07 ACCIONES DE SOPORTE A LA GESTION A NIVEL DE UDRS1.01.07.02 Supervisión y asistencia técnica en acciones de soporte a IPRESS [UDR]MayoH.A. D. A. CARRION</v>
      </c>
    </row>
    <row r="1513" spans="1:18" ht="15" customHeight="1" x14ac:dyDescent="0.2">
      <c r="A1513" s="8">
        <f>IFERROR(VLOOKUP(B1513,Tabla1[],2,FALSE)," ")</f>
        <v>1916</v>
      </c>
      <c r="B1513" s="30" t="s">
        <v>1335</v>
      </c>
      <c r="C1513" s="30" t="s">
        <v>2944</v>
      </c>
      <c r="D1513" s="10" t="s">
        <v>3006</v>
      </c>
      <c r="E1513" s="10" t="s">
        <v>2983</v>
      </c>
      <c r="F1513" s="10" t="s">
        <v>1102</v>
      </c>
      <c r="G1513" s="11">
        <v>1</v>
      </c>
      <c r="H1513" s="30" t="s">
        <v>1261</v>
      </c>
      <c r="I1513" s="10"/>
      <c r="J1513" s="11">
        <v>5</v>
      </c>
      <c r="K1513" s="8">
        <v>5</v>
      </c>
      <c r="L1513" s="16">
        <f t="shared" si="114"/>
        <v>1600</v>
      </c>
      <c r="M1513" s="25">
        <v>200</v>
      </c>
      <c r="N1513" s="17">
        <f t="shared" si="115"/>
        <v>1800</v>
      </c>
      <c r="O1513" s="11">
        <v>5</v>
      </c>
      <c r="P1513" s="8" t="str">
        <f>IFERROR(VLOOKUP(O1513,Tabla6[],2,FALSE)," ")</f>
        <v>Mayo</v>
      </c>
      <c r="Q1513" s="10"/>
      <c r="R1513" s="56" t="str">
        <f t="shared" si="113"/>
        <v>03.03.03 UDR JUNÍNS1.01.07 ACCIONES DE SOPORTE A LA GESTION A NIVEL DE UDRS1.01.07.02 Supervisión y asistencia técnica en acciones de soporte a IPRESS [UDR]MayoC.S. PICHANAKI, P.S. CIUDAD SATELITE, HUACHIRIKI, CSMC PICHANAKI</v>
      </c>
    </row>
    <row r="1514" spans="1:18" ht="15" customHeight="1" x14ac:dyDescent="0.2">
      <c r="A1514" s="8">
        <f>IFERROR(VLOOKUP(B1514,Tabla1[],2,FALSE)," ")</f>
        <v>1916</v>
      </c>
      <c r="B1514" s="30" t="s">
        <v>1335</v>
      </c>
      <c r="C1514" s="30" t="s">
        <v>2933</v>
      </c>
      <c r="D1514" s="10" t="s">
        <v>3007</v>
      </c>
      <c r="E1514" s="10" t="s">
        <v>2958</v>
      </c>
      <c r="F1514" s="10" t="s">
        <v>1095</v>
      </c>
      <c r="G1514" s="11">
        <v>1</v>
      </c>
      <c r="H1514" s="30" t="s">
        <v>1190</v>
      </c>
      <c r="I1514" s="10"/>
      <c r="J1514" s="11">
        <v>4</v>
      </c>
      <c r="K1514" s="8">
        <v>4</v>
      </c>
      <c r="L1514" s="16">
        <f t="shared" si="114"/>
        <v>1280</v>
      </c>
      <c r="M1514" s="25">
        <v>120</v>
      </c>
      <c r="N1514" s="17">
        <f t="shared" si="115"/>
        <v>1400</v>
      </c>
      <c r="O1514" s="11">
        <v>6</v>
      </c>
      <c r="P1514" s="8" t="str">
        <f>IFERROR(VLOOKUP(O1514,Tabla6[],2,FALSE)," ")</f>
        <v>Junio</v>
      </c>
      <c r="Q1514" s="10"/>
      <c r="R1514" s="56" t="str">
        <f t="shared" si="113"/>
        <v>03.03.03 UDR JUNÍNM1.02.02 ACCIONES DE AFILIACIONM1.02.02.05 Supervisión y asistencia técnica en materia de afiliaciones [UDR]JunioC.S. Comas, OAA Tarma, C.S. Palcamayo, C.S. San Pedro de Cajas</v>
      </c>
    </row>
    <row r="1515" spans="1:18" ht="15" customHeight="1" x14ac:dyDescent="0.2">
      <c r="A1515" s="8">
        <f>IFERROR(VLOOKUP(B1515,Tabla1[],2,FALSE)," ")</f>
        <v>1916</v>
      </c>
      <c r="B1515" s="30" t="s">
        <v>1335</v>
      </c>
      <c r="C1515" s="30" t="s">
        <v>2933</v>
      </c>
      <c r="D1515" s="10" t="s">
        <v>3007</v>
      </c>
      <c r="E1515" s="10" t="s">
        <v>2958</v>
      </c>
      <c r="F1515" s="10" t="s">
        <v>1096</v>
      </c>
      <c r="G1515" s="11">
        <v>1</v>
      </c>
      <c r="H1515" s="30" t="s">
        <v>1191</v>
      </c>
      <c r="I1515" s="10"/>
      <c r="J1515" s="11">
        <v>4</v>
      </c>
      <c r="K1515" s="8">
        <v>4</v>
      </c>
      <c r="L1515" s="16">
        <f t="shared" si="114"/>
        <v>1280</v>
      </c>
      <c r="M1515" s="25">
        <v>120</v>
      </c>
      <c r="N1515" s="17">
        <f t="shared" si="115"/>
        <v>1400</v>
      </c>
      <c r="O1515" s="11">
        <v>6</v>
      </c>
      <c r="P1515" s="8" t="str">
        <f>IFERROR(VLOOKUP(O1515,Tabla6[],2,FALSE)," ")</f>
        <v>Junio</v>
      </c>
      <c r="Q1515" s="10"/>
      <c r="R1515" s="56" t="str">
        <f t="shared" si="113"/>
        <v>03.03.03 UDR JUNÍNM1.02.02 ACCIONES DE AFILIACIONM1.02.02.05 Supervisión y asistencia técnica en materia de afiliaciones [UDR]JunioC.S. La Oroya, C.S. Yauli, C.S. Santa Rosa De Sacco, C.S. Morococha</v>
      </c>
    </row>
    <row r="1516" spans="1:18" ht="15" customHeight="1" x14ac:dyDescent="0.2">
      <c r="A1516" s="8">
        <f>IFERROR(VLOOKUP(B1516,Tabla1[],2,FALSE)," ")</f>
        <v>1916</v>
      </c>
      <c r="B1516" s="30" t="s">
        <v>1335</v>
      </c>
      <c r="C1516" s="30" t="s">
        <v>2940</v>
      </c>
      <c r="D1516" s="10" t="s">
        <v>3004</v>
      </c>
      <c r="E1516" s="10" t="s">
        <v>2967</v>
      </c>
      <c r="F1516" s="10" t="s">
        <v>1100</v>
      </c>
      <c r="G1516" s="11">
        <v>1</v>
      </c>
      <c r="H1516" s="30" t="s">
        <v>1231</v>
      </c>
      <c r="I1516" s="10"/>
      <c r="J1516" s="11">
        <v>4</v>
      </c>
      <c r="K1516" s="8">
        <v>4</v>
      </c>
      <c r="L1516" s="16">
        <f t="shared" si="114"/>
        <v>1280</v>
      </c>
      <c r="M1516" s="25">
        <v>220</v>
      </c>
      <c r="N1516" s="17">
        <f t="shared" si="115"/>
        <v>1500</v>
      </c>
      <c r="O1516" s="11">
        <v>6</v>
      </c>
      <c r="P1516" s="8" t="str">
        <f>IFERROR(VLOOKUP(O1516,Tabla6[],2,FALSE)," ")</f>
        <v>Junio</v>
      </c>
      <c r="Q1516" s="10"/>
      <c r="R1516" s="56" t="str">
        <f t="shared" si="113"/>
        <v>03.03.03 UDR JUNÍNM1.05.05 EJECUCION DE ACCIONES DE AUDITORIAM1.05.05.02 Gestionar a los actores locales para fortalecer el acceso y calidad de servicios de salud [UDR]JunioRio Tambo, Mazamari, Satipo</v>
      </c>
    </row>
    <row r="1517" spans="1:18" ht="15" customHeight="1" x14ac:dyDescent="0.2">
      <c r="A1517" s="8">
        <f>IFERROR(VLOOKUP(B1517,Tabla1[],2,FALSE)," ")</f>
        <v>1916</v>
      </c>
      <c r="B1517" s="30" t="s">
        <v>1335</v>
      </c>
      <c r="C1517" s="30" t="s">
        <v>2940</v>
      </c>
      <c r="D1517" s="10" t="s">
        <v>3002</v>
      </c>
      <c r="E1517" s="10" t="s">
        <v>2970</v>
      </c>
      <c r="F1517" s="10" t="s">
        <v>1099</v>
      </c>
      <c r="G1517" s="11">
        <v>1</v>
      </c>
      <c r="H1517" s="30" t="s">
        <v>1209</v>
      </c>
      <c r="I1517" s="10"/>
      <c r="J1517" s="11">
        <v>0</v>
      </c>
      <c r="K1517" s="8">
        <f>J1517</f>
        <v>0</v>
      </c>
      <c r="L1517" s="16">
        <f t="shared" si="114"/>
        <v>0</v>
      </c>
      <c r="M1517" s="25">
        <v>0</v>
      </c>
      <c r="N1517" s="17">
        <f t="shared" si="115"/>
        <v>0</v>
      </c>
      <c r="O1517" s="11">
        <v>6</v>
      </c>
      <c r="P1517" s="8" t="str">
        <f>IFERROR(VLOOKUP(O1517,Tabla6[],2,FALSE)," ")</f>
        <v>Junio</v>
      </c>
      <c r="Q1517" s="10"/>
      <c r="R1517" s="56" t="str">
        <f t="shared" si="113"/>
        <v>03.03.03 UDR JUNÍNM1.05.05 EJECUCION DE ACCIONES DE AUDITORIAM1.05.05.08 Ejecutar acciones correspondientes a la Auditoria Asistida por Machine Learning [UDR]JunioHOSPITAL REGIONAL DOCENTE MATERNO INFANTIL EL CARMEN</v>
      </c>
    </row>
    <row r="1518" spans="1:18" ht="15" customHeight="1" x14ac:dyDescent="0.2">
      <c r="A1518" s="8">
        <f>IFERROR(VLOOKUP(B1518,Tabla1[],2,FALSE)," ")</f>
        <v>1916</v>
      </c>
      <c r="B1518" s="30" t="s">
        <v>1335</v>
      </c>
      <c r="C1518" s="30" t="s">
        <v>2940</v>
      </c>
      <c r="D1518" s="10" t="s">
        <v>3002</v>
      </c>
      <c r="E1518" s="10" t="s">
        <v>2970</v>
      </c>
      <c r="F1518" s="10" t="s">
        <v>1098</v>
      </c>
      <c r="G1518" s="11">
        <v>1</v>
      </c>
      <c r="H1518" s="30" t="s">
        <v>1211</v>
      </c>
      <c r="I1518" s="10"/>
      <c r="J1518" s="11">
        <v>0</v>
      </c>
      <c r="K1518" s="8">
        <f>J1518</f>
        <v>0</v>
      </c>
      <c r="L1518" s="16">
        <f t="shared" si="114"/>
        <v>0</v>
      </c>
      <c r="M1518" s="25">
        <v>0</v>
      </c>
      <c r="N1518" s="17">
        <f t="shared" si="115"/>
        <v>0</v>
      </c>
      <c r="O1518" s="11">
        <v>6</v>
      </c>
      <c r="P1518" s="8" t="str">
        <f>IFERROR(VLOOKUP(O1518,Tabla6[],2,FALSE)," ")</f>
        <v>Junio</v>
      </c>
      <c r="Q1518" s="10"/>
      <c r="R1518" s="56" t="str">
        <f t="shared" si="113"/>
        <v>03.03.03 UDR JUNÍNM1.05.05 EJECUCION DE ACCIONES DE AUDITORIAM1.05.05.08 Ejecutar acciones correspondientes a la Auditoria Asistida por Machine Learning [UDR]JunioINSTITUTO REGIONAL DE ENFERMEDADES NEOPLÁSICAS DEL CENTRO - IREN CENTRO</v>
      </c>
    </row>
    <row r="1519" spans="1:18" ht="15" customHeight="1" x14ac:dyDescent="0.2">
      <c r="A1519" s="8">
        <f>IFERROR(VLOOKUP(B1519,Tabla1[],2,FALSE)," ")</f>
        <v>1916</v>
      </c>
      <c r="B1519" s="30" t="s">
        <v>1335</v>
      </c>
      <c r="C1519" s="30" t="s">
        <v>2940</v>
      </c>
      <c r="D1519" s="10" t="s">
        <v>3011</v>
      </c>
      <c r="E1519" s="10" t="s">
        <v>2972</v>
      </c>
      <c r="F1519" s="10" t="s">
        <v>1098</v>
      </c>
      <c r="G1519" s="11">
        <v>1</v>
      </c>
      <c r="H1519" s="30" t="s">
        <v>1218</v>
      </c>
      <c r="I1519" s="10"/>
      <c r="J1519" s="11">
        <v>4</v>
      </c>
      <c r="K1519" s="8">
        <v>4</v>
      </c>
      <c r="L1519" s="16">
        <f t="shared" si="114"/>
        <v>1280</v>
      </c>
      <c r="M1519" s="25">
        <v>160</v>
      </c>
      <c r="N1519" s="17">
        <f t="shared" si="115"/>
        <v>1440</v>
      </c>
      <c r="O1519" s="11">
        <v>6</v>
      </c>
      <c r="P1519" s="8" t="str">
        <f>IFERROR(VLOOKUP(O1519,Tabla6[],2,FALSE)," ")</f>
        <v>Junio</v>
      </c>
      <c r="Q1519" s="10"/>
      <c r="R1519" s="56" t="str">
        <f t="shared" si="113"/>
        <v xml:space="preserve">03.03.03 UDR JUNÍNM1.05.05 EJECUCION DE ACCIONES DE AUDITORIAM1.05.05.11 Supervisión y asistencia técnica a IPRESS [UDR]JunioHospital J.C. Demarini C / Chanchamayo / Chanchamayo
CS La Merced </v>
      </c>
    </row>
    <row r="1520" spans="1:18" ht="15" customHeight="1" x14ac:dyDescent="0.2">
      <c r="A1520" s="8">
        <f>IFERROR(VLOOKUP(B1520,Tabla1[],2,FALSE)," ")</f>
        <v>1916</v>
      </c>
      <c r="B1520" s="30" t="s">
        <v>1335</v>
      </c>
      <c r="C1520" s="30" t="s">
        <v>2940</v>
      </c>
      <c r="D1520" s="10" t="s">
        <v>3011</v>
      </c>
      <c r="E1520" s="10" t="s">
        <v>2972</v>
      </c>
      <c r="F1520" s="10" t="s">
        <v>1099</v>
      </c>
      <c r="G1520" s="11">
        <v>1</v>
      </c>
      <c r="H1520" s="30" t="s">
        <v>1219</v>
      </c>
      <c r="I1520" s="10"/>
      <c r="J1520" s="11">
        <v>4</v>
      </c>
      <c r="K1520" s="8">
        <v>4</v>
      </c>
      <c r="L1520" s="16">
        <f t="shared" si="114"/>
        <v>1280</v>
      </c>
      <c r="M1520" s="25">
        <v>200</v>
      </c>
      <c r="N1520" s="17">
        <f t="shared" si="115"/>
        <v>1480</v>
      </c>
      <c r="O1520" s="11">
        <v>6</v>
      </c>
      <c r="P1520" s="8" t="str">
        <f>IFERROR(VLOOKUP(O1520,Tabla6[],2,FALSE)," ")</f>
        <v>Junio</v>
      </c>
      <c r="Q1520" s="10"/>
      <c r="R1520" s="56" t="str">
        <f t="shared" si="113"/>
        <v>03.03.03 UDR JUNÍNM1.05.05 EJECUCION DE ACCIONES DE AUDITORIAM1.05.05.11 Supervisión y asistencia técnica a IPRESS [UDR]JunioHospital Pichanaki / Pichanaki / Chanchamayo
CS Las Palmas</v>
      </c>
    </row>
    <row r="1521" spans="1:18" ht="15" customHeight="1" x14ac:dyDescent="0.2">
      <c r="A1521" s="8">
        <f>IFERROR(VLOOKUP(B1521,Tabla1[],2,FALSE)," ")</f>
        <v>1916</v>
      </c>
      <c r="B1521" s="30" t="s">
        <v>1335</v>
      </c>
      <c r="C1521" s="30" t="s">
        <v>2942</v>
      </c>
      <c r="D1521" s="10" t="s">
        <v>773</v>
      </c>
      <c r="E1521" s="10" t="s">
        <v>2975</v>
      </c>
      <c r="F1521" s="10" t="s">
        <v>1104</v>
      </c>
      <c r="G1521" s="11">
        <v>1</v>
      </c>
      <c r="H1521" s="30" t="s">
        <v>1246</v>
      </c>
      <c r="I1521" s="10"/>
      <c r="J1521" s="11">
        <v>5</v>
      </c>
      <c r="K1521" s="8">
        <v>5</v>
      </c>
      <c r="L1521" s="16">
        <f t="shared" si="114"/>
        <v>1600</v>
      </c>
      <c r="M1521" s="25">
        <v>160</v>
      </c>
      <c r="N1521" s="17">
        <f t="shared" si="115"/>
        <v>1760</v>
      </c>
      <c r="O1521" s="11">
        <v>6</v>
      </c>
      <c r="P1521" s="8" t="str">
        <f>IFERROR(VLOOKUP(O1521,Tabla6[],2,FALSE)," ")</f>
        <v>Junio</v>
      </c>
      <c r="Q1521" s="10"/>
      <c r="R1521" s="56" t="str">
        <f t="shared" si="113"/>
        <v>03.03.03 UDR JUNÍNM1.06.04 SUPERVISION FINANCIERA A UNIDADES EJECUTORASM1.06.04.02 Supervisión Financiera Presencial a las Unidades Ejecutoras-UE [UDR]Junio828 - Red de Salud Chanchamayo</v>
      </c>
    </row>
    <row r="1522" spans="1:18" ht="15" customHeight="1" x14ac:dyDescent="0.2">
      <c r="A1522" s="8">
        <f>IFERROR(VLOOKUP(B1522,Tabla1[],2,FALSE)," ")</f>
        <v>1916</v>
      </c>
      <c r="B1522" s="30" t="s">
        <v>1335</v>
      </c>
      <c r="C1522" s="30" t="s">
        <v>2942</v>
      </c>
      <c r="D1522" s="10" t="s">
        <v>773</v>
      </c>
      <c r="E1522" s="10" t="s">
        <v>2975</v>
      </c>
      <c r="F1522" s="10" t="s">
        <v>1106</v>
      </c>
      <c r="G1522" s="11">
        <v>1</v>
      </c>
      <c r="H1522" s="30" t="s">
        <v>1247</v>
      </c>
      <c r="I1522" s="10"/>
      <c r="J1522" s="11">
        <v>0</v>
      </c>
      <c r="K1522" s="8">
        <f>J1522</f>
        <v>0</v>
      </c>
      <c r="L1522" s="16">
        <f t="shared" si="114"/>
        <v>0</v>
      </c>
      <c r="M1522" s="25">
        <v>0</v>
      </c>
      <c r="N1522" s="17">
        <f t="shared" si="115"/>
        <v>0</v>
      </c>
      <c r="O1522" s="11">
        <v>6</v>
      </c>
      <c r="P1522" s="8" t="str">
        <f>IFERROR(VLOOKUP(O1522,Tabla6[],2,FALSE)," ")</f>
        <v>Junio</v>
      </c>
      <c r="Q1522" s="10"/>
      <c r="R1522" s="56" t="str">
        <f t="shared" ref="R1522:R1585" si="116">+CONCATENATE(B1522,C1522,E1522,P1522,H1522)</f>
        <v>03.03.03 UDR JUNÍNM1.06.04 SUPERVISION FINANCIERA A UNIDADES EJECUTORASM1.06.04.02 Supervisión Financiera Presencial a las Unidades Ejecutoras-UE [UDR]Junio1615 - Red de Salud Chupaca</v>
      </c>
    </row>
    <row r="1523" spans="1:18" ht="15" customHeight="1" x14ac:dyDescent="0.2">
      <c r="A1523" s="8">
        <f>IFERROR(VLOOKUP(B1523,Tabla1[],2,FALSE)," ")</f>
        <v>1916</v>
      </c>
      <c r="B1523" s="30" t="s">
        <v>1335</v>
      </c>
      <c r="C1523" s="30" t="s">
        <v>2942</v>
      </c>
      <c r="D1523" s="10" t="s">
        <v>3012</v>
      </c>
      <c r="E1523" s="10" t="s">
        <v>2976</v>
      </c>
      <c r="F1523" s="10" t="s">
        <v>1103</v>
      </c>
      <c r="G1523" s="11">
        <v>1</v>
      </c>
      <c r="H1523" s="30" t="s">
        <v>1253</v>
      </c>
      <c r="I1523" s="10"/>
      <c r="J1523" s="11">
        <v>0</v>
      </c>
      <c r="K1523" s="8">
        <f>J1523</f>
        <v>0</v>
      </c>
      <c r="L1523" s="16">
        <f t="shared" si="114"/>
        <v>0</v>
      </c>
      <c r="M1523" s="25">
        <v>0</v>
      </c>
      <c r="N1523" s="17">
        <f t="shared" si="115"/>
        <v>0</v>
      </c>
      <c r="O1523" s="11">
        <v>6</v>
      </c>
      <c r="P1523" s="8" t="str">
        <f>IFERROR(VLOOKUP(O1523,Tabla6[],2,FALSE)," ")</f>
        <v>Junio</v>
      </c>
      <c r="Q1523" s="10"/>
      <c r="R1523" s="56" t="str">
        <f t="shared" si="116"/>
        <v>03.03.03 UDR JUNÍNM1.06.04 SUPERVISION FINANCIERA A UNIDADES EJECUTORASM1.06.04.03 Asistencia técnicas virtuales a Unidades Ejecutoras [UDR]Junio14 Unidades Ejecutoras</v>
      </c>
    </row>
    <row r="1524" spans="1:18" ht="15" customHeight="1" x14ac:dyDescent="0.2">
      <c r="A1524" s="8">
        <f>IFERROR(VLOOKUP(B1524,Tabla1[],2,FALSE)," ")</f>
        <v>1916</v>
      </c>
      <c r="B1524" s="30" t="s">
        <v>1335</v>
      </c>
      <c r="C1524" s="30" t="s">
        <v>2944</v>
      </c>
      <c r="D1524" s="10" t="s">
        <v>3006</v>
      </c>
      <c r="E1524" s="10" t="s">
        <v>2983</v>
      </c>
      <c r="F1524" s="10" t="s">
        <v>1102</v>
      </c>
      <c r="G1524" s="11">
        <v>1</v>
      </c>
      <c r="H1524" s="30" t="s">
        <v>1262</v>
      </c>
      <c r="I1524" s="10"/>
      <c r="J1524" s="11">
        <v>0</v>
      </c>
      <c r="K1524" s="8">
        <f>J1524</f>
        <v>0</v>
      </c>
      <c r="L1524" s="16">
        <f t="shared" si="114"/>
        <v>0</v>
      </c>
      <c r="M1524" s="25">
        <v>0</v>
      </c>
      <c r="N1524" s="17">
        <f t="shared" si="115"/>
        <v>0</v>
      </c>
      <c r="O1524" s="11">
        <v>6</v>
      </c>
      <c r="P1524" s="8" t="str">
        <f>IFERROR(VLOOKUP(O1524,Tabla6[],2,FALSE)," ")</f>
        <v>Junio</v>
      </c>
      <c r="Q1524" s="10"/>
      <c r="R1524" s="56" t="str">
        <f t="shared" si="116"/>
        <v>03.03.03 UDR JUNÍNS1.01.07 ACCIONES DE SOPORTE A LA GESTION A NIVEL DE UDRS1.01.07.02 Supervisión y asistencia técnica en acciones de soporte a IPRESS [UDR]JunioCHONGOS ALTO</v>
      </c>
    </row>
    <row r="1525" spans="1:18" ht="15" customHeight="1" x14ac:dyDescent="0.2">
      <c r="A1525" s="8">
        <f>IFERROR(VLOOKUP(B1525,Tabla1[],2,FALSE)," ")</f>
        <v>1916</v>
      </c>
      <c r="B1525" s="30" t="s">
        <v>1335</v>
      </c>
      <c r="C1525" s="30" t="s">
        <v>2944</v>
      </c>
      <c r="D1525" s="10" t="s">
        <v>3006</v>
      </c>
      <c r="E1525" s="10" t="s">
        <v>2983</v>
      </c>
      <c r="F1525" s="10" t="s">
        <v>1102</v>
      </c>
      <c r="G1525" s="11">
        <v>1</v>
      </c>
      <c r="H1525" s="30" t="s">
        <v>1263</v>
      </c>
      <c r="I1525" s="10"/>
      <c r="J1525" s="11">
        <v>5</v>
      </c>
      <c r="K1525" s="8">
        <v>5</v>
      </c>
      <c r="L1525" s="16">
        <f t="shared" si="114"/>
        <v>1600</v>
      </c>
      <c r="M1525" s="25">
        <v>220</v>
      </c>
      <c r="N1525" s="17">
        <f t="shared" si="115"/>
        <v>1820</v>
      </c>
      <c r="O1525" s="11">
        <v>6</v>
      </c>
      <c r="P1525" s="8" t="str">
        <f>IFERROR(VLOOKUP(O1525,Tabla6[],2,FALSE)," ")</f>
        <v>Junio</v>
      </c>
      <c r="Q1525" s="10"/>
      <c r="R1525" s="56" t="str">
        <f t="shared" si="116"/>
        <v>03.03.03 UDR JUNÍNS1.01.07 ACCIONES DE SOPORTE A LA GESTION A NIVEL DE UDRS1.01.07.02 Supervisión y asistencia técnica en acciones de soporte a IPRESS [UDR]JunioC.S. MAZAMARI, P.S. PUERTO OCOPA, H.A. MANUEL HIGA ARAKAKI, P.S. RIO NEGRO</v>
      </c>
    </row>
    <row r="1526" spans="1:18" ht="15" customHeight="1" x14ac:dyDescent="0.2">
      <c r="A1526" s="8">
        <f>IFERROR(VLOOKUP(B1526,Tabla1[],2,FALSE)," ")</f>
        <v>1916</v>
      </c>
      <c r="B1526" s="30" t="s">
        <v>1335</v>
      </c>
      <c r="C1526" s="30" t="s">
        <v>2933</v>
      </c>
      <c r="D1526" s="10" t="s">
        <v>3007</v>
      </c>
      <c r="E1526" s="10" t="s">
        <v>2958</v>
      </c>
      <c r="F1526" s="10" t="s">
        <v>1095</v>
      </c>
      <c r="G1526" s="11">
        <v>1</v>
      </c>
      <c r="H1526" s="30" t="s">
        <v>1192</v>
      </c>
      <c r="I1526" s="10"/>
      <c r="J1526" s="11">
        <v>0</v>
      </c>
      <c r="K1526" s="8">
        <f>J1526</f>
        <v>0</v>
      </c>
      <c r="L1526" s="16">
        <f t="shared" si="114"/>
        <v>0</v>
      </c>
      <c r="M1526" s="25">
        <v>0</v>
      </c>
      <c r="N1526" s="17">
        <f t="shared" si="115"/>
        <v>0</v>
      </c>
      <c r="O1526" s="11">
        <v>7</v>
      </c>
      <c r="P1526" s="8" t="str">
        <f>IFERROR(VLOOKUP(O1526,Tabla6[],2,FALSE)," ")</f>
        <v>Julio</v>
      </c>
      <c r="Q1526" s="10"/>
      <c r="R1526" s="56" t="str">
        <f t="shared" si="116"/>
        <v>03.03.03 UDR JUNÍNM1.02.02 ACCIONES DE AFILIACIONM1.02.02.05 Supervisión y asistencia técnica en materia de afiliaciones [UDR]JulioIREN Centro, Red de Salud Jauja</v>
      </c>
    </row>
    <row r="1527" spans="1:18" ht="15" customHeight="1" x14ac:dyDescent="0.2">
      <c r="A1527" s="8">
        <f>IFERROR(VLOOKUP(B1527,Tabla1[],2,FALSE)," ")</f>
        <v>1916</v>
      </c>
      <c r="B1527" s="30" t="s">
        <v>1335</v>
      </c>
      <c r="C1527" s="30" t="s">
        <v>2940</v>
      </c>
      <c r="D1527" s="10" t="s">
        <v>3004</v>
      </c>
      <c r="E1527" s="10" t="s">
        <v>2967</v>
      </c>
      <c r="F1527" s="10" t="s">
        <v>1100</v>
      </c>
      <c r="G1527" s="11">
        <v>1</v>
      </c>
      <c r="H1527" s="30" t="s">
        <v>1232</v>
      </c>
      <c r="I1527" s="10"/>
      <c r="J1527" s="11">
        <v>5</v>
      </c>
      <c r="K1527" s="8">
        <v>5</v>
      </c>
      <c r="L1527" s="16">
        <f t="shared" si="114"/>
        <v>1600</v>
      </c>
      <c r="M1527" s="25">
        <v>200</v>
      </c>
      <c r="N1527" s="17">
        <f t="shared" si="115"/>
        <v>1800</v>
      </c>
      <c r="O1527" s="11">
        <v>7</v>
      </c>
      <c r="P1527" s="8" t="str">
        <f>IFERROR(VLOOKUP(O1527,Tabla6[],2,FALSE)," ")</f>
        <v>Julio</v>
      </c>
      <c r="Q1527" s="10"/>
      <c r="R1527" s="56" t="str">
        <f t="shared" si="116"/>
        <v>03.03.03 UDR JUNÍNM1.05.05 EJECUCION DE ACCIONES DE AUDITORIAM1.05.05.02 Gestionar a los actores locales para fortalecer el acceso y calidad de servicios de salud [UDR]JulioPichanaqui, Perene, Chanchamayo, San Ramón</v>
      </c>
    </row>
    <row r="1528" spans="1:18" ht="15" customHeight="1" x14ac:dyDescent="0.2">
      <c r="A1528" s="8">
        <f>IFERROR(VLOOKUP(B1528,Tabla1[],2,FALSE)," ")</f>
        <v>1916</v>
      </c>
      <c r="B1528" s="30" t="s">
        <v>1335</v>
      </c>
      <c r="C1528" s="30" t="s">
        <v>2940</v>
      </c>
      <c r="D1528" s="10" t="s">
        <v>3002</v>
      </c>
      <c r="E1528" s="10" t="s">
        <v>2970</v>
      </c>
      <c r="F1528" s="10" t="s">
        <v>1098</v>
      </c>
      <c r="G1528" s="11">
        <v>1</v>
      </c>
      <c r="H1528" s="30" t="s">
        <v>1209</v>
      </c>
      <c r="I1528" s="10"/>
      <c r="J1528" s="11">
        <v>0</v>
      </c>
      <c r="K1528" s="8">
        <f>J1528</f>
        <v>0</v>
      </c>
      <c r="L1528" s="16">
        <f t="shared" si="114"/>
        <v>0</v>
      </c>
      <c r="M1528" s="25">
        <v>0</v>
      </c>
      <c r="N1528" s="17">
        <f t="shared" si="115"/>
        <v>0</v>
      </c>
      <c r="O1528" s="11">
        <v>7</v>
      </c>
      <c r="P1528" s="8" t="str">
        <f>IFERROR(VLOOKUP(O1528,Tabla6[],2,FALSE)," ")</f>
        <v>Julio</v>
      </c>
      <c r="Q1528" s="10"/>
      <c r="R1528" s="56" t="str">
        <f t="shared" si="116"/>
        <v>03.03.03 UDR JUNÍNM1.05.05 EJECUCION DE ACCIONES DE AUDITORIAM1.05.05.08 Ejecutar acciones correspondientes a la Auditoria Asistida por Machine Learning [UDR]JulioHOSPITAL REGIONAL DOCENTE MATERNO INFANTIL EL CARMEN</v>
      </c>
    </row>
    <row r="1529" spans="1:18" ht="15" customHeight="1" x14ac:dyDescent="0.2">
      <c r="A1529" s="8">
        <f>IFERROR(VLOOKUP(B1529,Tabla1[],2,FALSE)," ")</f>
        <v>1916</v>
      </c>
      <c r="B1529" s="30" t="s">
        <v>1335</v>
      </c>
      <c r="C1529" s="30" t="s">
        <v>2940</v>
      </c>
      <c r="D1529" s="10" t="s">
        <v>3002</v>
      </c>
      <c r="E1529" s="10" t="s">
        <v>2970</v>
      </c>
      <c r="F1529" s="10" t="s">
        <v>1099</v>
      </c>
      <c r="G1529" s="11">
        <v>1</v>
      </c>
      <c r="H1529" s="30" t="s">
        <v>1210</v>
      </c>
      <c r="I1529" s="10"/>
      <c r="J1529" s="11">
        <v>0</v>
      </c>
      <c r="K1529" s="8">
        <f>J1529</f>
        <v>0</v>
      </c>
      <c r="L1529" s="16">
        <f t="shared" si="114"/>
        <v>0</v>
      </c>
      <c r="M1529" s="25">
        <v>0</v>
      </c>
      <c r="N1529" s="17">
        <f t="shared" si="115"/>
        <v>0</v>
      </c>
      <c r="O1529" s="11">
        <v>7</v>
      </c>
      <c r="P1529" s="8" t="str">
        <f>IFERROR(VLOOKUP(O1529,Tabla6[],2,FALSE)," ")</f>
        <v>Julio</v>
      </c>
      <c r="Q1529" s="10"/>
      <c r="R1529" s="56" t="str">
        <f t="shared" si="116"/>
        <v>03.03.03 UDR JUNÍNM1.05.05 EJECUCION DE ACCIONES DE AUDITORIAM1.05.05.08 Ejecutar acciones correspondientes a la Auditoria Asistida por Machine Learning [UDR]JulioHOSPITAL NACIONAL DEL CENTRO DANIEL ALCIDES CARRION</v>
      </c>
    </row>
    <row r="1530" spans="1:18" ht="15" customHeight="1" x14ac:dyDescent="0.2">
      <c r="A1530" s="8">
        <f>IFERROR(VLOOKUP(B1530,Tabla1[],2,FALSE)," ")</f>
        <v>1916</v>
      </c>
      <c r="B1530" s="30" t="s">
        <v>1335</v>
      </c>
      <c r="C1530" s="30" t="s">
        <v>2940</v>
      </c>
      <c r="D1530" s="10" t="s">
        <v>3011</v>
      </c>
      <c r="E1530" s="10" t="s">
        <v>2972</v>
      </c>
      <c r="F1530" s="10" t="s">
        <v>1098</v>
      </c>
      <c r="G1530" s="11">
        <v>1</v>
      </c>
      <c r="H1530" s="30" t="s">
        <v>1220</v>
      </c>
      <c r="I1530" s="10"/>
      <c r="J1530" s="11">
        <v>4</v>
      </c>
      <c r="K1530" s="8">
        <v>4</v>
      </c>
      <c r="L1530" s="16">
        <f t="shared" si="114"/>
        <v>1280</v>
      </c>
      <c r="M1530" s="25">
        <v>220</v>
      </c>
      <c r="N1530" s="17">
        <f t="shared" si="115"/>
        <v>1500</v>
      </c>
      <c r="O1530" s="11">
        <v>7</v>
      </c>
      <c r="P1530" s="8" t="str">
        <f>IFERROR(VLOOKUP(O1530,Tabla6[],2,FALSE)," ")</f>
        <v>Julio</v>
      </c>
      <c r="Q1530" s="10"/>
      <c r="R1530" s="56" t="str">
        <f t="shared" si="116"/>
        <v>03.03.03 UDR JUNÍNM1.05.05 EJECUCION DE ACCIONES DE AUDITORIAM1.05.05.11 Supervisión y asistencia técnica a IPRESS [UDR]JulioHospital M. Higa Arakaki / Satipo / Satipo
CS. Coviriali</v>
      </c>
    </row>
    <row r="1531" spans="1:18" ht="15" customHeight="1" x14ac:dyDescent="0.2">
      <c r="A1531" s="8">
        <f>IFERROR(VLOOKUP(B1531,Tabla1[],2,FALSE)," ")</f>
        <v>1916</v>
      </c>
      <c r="B1531" s="30" t="s">
        <v>1335</v>
      </c>
      <c r="C1531" s="30" t="s">
        <v>2940</v>
      </c>
      <c r="D1531" s="10" t="s">
        <v>3011</v>
      </c>
      <c r="E1531" s="10" t="s">
        <v>2972</v>
      </c>
      <c r="F1531" s="10" t="s">
        <v>1099</v>
      </c>
      <c r="G1531" s="11">
        <v>1</v>
      </c>
      <c r="H1531" s="30" t="s">
        <v>1221</v>
      </c>
      <c r="I1531" s="10"/>
      <c r="J1531" s="11">
        <v>4</v>
      </c>
      <c r="K1531" s="8">
        <v>4</v>
      </c>
      <c r="L1531" s="16">
        <f t="shared" si="114"/>
        <v>1280</v>
      </c>
      <c r="M1531" s="25">
        <v>240</v>
      </c>
      <c r="N1531" s="17">
        <f t="shared" si="115"/>
        <v>1520</v>
      </c>
      <c r="O1531" s="11">
        <v>7</v>
      </c>
      <c r="P1531" s="8" t="str">
        <f>IFERROR(VLOOKUP(O1531,Tabla6[],2,FALSE)," ")</f>
        <v>Julio</v>
      </c>
      <c r="Q1531" s="10"/>
      <c r="R1531" s="56" t="str">
        <f t="shared" si="116"/>
        <v>03.03.03 UDR JUNÍNM1.05.05 EJECUCION DE ACCIONES DE AUDITORIAM1.05.05.11 Supervisión y asistencia técnica a IPRESS [UDR]JulioHospital San Martín de Pangoa / Pangoa / Satipo
CS Cubantía</v>
      </c>
    </row>
    <row r="1532" spans="1:18" ht="15" customHeight="1" x14ac:dyDescent="0.2">
      <c r="A1532" s="8">
        <f>IFERROR(VLOOKUP(B1532,Tabla1[],2,FALSE)," ")</f>
        <v>1916</v>
      </c>
      <c r="B1532" s="30" t="s">
        <v>1335</v>
      </c>
      <c r="C1532" s="30" t="s">
        <v>2942</v>
      </c>
      <c r="D1532" s="10" t="s">
        <v>773</v>
      </c>
      <c r="E1532" s="10" t="s">
        <v>2975</v>
      </c>
      <c r="F1532" s="10" t="s">
        <v>1106</v>
      </c>
      <c r="G1532" s="11">
        <v>1</v>
      </c>
      <c r="H1532" s="30" t="s">
        <v>1248</v>
      </c>
      <c r="I1532" s="10"/>
      <c r="J1532" s="11">
        <v>5</v>
      </c>
      <c r="K1532" s="8">
        <v>5</v>
      </c>
      <c r="L1532" s="16">
        <f t="shared" si="114"/>
        <v>1600</v>
      </c>
      <c r="M1532" s="25">
        <v>240</v>
      </c>
      <c r="N1532" s="17">
        <f t="shared" si="115"/>
        <v>1840</v>
      </c>
      <c r="O1532" s="11">
        <v>7</v>
      </c>
      <c r="P1532" s="8" t="str">
        <f>IFERROR(VLOOKUP(O1532,Tabla6[],2,FALSE)," ")</f>
        <v>Julio</v>
      </c>
      <c r="Q1532" s="10"/>
      <c r="R1532" s="56" t="str">
        <f t="shared" si="116"/>
        <v>03.03.03 UDR JUNÍNM1.06.04 SUPERVISION FINANCIERA A UNIDADES EJECUTORASM1.06.04.02 Supervisión Financiera Presencial a las Unidades Ejecutoras-UE [UDR]Julio1613 - Red de Salud Pangoa</v>
      </c>
    </row>
    <row r="1533" spans="1:18" ht="15" customHeight="1" x14ac:dyDescent="0.2">
      <c r="A1533" s="8">
        <f>IFERROR(VLOOKUP(B1533,Tabla1[],2,FALSE)," ")</f>
        <v>1916</v>
      </c>
      <c r="B1533" s="30" t="s">
        <v>1335</v>
      </c>
      <c r="C1533" s="30" t="s">
        <v>2942</v>
      </c>
      <c r="D1533" s="10" t="s">
        <v>773</v>
      </c>
      <c r="E1533" s="10" t="s">
        <v>2975</v>
      </c>
      <c r="F1533" s="10" t="s">
        <v>1103</v>
      </c>
      <c r="G1533" s="11">
        <v>1</v>
      </c>
      <c r="H1533" s="30" t="s">
        <v>1249</v>
      </c>
      <c r="I1533" s="10"/>
      <c r="J1533" s="11">
        <v>5</v>
      </c>
      <c r="K1533" s="8">
        <v>5</v>
      </c>
      <c r="L1533" s="16">
        <f t="shared" si="114"/>
        <v>1600</v>
      </c>
      <c r="M1533" s="25">
        <v>120</v>
      </c>
      <c r="N1533" s="17">
        <f t="shared" si="115"/>
        <v>1720</v>
      </c>
      <c r="O1533" s="11">
        <v>7</v>
      </c>
      <c r="P1533" s="8" t="str">
        <f>IFERROR(VLOOKUP(O1533,Tabla6[],2,FALSE)," ")</f>
        <v>Julio</v>
      </c>
      <c r="Q1533" s="10"/>
      <c r="R1533" s="56" t="str">
        <f t="shared" si="116"/>
        <v>03.03.03 UDR JUNÍNM1.06.04 SUPERVISION FINANCIERA A UNIDADES EJECUTORASM1.06.04.02 Supervisión Financiera Presencial a las Unidades Ejecutoras-UE [UDR]Julio827 - Red de Salud Tarma</v>
      </c>
    </row>
    <row r="1534" spans="1:18" ht="15" customHeight="1" x14ac:dyDescent="0.2">
      <c r="A1534" s="8">
        <f>IFERROR(VLOOKUP(B1534,Tabla1[],2,FALSE)," ")</f>
        <v>1916</v>
      </c>
      <c r="B1534" s="30" t="s">
        <v>1335</v>
      </c>
      <c r="C1534" s="30" t="s">
        <v>2944</v>
      </c>
      <c r="D1534" s="10" t="s">
        <v>3006</v>
      </c>
      <c r="E1534" s="10" t="s">
        <v>2983</v>
      </c>
      <c r="F1534" s="10" t="s">
        <v>1102</v>
      </c>
      <c r="G1534" s="11">
        <v>1</v>
      </c>
      <c r="H1534" s="30" t="s">
        <v>1264</v>
      </c>
      <c r="I1534" s="10"/>
      <c r="J1534" s="11">
        <v>0</v>
      </c>
      <c r="K1534" s="8">
        <f>J1534</f>
        <v>0</v>
      </c>
      <c r="L1534" s="16">
        <f t="shared" si="114"/>
        <v>0</v>
      </c>
      <c r="M1534" s="25">
        <v>0</v>
      </c>
      <c r="N1534" s="17">
        <f t="shared" si="115"/>
        <v>0</v>
      </c>
      <c r="O1534" s="11">
        <v>7</v>
      </c>
      <c r="P1534" s="8" t="str">
        <f>IFERROR(VLOOKUP(O1534,Tabla6[],2,FALSE)," ")</f>
        <v>Julio</v>
      </c>
      <c r="Q1534" s="10"/>
      <c r="R1534" s="56" t="str">
        <f t="shared" si="116"/>
        <v>03.03.03 UDR JUNÍNS1.01.07 ACCIONES DE SOPORTE A LA GESTION A NIVEL DE UDRS1.01.07.02 Supervisión y asistencia técnica en acciones de soporte a IPRESS [UDR]JulioCOMAS</v>
      </c>
    </row>
    <row r="1535" spans="1:18" ht="15" customHeight="1" x14ac:dyDescent="0.2">
      <c r="A1535" s="8">
        <f>IFERROR(VLOOKUP(B1535,Tabla1[],2,FALSE)," ")</f>
        <v>1916</v>
      </c>
      <c r="B1535" s="30" t="s">
        <v>1335</v>
      </c>
      <c r="C1535" s="30" t="s">
        <v>2944</v>
      </c>
      <c r="D1535" s="10" t="s">
        <v>3006</v>
      </c>
      <c r="E1535" s="10" t="s">
        <v>2983</v>
      </c>
      <c r="F1535" s="10" t="s">
        <v>1102</v>
      </c>
      <c r="G1535" s="11">
        <v>1</v>
      </c>
      <c r="H1535" s="30" t="s">
        <v>1265</v>
      </c>
      <c r="I1535" s="10"/>
      <c r="J1535" s="11">
        <v>5</v>
      </c>
      <c r="K1535" s="8">
        <v>5</v>
      </c>
      <c r="L1535" s="16">
        <f t="shared" si="114"/>
        <v>1600</v>
      </c>
      <c r="M1535" s="25">
        <v>240</v>
      </c>
      <c r="N1535" s="17">
        <f t="shared" si="115"/>
        <v>1840</v>
      </c>
      <c r="O1535" s="11">
        <v>7</v>
      </c>
      <c r="P1535" s="8" t="str">
        <f>IFERROR(VLOOKUP(O1535,Tabla6[],2,FALSE)," ")</f>
        <v>Julio</v>
      </c>
      <c r="Q1535" s="10"/>
      <c r="R1535" s="56" t="str">
        <f t="shared" si="116"/>
        <v>03.03.03 UDR JUNÍNS1.01.07 ACCIONES DE SOPORTE A LA GESTION A NIVEL DE UDRS1.01.07.02 Supervisión y asistencia técnica en acciones de soporte a IPRESS [UDR]JulioSAN ANTONIO DE SONOMORO, H. DE SAN MARTIN DE PANGOA, SAN RAMON DE PANGOA, CENTRO DE SALUD MENTAL COMUNITARIO PANGOA</v>
      </c>
    </row>
    <row r="1536" spans="1:18" ht="15" customHeight="1" x14ac:dyDescent="0.2">
      <c r="A1536" s="8">
        <f>IFERROR(VLOOKUP(B1536,Tabla1[],2,FALSE)," ")</f>
        <v>1916</v>
      </c>
      <c r="B1536" s="30" t="s">
        <v>1335</v>
      </c>
      <c r="C1536" s="30" t="s">
        <v>2933</v>
      </c>
      <c r="D1536" s="10" t="s">
        <v>3007</v>
      </c>
      <c r="E1536" s="10" t="s">
        <v>2958</v>
      </c>
      <c r="F1536" s="10" t="s">
        <v>1095</v>
      </c>
      <c r="G1536" s="11">
        <v>1</v>
      </c>
      <c r="H1536" s="30" t="s">
        <v>1193</v>
      </c>
      <c r="I1536" s="10"/>
      <c r="J1536" s="11">
        <v>0</v>
      </c>
      <c r="K1536" s="8">
        <f>J1536</f>
        <v>0</v>
      </c>
      <c r="L1536" s="16">
        <f t="shared" si="114"/>
        <v>0</v>
      </c>
      <c r="M1536" s="25">
        <v>0</v>
      </c>
      <c r="N1536" s="17">
        <f t="shared" si="115"/>
        <v>0</v>
      </c>
      <c r="O1536" s="11">
        <v>8</v>
      </c>
      <c r="P1536" s="8" t="str">
        <f>IFERROR(VLOOKUP(O1536,Tabla6[],2,FALSE)," ")</f>
        <v>Agosto</v>
      </c>
      <c r="Q1536" s="10"/>
      <c r="R1536" s="56" t="str">
        <f t="shared" si="116"/>
        <v>03.03.03 UDR JUNÍNM1.02.02 ACCIONES DE AFILIACIONM1.02.02.05 Supervisión y asistencia técnica en materia de afiliaciones [UDR]AgostoC.S. Pedro Sanchez Meza, C.S. Chongos Bajo</v>
      </c>
    </row>
    <row r="1537" spans="1:18" ht="15" customHeight="1" x14ac:dyDescent="0.2">
      <c r="A1537" s="8">
        <f>IFERROR(VLOOKUP(B1537,Tabla1[],2,FALSE)," ")</f>
        <v>1916</v>
      </c>
      <c r="B1537" s="30" t="s">
        <v>1335</v>
      </c>
      <c r="C1537" s="30" t="s">
        <v>2940</v>
      </c>
      <c r="D1537" s="10" t="s">
        <v>3004</v>
      </c>
      <c r="E1537" s="10" t="s">
        <v>2967</v>
      </c>
      <c r="F1537" s="10" t="s">
        <v>1100</v>
      </c>
      <c r="G1537" s="11">
        <v>1</v>
      </c>
      <c r="H1537" s="30" t="s">
        <v>1235</v>
      </c>
      <c r="I1537" s="10"/>
      <c r="J1537" s="11">
        <v>0</v>
      </c>
      <c r="K1537" s="8">
        <f>J1537</f>
        <v>0</v>
      </c>
      <c r="L1537" s="16">
        <f t="shared" si="114"/>
        <v>0</v>
      </c>
      <c r="M1537" s="25">
        <v>0</v>
      </c>
      <c r="N1537" s="17">
        <f t="shared" si="115"/>
        <v>0</v>
      </c>
      <c r="O1537" s="11">
        <v>8</v>
      </c>
      <c r="P1537" s="8" t="str">
        <f>IFERROR(VLOOKUP(O1537,Tabla6[],2,FALSE)," ")</f>
        <v>Agosto</v>
      </c>
      <c r="Q1537" s="10"/>
      <c r="R1537" s="56" t="str">
        <f t="shared" si="116"/>
        <v>03.03.03 UDR JUNÍNM1.05.05 EJECUCION DE ACCIONES DE AUDITORIAM1.05.05.02 Gestionar a los actores locales para fortalecer el acceso y calidad de servicios de salud [UDR]AgostoSicaya, Orcotuna</v>
      </c>
    </row>
    <row r="1538" spans="1:18" ht="15" customHeight="1" x14ac:dyDescent="0.2">
      <c r="A1538" s="8">
        <f>IFERROR(VLOOKUP(B1538,Tabla1[],2,FALSE)," ")</f>
        <v>1916</v>
      </c>
      <c r="B1538" s="30" t="s">
        <v>1335</v>
      </c>
      <c r="C1538" s="30" t="s">
        <v>2940</v>
      </c>
      <c r="D1538" s="10" t="s">
        <v>3002</v>
      </c>
      <c r="E1538" s="10" t="s">
        <v>2970</v>
      </c>
      <c r="F1538" s="10" t="s">
        <v>1099</v>
      </c>
      <c r="G1538" s="11">
        <v>1</v>
      </c>
      <c r="H1538" s="30" t="s">
        <v>1209</v>
      </c>
      <c r="I1538" s="10"/>
      <c r="J1538" s="11">
        <v>0</v>
      </c>
      <c r="K1538" s="8">
        <f>J1538</f>
        <v>0</v>
      </c>
      <c r="L1538" s="16">
        <f t="shared" si="114"/>
        <v>0</v>
      </c>
      <c r="M1538" s="25">
        <v>0</v>
      </c>
      <c r="N1538" s="17">
        <f t="shared" si="115"/>
        <v>0</v>
      </c>
      <c r="O1538" s="11">
        <v>8</v>
      </c>
      <c r="P1538" s="8" t="str">
        <f>IFERROR(VLOOKUP(O1538,Tabla6[],2,FALSE)," ")</f>
        <v>Agosto</v>
      </c>
      <c r="Q1538" s="10"/>
      <c r="R1538" s="56" t="str">
        <f t="shared" si="116"/>
        <v>03.03.03 UDR JUNÍNM1.05.05 EJECUCION DE ACCIONES DE AUDITORIAM1.05.05.08 Ejecutar acciones correspondientes a la Auditoria Asistida por Machine Learning [UDR]AgostoHOSPITAL REGIONAL DOCENTE MATERNO INFANTIL EL CARMEN</v>
      </c>
    </row>
    <row r="1539" spans="1:18" ht="15" customHeight="1" x14ac:dyDescent="0.2">
      <c r="A1539" s="8">
        <f>IFERROR(VLOOKUP(B1539,Tabla1[],2,FALSE)," ")</f>
        <v>1916</v>
      </c>
      <c r="B1539" s="30" t="s">
        <v>1335</v>
      </c>
      <c r="C1539" s="30" t="s">
        <v>2940</v>
      </c>
      <c r="D1539" s="10" t="s">
        <v>3002</v>
      </c>
      <c r="E1539" s="10" t="s">
        <v>2970</v>
      </c>
      <c r="F1539" s="10" t="s">
        <v>1098</v>
      </c>
      <c r="G1539" s="11">
        <v>1</v>
      </c>
      <c r="H1539" s="30" t="s">
        <v>1211</v>
      </c>
      <c r="I1539" s="10"/>
      <c r="J1539" s="11">
        <v>0</v>
      </c>
      <c r="K1539" s="8">
        <f>J1539</f>
        <v>0</v>
      </c>
      <c r="L1539" s="16">
        <f t="shared" si="114"/>
        <v>0</v>
      </c>
      <c r="M1539" s="25">
        <v>0</v>
      </c>
      <c r="N1539" s="17">
        <f t="shared" si="115"/>
        <v>0</v>
      </c>
      <c r="O1539" s="11">
        <v>8</v>
      </c>
      <c r="P1539" s="8" t="str">
        <f>IFERROR(VLOOKUP(O1539,Tabla6[],2,FALSE)," ")</f>
        <v>Agosto</v>
      </c>
      <c r="Q1539" s="10"/>
      <c r="R1539" s="56" t="str">
        <f t="shared" si="116"/>
        <v>03.03.03 UDR JUNÍNM1.05.05 EJECUCION DE ACCIONES DE AUDITORIAM1.05.05.08 Ejecutar acciones correspondientes a la Auditoria Asistida por Machine Learning [UDR]AgostoINSTITUTO REGIONAL DE ENFERMEDADES NEOPLÁSICAS DEL CENTRO - IREN CENTRO</v>
      </c>
    </row>
    <row r="1540" spans="1:18" ht="15" customHeight="1" x14ac:dyDescent="0.2">
      <c r="A1540" s="8">
        <f>IFERROR(VLOOKUP(B1540,Tabla1[],2,FALSE)," ")</f>
        <v>1916</v>
      </c>
      <c r="B1540" s="30" t="s">
        <v>1335</v>
      </c>
      <c r="C1540" s="30" t="s">
        <v>2940</v>
      </c>
      <c r="D1540" s="10" t="s">
        <v>3005</v>
      </c>
      <c r="E1540" s="10" t="s">
        <v>2971</v>
      </c>
      <c r="F1540" s="10" t="s">
        <v>1098</v>
      </c>
      <c r="G1540" s="11">
        <v>1</v>
      </c>
      <c r="H1540" s="30" t="s">
        <v>1211</v>
      </c>
      <c r="I1540" s="10"/>
      <c r="J1540" s="11">
        <v>0</v>
      </c>
      <c r="K1540" s="8">
        <f>J1540</f>
        <v>0</v>
      </c>
      <c r="L1540" s="16">
        <f t="shared" si="114"/>
        <v>0</v>
      </c>
      <c r="M1540" s="25">
        <v>0</v>
      </c>
      <c r="N1540" s="17">
        <f t="shared" si="115"/>
        <v>0</v>
      </c>
      <c r="O1540" s="11">
        <v>8</v>
      </c>
      <c r="P1540" s="8" t="str">
        <f>IFERROR(VLOOKUP(O1540,Tabla6[],2,FALSE)," ")</f>
        <v>Agosto</v>
      </c>
      <c r="Q1540" s="10"/>
      <c r="R1540" s="56" t="str">
        <f t="shared" si="116"/>
        <v>03.03.03 UDR JUNÍNM1.05.05 EJECUCION DE ACCIONES DE AUDITORIAM1.05.05.09 Ejecutar acciones correspondientes a la Auditoria Concurrente [UDR]AgostoINSTITUTO REGIONAL DE ENFERMEDADES NEOPLÁSICAS DEL CENTRO - IREN CENTRO</v>
      </c>
    </row>
    <row r="1541" spans="1:18" ht="15" customHeight="1" x14ac:dyDescent="0.2">
      <c r="A1541" s="8">
        <f>IFERROR(VLOOKUP(B1541,Tabla1[],2,FALSE)," ")</f>
        <v>1916</v>
      </c>
      <c r="B1541" s="30" t="s">
        <v>1335</v>
      </c>
      <c r="C1541" s="30" t="s">
        <v>2940</v>
      </c>
      <c r="D1541" s="10" t="s">
        <v>3011</v>
      </c>
      <c r="E1541" s="10" t="s">
        <v>2972</v>
      </c>
      <c r="F1541" s="10" t="s">
        <v>1098</v>
      </c>
      <c r="G1541" s="11">
        <v>1</v>
      </c>
      <c r="H1541" s="30" t="s">
        <v>1222</v>
      </c>
      <c r="I1541" s="10"/>
      <c r="J1541" s="11">
        <v>3</v>
      </c>
      <c r="K1541" s="8">
        <v>3</v>
      </c>
      <c r="L1541" s="16">
        <f t="shared" si="114"/>
        <v>960</v>
      </c>
      <c r="M1541" s="25">
        <v>120</v>
      </c>
      <c r="N1541" s="17">
        <f t="shared" si="115"/>
        <v>1080</v>
      </c>
      <c r="O1541" s="11">
        <v>8</v>
      </c>
      <c r="P1541" s="8" t="str">
        <f>IFERROR(VLOOKUP(O1541,Tabla6[],2,FALSE)," ")</f>
        <v>Agosto</v>
      </c>
      <c r="Q1541" s="10"/>
      <c r="R1541" s="56" t="str">
        <f t="shared" si="116"/>
        <v xml:space="preserve">03.03.03 UDR JUNÍNM1.05.05 EJECUCION DE ACCIONES DE AUDITORIAM1.05.05.11 Supervisión y asistencia técnica a IPRESS [UDR]AgostoHospital Junín / Junín / Junín
 CS Ondores </v>
      </c>
    </row>
    <row r="1542" spans="1:18" ht="15" customHeight="1" x14ac:dyDescent="0.2">
      <c r="A1542" s="8">
        <f>IFERROR(VLOOKUP(B1542,Tabla1[],2,FALSE)," ")</f>
        <v>1916</v>
      </c>
      <c r="B1542" s="30" t="s">
        <v>1335</v>
      </c>
      <c r="C1542" s="30" t="s">
        <v>2940</v>
      </c>
      <c r="D1542" s="10" t="s">
        <v>3011</v>
      </c>
      <c r="E1542" s="10" t="s">
        <v>2972</v>
      </c>
      <c r="F1542" s="10" t="s">
        <v>1099</v>
      </c>
      <c r="G1542" s="11">
        <v>1</v>
      </c>
      <c r="H1542" s="30" t="s">
        <v>1227</v>
      </c>
      <c r="I1542" s="10"/>
      <c r="J1542" s="11">
        <v>0</v>
      </c>
      <c r="K1542" s="8">
        <f>J1542</f>
        <v>0</v>
      </c>
      <c r="L1542" s="16">
        <f t="shared" si="114"/>
        <v>0</v>
      </c>
      <c r="M1542" s="25">
        <v>0</v>
      </c>
      <c r="N1542" s="17">
        <f t="shared" si="115"/>
        <v>0</v>
      </c>
      <c r="O1542" s="11">
        <v>8</v>
      </c>
      <c r="P1542" s="8" t="str">
        <f>IFERROR(VLOOKUP(O1542,Tabla6[],2,FALSE)," ")</f>
        <v>Agosto</v>
      </c>
      <c r="Q1542" s="10"/>
      <c r="R1542" s="56" t="str">
        <f t="shared" si="116"/>
        <v>03.03.03 UDR JUNÍNM1.05.05 EJECUCION DE ACCIONES DE AUDITORIAM1.05.05.11 Supervisión y asistencia técnica a IPRESS [UDR]AgostoC.S. Juan Parra del Riego</v>
      </c>
    </row>
    <row r="1543" spans="1:18" ht="15" customHeight="1" x14ac:dyDescent="0.2">
      <c r="A1543" s="8">
        <f>IFERROR(VLOOKUP(B1543,Tabla1[],2,FALSE)," ")</f>
        <v>1916</v>
      </c>
      <c r="B1543" s="30" t="s">
        <v>1335</v>
      </c>
      <c r="C1543" s="30" t="s">
        <v>2942</v>
      </c>
      <c r="D1543" s="10" t="s">
        <v>773</v>
      </c>
      <c r="E1543" s="10" t="s">
        <v>2975</v>
      </c>
      <c r="F1543" s="10" t="s">
        <v>1104</v>
      </c>
      <c r="G1543" s="11">
        <v>1</v>
      </c>
      <c r="H1543" s="30" t="s">
        <v>1250</v>
      </c>
      <c r="I1543" s="10"/>
      <c r="J1543" s="11">
        <v>5</v>
      </c>
      <c r="K1543" s="8">
        <v>5</v>
      </c>
      <c r="L1543" s="16">
        <f t="shared" si="114"/>
        <v>1600</v>
      </c>
      <c r="M1543" s="25">
        <v>200</v>
      </c>
      <c r="N1543" s="17">
        <f t="shared" si="115"/>
        <v>1800</v>
      </c>
      <c r="O1543" s="11">
        <v>8</v>
      </c>
      <c r="P1543" s="8" t="str">
        <f>IFERROR(VLOOKUP(O1543,Tabla6[],2,FALSE)," ")</f>
        <v>Agosto</v>
      </c>
      <c r="Q1543" s="10"/>
      <c r="R1543" s="56" t="str">
        <f t="shared" si="116"/>
        <v>03.03.03 UDR JUNÍNM1.06.04 SUPERVISION FINANCIERA A UNIDADES EJECUTORASM1.06.04.02 Supervisión Financiera Presencial a las Unidades Ejecutoras-UE [UDR]Agosto1612 - Red de Salud Pichanaki</v>
      </c>
    </row>
    <row r="1544" spans="1:18" ht="15" customHeight="1" x14ac:dyDescent="0.2">
      <c r="A1544" s="8">
        <f>IFERROR(VLOOKUP(B1544,Tabla1[],2,FALSE)," ")</f>
        <v>1916</v>
      </c>
      <c r="B1544" s="30" t="s">
        <v>1335</v>
      </c>
      <c r="C1544" s="30" t="s">
        <v>2942</v>
      </c>
      <c r="D1544" s="10" t="s">
        <v>773</v>
      </c>
      <c r="E1544" s="10" t="s">
        <v>2975</v>
      </c>
      <c r="F1544" s="10" t="s">
        <v>1105</v>
      </c>
      <c r="G1544" s="11">
        <v>1</v>
      </c>
      <c r="H1544" s="30" t="s">
        <v>1251</v>
      </c>
      <c r="I1544" s="10"/>
      <c r="J1544" s="11">
        <v>5</v>
      </c>
      <c r="K1544" s="8">
        <v>5</v>
      </c>
      <c r="L1544" s="16">
        <f t="shared" si="114"/>
        <v>1600</v>
      </c>
      <c r="M1544" s="25">
        <v>120</v>
      </c>
      <c r="N1544" s="17">
        <f t="shared" si="115"/>
        <v>1720</v>
      </c>
      <c r="O1544" s="11">
        <v>8</v>
      </c>
      <c r="P1544" s="8" t="str">
        <f>IFERROR(VLOOKUP(O1544,Tabla6[],2,FALSE)," ")</f>
        <v>Agosto</v>
      </c>
      <c r="Q1544" s="10"/>
      <c r="R1544" s="56" t="str">
        <f t="shared" si="116"/>
        <v>03.03.03 UDR JUNÍNM1.06.04 SUPERVISION FINANCIERA A UNIDADES EJECUTORASM1.06.04.02 Supervisión Financiera Presencial a las Unidades Ejecutoras-UE [UDR]Agosto830 - Red de Salud Junín</v>
      </c>
    </row>
    <row r="1545" spans="1:18" ht="15" customHeight="1" x14ac:dyDescent="0.2">
      <c r="A1545" s="8">
        <f>IFERROR(VLOOKUP(B1545,Tabla1[],2,FALSE)," ")</f>
        <v>1916</v>
      </c>
      <c r="B1545" s="30" t="s">
        <v>1335</v>
      </c>
      <c r="C1545" s="30" t="s">
        <v>2944</v>
      </c>
      <c r="D1545" s="10" t="s">
        <v>3006</v>
      </c>
      <c r="E1545" s="10" t="s">
        <v>2983</v>
      </c>
      <c r="F1545" s="10" t="s">
        <v>1100</v>
      </c>
      <c r="G1545" s="11">
        <v>1</v>
      </c>
      <c r="H1545" s="30" t="s">
        <v>1237</v>
      </c>
      <c r="I1545" s="10"/>
      <c r="J1545" s="11">
        <v>0</v>
      </c>
      <c r="K1545" s="8">
        <f t="shared" ref="K1545:K1550" si="117">J1545</f>
        <v>0</v>
      </c>
      <c r="L1545" s="16">
        <f t="shared" si="114"/>
        <v>0</v>
      </c>
      <c r="M1545" s="25">
        <v>0</v>
      </c>
      <c r="N1545" s="17">
        <f t="shared" si="115"/>
        <v>0</v>
      </c>
      <c r="O1545" s="11">
        <v>8</v>
      </c>
      <c r="P1545" s="8" t="str">
        <f>IFERROR(VLOOKUP(O1545,Tabla6[],2,FALSE)," ")</f>
        <v>Agosto</v>
      </c>
      <c r="Q1545" s="10"/>
      <c r="R1545" s="56" t="str">
        <f t="shared" si="116"/>
        <v>03.03.03 UDR JUNÍNS1.01.07 ACCIONES DE SOPORTE A LA GESTION A NIVEL DE UDRS1.01.07.02 Supervisión y asistencia técnica en acciones de soporte a IPRESS [UDR]AgostoHuancayo</v>
      </c>
    </row>
    <row r="1546" spans="1:18" ht="15" customHeight="1" x14ac:dyDescent="0.2">
      <c r="A1546" s="8">
        <f>IFERROR(VLOOKUP(B1546,Tabla1[],2,FALSE)," ")</f>
        <v>1916</v>
      </c>
      <c r="B1546" s="30" t="s">
        <v>1335</v>
      </c>
      <c r="C1546" s="30" t="s">
        <v>2944</v>
      </c>
      <c r="D1546" s="10" t="s">
        <v>3006</v>
      </c>
      <c r="E1546" s="10" t="s">
        <v>2983</v>
      </c>
      <c r="F1546" s="10" t="s">
        <v>1095</v>
      </c>
      <c r="G1546" s="11">
        <v>1</v>
      </c>
      <c r="H1546" s="30" t="s">
        <v>1237</v>
      </c>
      <c r="I1546" s="10"/>
      <c r="J1546" s="11">
        <v>0</v>
      </c>
      <c r="K1546" s="8">
        <f t="shared" si="117"/>
        <v>0</v>
      </c>
      <c r="L1546" s="16">
        <f t="shared" si="114"/>
        <v>0</v>
      </c>
      <c r="M1546" s="25">
        <v>0</v>
      </c>
      <c r="N1546" s="17">
        <f t="shared" si="115"/>
        <v>0</v>
      </c>
      <c r="O1546" s="11">
        <v>8</v>
      </c>
      <c r="P1546" s="8" t="str">
        <f>IFERROR(VLOOKUP(O1546,Tabla6[],2,FALSE)," ")</f>
        <v>Agosto</v>
      </c>
      <c r="Q1546" s="10"/>
      <c r="R1546" s="56" t="str">
        <f t="shared" si="116"/>
        <v>03.03.03 UDR JUNÍNS1.01.07 ACCIONES DE SOPORTE A LA GESTION A NIVEL DE UDRS1.01.07.02 Supervisión y asistencia técnica en acciones de soporte a IPRESS [UDR]AgostoHuancayo</v>
      </c>
    </row>
    <row r="1547" spans="1:18" ht="15" customHeight="1" x14ac:dyDescent="0.2">
      <c r="A1547" s="8">
        <f>IFERROR(VLOOKUP(B1547,Tabla1[],2,FALSE)," ")</f>
        <v>1916</v>
      </c>
      <c r="B1547" s="30" t="s">
        <v>1335</v>
      </c>
      <c r="C1547" s="30" t="s">
        <v>2944</v>
      </c>
      <c r="D1547" s="10" t="s">
        <v>3006</v>
      </c>
      <c r="E1547" s="10" t="s">
        <v>2983</v>
      </c>
      <c r="F1547" s="10" t="s">
        <v>1098</v>
      </c>
      <c r="G1547" s="11">
        <v>1</v>
      </c>
      <c r="H1547" s="30" t="s">
        <v>1237</v>
      </c>
      <c r="I1547" s="10"/>
      <c r="J1547" s="11">
        <v>0</v>
      </c>
      <c r="K1547" s="8">
        <f t="shared" si="117"/>
        <v>0</v>
      </c>
      <c r="L1547" s="16">
        <f t="shared" si="114"/>
        <v>0</v>
      </c>
      <c r="M1547" s="25">
        <v>0</v>
      </c>
      <c r="N1547" s="17">
        <f t="shared" si="115"/>
        <v>0</v>
      </c>
      <c r="O1547" s="11">
        <v>8</v>
      </c>
      <c r="P1547" s="8" t="str">
        <f>IFERROR(VLOOKUP(O1547,Tabla6[],2,FALSE)," ")</f>
        <v>Agosto</v>
      </c>
      <c r="Q1547" s="10"/>
      <c r="R1547" s="56" t="str">
        <f t="shared" si="116"/>
        <v>03.03.03 UDR JUNÍNS1.01.07 ACCIONES DE SOPORTE A LA GESTION A NIVEL DE UDRS1.01.07.02 Supervisión y asistencia técnica en acciones de soporte a IPRESS [UDR]AgostoHuancayo</v>
      </c>
    </row>
    <row r="1548" spans="1:18" ht="15" customHeight="1" x14ac:dyDescent="0.2">
      <c r="A1548" s="8">
        <f>IFERROR(VLOOKUP(B1548,Tabla1[],2,FALSE)," ")</f>
        <v>1916</v>
      </c>
      <c r="B1548" s="30" t="s">
        <v>1335</v>
      </c>
      <c r="C1548" s="30" t="s">
        <v>2944</v>
      </c>
      <c r="D1548" s="10" t="s">
        <v>3006</v>
      </c>
      <c r="E1548" s="10" t="s">
        <v>2983</v>
      </c>
      <c r="F1548" s="10" t="s">
        <v>1101</v>
      </c>
      <c r="G1548" s="11">
        <v>1</v>
      </c>
      <c r="H1548" s="30" t="s">
        <v>1237</v>
      </c>
      <c r="I1548" s="10"/>
      <c r="J1548" s="11">
        <v>0</v>
      </c>
      <c r="K1548" s="8">
        <f t="shared" si="117"/>
        <v>0</v>
      </c>
      <c r="L1548" s="16">
        <f t="shared" si="114"/>
        <v>0</v>
      </c>
      <c r="M1548" s="25">
        <v>0</v>
      </c>
      <c r="N1548" s="17">
        <f t="shared" si="115"/>
        <v>0</v>
      </c>
      <c r="O1548" s="11">
        <v>8</v>
      </c>
      <c r="P1548" s="8" t="str">
        <f>IFERROR(VLOOKUP(O1548,Tabla6[],2,FALSE)," ")</f>
        <v>Agosto</v>
      </c>
      <c r="Q1548" s="10"/>
      <c r="R1548" s="56" t="str">
        <f t="shared" si="116"/>
        <v>03.03.03 UDR JUNÍNS1.01.07 ACCIONES DE SOPORTE A LA GESTION A NIVEL DE UDRS1.01.07.02 Supervisión y asistencia técnica en acciones de soporte a IPRESS [UDR]AgostoHuancayo</v>
      </c>
    </row>
    <row r="1549" spans="1:18" ht="15" customHeight="1" x14ac:dyDescent="0.2">
      <c r="A1549" s="8">
        <f>IFERROR(VLOOKUP(B1549,Tabla1[],2,FALSE)," ")</f>
        <v>1916</v>
      </c>
      <c r="B1549" s="30" t="s">
        <v>1335</v>
      </c>
      <c r="C1549" s="30" t="s">
        <v>2944</v>
      </c>
      <c r="D1549" s="10" t="s">
        <v>3006</v>
      </c>
      <c r="E1549" s="10" t="s">
        <v>2983</v>
      </c>
      <c r="F1549" s="10" t="s">
        <v>1102</v>
      </c>
      <c r="G1549" s="11">
        <v>1</v>
      </c>
      <c r="H1549" s="30" t="s">
        <v>1237</v>
      </c>
      <c r="I1549" s="10"/>
      <c r="J1549" s="11">
        <v>0</v>
      </c>
      <c r="K1549" s="8">
        <f t="shared" si="117"/>
        <v>0</v>
      </c>
      <c r="L1549" s="16">
        <f t="shared" si="114"/>
        <v>0</v>
      </c>
      <c r="M1549" s="25">
        <v>0</v>
      </c>
      <c r="N1549" s="17">
        <f t="shared" si="115"/>
        <v>0</v>
      </c>
      <c r="O1549" s="11">
        <v>8</v>
      </c>
      <c r="P1549" s="8" t="str">
        <f>IFERROR(VLOOKUP(O1549,Tabla6[],2,FALSE)," ")</f>
        <v>Agosto</v>
      </c>
      <c r="Q1549" s="10"/>
      <c r="R1549" s="56" t="str">
        <f t="shared" si="116"/>
        <v>03.03.03 UDR JUNÍNS1.01.07 ACCIONES DE SOPORTE A LA GESTION A NIVEL DE UDRS1.01.07.02 Supervisión y asistencia técnica en acciones de soporte a IPRESS [UDR]AgostoHuancayo</v>
      </c>
    </row>
    <row r="1550" spans="1:18" ht="15" customHeight="1" x14ac:dyDescent="0.2">
      <c r="A1550" s="8">
        <f>IFERROR(VLOOKUP(B1550,Tabla1[],2,FALSE)," ")</f>
        <v>1916</v>
      </c>
      <c r="B1550" s="30" t="s">
        <v>1335</v>
      </c>
      <c r="C1550" s="30" t="s">
        <v>2944</v>
      </c>
      <c r="D1550" s="10" t="s">
        <v>3006</v>
      </c>
      <c r="E1550" s="10" t="s">
        <v>2983</v>
      </c>
      <c r="F1550" s="10" t="s">
        <v>1102</v>
      </c>
      <c r="G1550" s="11">
        <v>1</v>
      </c>
      <c r="H1550" s="30" t="s">
        <v>1266</v>
      </c>
      <c r="I1550" s="10"/>
      <c r="J1550" s="11">
        <v>0</v>
      </c>
      <c r="K1550" s="8">
        <f t="shared" si="117"/>
        <v>0</v>
      </c>
      <c r="L1550" s="16">
        <f t="shared" si="114"/>
        <v>0</v>
      </c>
      <c r="M1550" s="25">
        <v>0</v>
      </c>
      <c r="N1550" s="17">
        <f t="shared" si="115"/>
        <v>0</v>
      </c>
      <c r="O1550" s="11">
        <v>8</v>
      </c>
      <c r="P1550" s="8" t="str">
        <f>IFERROR(VLOOKUP(O1550,Tabla6[],2,FALSE)," ")</f>
        <v>Agosto</v>
      </c>
      <c r="Q1550" s="10"/>
      <c r="R1550" s="56" t="str">
        <f t="shared" si="116"/>
        <v>03.03.03 UDR JUNÍNS1.01.07 ACCIONES DE SOPORTE A LA GESTION A NIVEL DE UDRS1.01.07.02 Supervisión y asistencia técnica en acciones de soporte a IPRESS [UDR]Agosto007 H. DOMINGO OLAVEGOYA - JAUJA, C.S. SINCOS</v>
      </c>
    </row>
    <row r="1551" spans="1:18" ht="15" customHeight="1" x14ac:dyDescent="0.2">
      <c r="A1551" s="8">
        <f>IFERROR(VLOOKUP(B1551,Tabla1[],2,FALSE)," ")</f>
        <v>1916</v>
      </c>
      <c r="B1551" s="30" t="s">
        <v>1335</v>
      </c>
      <c r="C1551" s="30" t="s">
        <v>2944</v>
      </c>
      <c r="D1551" s="10" t="s">
        <v>3006</v>
      </c>
      <c r="E1551" s="10" t="s">
        <v>2983</v>
      </c>
      <c r="F1551" s="10" t="s">
        <v>1102</v>
      </c>
      <c r="G1551" s="11">
        <v>1</v>
      </c>
      <c r="H1551" s="30" t="s">
        <v>1267</v>
      </c>
      <c r="I1551" s="10"/>
      <c r="J1551" s="11">
        <v>4</v>
      </c>
      <c r="K1551" s="8">
        <v>4</v>
      </c>
      <c r="L1551" s="16">
        <f t="shared" si="114"/>
        <v>1280</v>
      </c>
      <c r="M1551" s="25">
        <v>120</v>
      </c>
      <c r="N1551" s="17">
        <f t="shared" si="115"/>
        <v>1400</v>
      </c>
      <c r="O1551" s="11">
        <v>8</v>
      </c>
      <c r="P1551" s="8" t="str">
        <f>IFERROR(VLOOKUP(O1551,Tabla6[],2,FALSE)," ")</f>
        <v>Agosto</v>
      </c>
      <c r="Q1551" s="10"/>
      <c r="R1551" s="56" t="str">
        <f t="shared" si="116"/>
        <v>03.03.03 UDR JUNÍNS1.01.07 ACCIONES DE SOPORTE A LA GESTION A NIVEL DE UDRS1.01.07.02 Supervisión y asistencia técnica en acciones de soporte a IPRESS [UDR]AgostoC.S. CARHUAMAYO, C.S. ULCUMAYO, H. DE JUNIN, ONDORES</v>
      </c>
    </row>
    <row r="1552" spans="1:18" ht="15" customHeight="1" x14ac:dyDescent="0.2">
      <c r="A1552" s="8">
        <f>IFERROR(VLOOKUP(B1552,Tabla1[],2,FALSE)," ")</f>
        <v>1916</v>
      </c>
      <c r="B1552" s="30" t="s">
        <v>1335</v>
      </c>
      <c r="C1552" s="30" t="s">
        <v>2933</v>
      </c>
      <c r="D1552" s="10" t="s">
        <v>3007</v>
      </c>
      <c r="E1552" s="10" t="s">
        <v>2958</v>
      </c>
      <c r="F1552" s="10" t="s">
        <v>1095</v>
      </c>
      <c r="G1552" s="11">
        <v>1</v>
      </c>
      <c r="H1552" s="30" t="s">
        <v>1194</v>
      </c>
      <c r="I1552" s="10"/>
      <c r="J1552" s="11">
        <v>0</v>
      </c>
      <c r="K1552" s="8">
        <f>J1552</f>
        <v>0</v>
      </c>
      <c r="L1552" s="16">
        <f t="shared" si="114"/>
        <v>0</v>
      </c>
      <c r="M1552" s="25">
        <v>0</v>
      </c>
      <c r="N1552" s="17">
        <f t="shared" si="115"/>
        <v>0</v>
      </c>
      <c r="O1552" s="11">
        <v>9</v>
      </c>
      <c r="P1552" s="8" t="str">
        <f>IFERROR(VLOOKUP(O1552,Tabla6[],2,FALSE)," ")</f>
        <v>Setiembre</v>
      </c>
      <c r="Q1552" s="10"/>
      <c r="R1552" s="56" t="str">
        <f t="shared" si="116"/>
        <v>03.03.03 UDR JUNÍNM1.02.02 ACCIONES DE AFILIACIONM1.02.02.05 Supervisión y asistencia técnica en materia de afiliaciones [UDR]SetiembreC.S. Sicaya, C.S. San Agustin de Cajas</v>
      </c>
    </row>
    <row r="1553" spans="1:18" ht="15" customHeight="1" x14ac:dyDescent="0.2">
      <c r="A1553" s="8">
        <f>IFERROR(VLOOKUP(B1553,Tabla1[],2,FALSE)," ")</f>
        <v>1916</v>
      </c>
      <c r="B1553" s="30" t="s">
        <v>1335</v>
      </c>
      <c r="C1553" s="30" t="s">
        <v>2940</v>
      </c>
      <c r="D1553" s="10" t="s">
        <v>3004</v>
      </c>
      <c r="E1553" s="10" t="s">
        <v>2967</v>
      </c>
      <c r="F1553" s="10" t="s">
        <v>1100</v>
      </c>
      <c r="G1553" s="11">
        <v>1</v>
      </c>
      <c r="H1553" s="30" t="s">
        <v>1233</v>
      </c>
      <c r="I1553" s="10"/>
      <c r="J1553" s="11">
        <v>4</v>
      </c>
      <c r="K1553" s="8">
        <v>4</v>
      </c>
      <c r="L1553" s="16">
        <f t="shared" si="114"/>
        <v>1280</v>
      </c>
      <c r="M1553" s="25">
        <v>120</v>
      </c>
      <c r="N1553" s="17">
        <f t="shared" si="115"/>
        <v>1400</v>
      </c>
      <c r="O1553" s="11">
        <v>9</v>
      </c>
      <c r="P1553" s="8" t="str">
        <f>IFERROR(VLOOKUP(O1553,Tabla6[],2,FALSE)," ")</f>
        <v>Setiembre</v>
      </c>
      <c r="Q1553" s="10"/>
      <c r="R1553" s="56" t="str">
        <f t="shared" si="116"/>
        <v>03.03.03 UDR JUNÍNM1.05.05 EJECUCION DE ACCIONES DE AUDITORIAM1.05.05.02 Gestionar a los actores locales para fortalecer el acceso y calidad de servicios de salud [UDR]SetiembreUlcumayo, Junin, La Oroya, Morococha</v>
      </c>
    </row>
    <row r="1554" spans="1:18" ht="15" customHeight="1" x14ac:dyDescent="0.2">
      <c r="A1554" s="8">
        <f>IFERROR(VLOOKUP(B1554,Tabla1[],2,FALSE)," ")</f>
        <v>1916</v>
      </c>
      <c r="B1554" s="30" t="s">
        <v>1335</v>
      </c>
      <c r="C1554" s="30" t="s">
        <v>2940</v>
      </c>
      <c r="D1554" s="10" t="s">
        <v>3002</v>
      </c>
      <c r="E1554" s="10" t="s">
        <v>2970</v>
      </c>
      <c r="F1554" s="10" t="s">
        <v>1098</v>
      </c>
      <c r="G1554" s="11">
        <v>1</v>
      </c>
      <c r="H1554" s="30" t="s">
        <v>1209</v>
      </c>
      <c r="I1554" s="10"/>
      <c r="J1554" s="11">
        <v>0</v>
      </c>
      <c r="K1554" s="8">
        <f>J1554</f>
        <v>0</v>
      </c>
      <c r="L1554" s="16">
        <f t="shared" si="114"/>
        <v>0</v>
      </c>
      <c r="M1554" s="25">
        <v>0</v>
      </c>
      <c r="N1554" s="17">
        <f t="shared" si="115"/>
        <v>0</v>
      </c>
      <c r="O1554" s="11">
        <v>9</v>
      </c>
      <c r="P1554" s="8" t="str">
        <f>IFERROR(VLOOKUP(O1554,Tabla6[],2,FALSE)," ")</f>
        <v>Setiembre</v>
      </c>
      <c r="Q1554" s="10"/>
      <c r="R1554" s="56" t="str">
        <f t="shared" si="116"/>
        <v>03.03.03 UDR JUNÍNM1.05.05 EJECUCION DE ACCIONES DE AUDITORIAM1.05.05.08 Ejecutar acciones correspondientes a la Auditoria Asistida por Machine Learning [UDR]SetiembreHOSPITAL REGIONAL DOCENTE MATERNO INFANTIL EL CARMEN</v>
      </c>
    </row>
    <row r="1555" spans="1:18" ht="15" customHeight="1" x14ac:dyDescent="0.2">
      <c r="A1555" s="8">
        <f>IFERROR(VLOOKUP(B1555,Tabla1[],2,FALSE)," ")</f>
        <v>1916</v>
      </c>
      <c r="B1555" s="30" t="s">
        <v>1335</v>
      </c>
      <c r="C1555" s="30" t="s">
        <v>2940</v>
      </c>
      <c r="D1555" s="10" t="s">
        <v>3002</v>
      </c>
      <c r="E1555" s="10" t="s">
        <v>2970</v>
      </c>
      <c r="F1555" s="10" t="s">
        <v>1099</v>
      </c>
      <c r="G1555" s="11">
        <v>1</v>
      </c>
      <c r="H1555" s="30" t="s">
        <v>1210</v>
      </c>
      <c r="I1555" s="10"/>
      <c r="J1555" s="11">
        <v>0</v>
      </c>
      <c r="K1555" s="8">
        <f>J1555</f>
        <v>0</v>
      </c>
      <c r="L1555" s="16">
        <f t="shared" si="114"/>
        <v>0</v>
      </c>
      <c r="M1555" s="25">
        <v>0</v>
      </c>
      <c r="N1555" s="17">
        <f t="shared" si="115"/>
        <v>0</v>
      </c>
      <c r="O1555" s="11">
        <v>9</v>
      </c>
      <c r="P1555" s="8" t="str">
        <f>IFERROR(VLOOKUP(O1555,Tabla6[],2,FALSE)," ")</f>
        <v>Setiembre</v>
      </c>
      <c r="Q1555" s="10"/>
      <c r="R1555" s="56" t="str">
        <f t="shared" si="116"/>
        <v>03.03.03 UDR JUNÍNM1.05.05 EJECUCION DE ACCIONES DE AUDITORIAM1.05.05.08 Ejecutar acciones correspondientes a la Auditoria Asistida por Machine Learning [UDR]SetiembreHOSPITAL NACIONAL DEL CENTRO DANIEL ALCIDES CARRION</v>
      </c>
    </row>
    <row r="1556" spans="1:18" ht="15" customHeight="1" x14ac:dyDescent="0.2">
      <c r="A1556" s="8">
        <f>IFERROR(VLOOKUP(B1556,Tabla1[],2,FALSE)," ")</f>
        <v>1916</v>
      </c>
      <c r="B1556" s="30" t="s">
        <v>1335</v>
      </c>
      <c r="C1556" s="30" t="s">
        <v>2940</v>
      </c>
      <c r="D1556" s="10" t="s">
        <v>3011</v>
      </c>
      <c r="E1556" s="10" t="s">
        <v>2972</v>
      </c>
      <c r="F1556" s="10" t="s">
        <v>1099</v>
      </c>
      <c r="G1556" s="11">
        <v>1</v>
      </c>
      <c r="H1556" s="30" t="s">
        <v>1223</v>
      </c>
      <c r="I1556" s="10"/>
      <c r="J1556" s="11">
        <v>4</v>
      </c>
      <c r="K1556" s="8">
        <v>4</v>
      </c>
      <c r="L1556" s="16">
        <f t="shared" si="114"/>
        <v>1280</v>
      </c>
      <c r="M1556" s="25">
        <v>160</v>
      </c>
      <c r="N1556" s="17">
        <f t="shared" si="115"/>
        <v>1440</v>
      </c>
      <c r="O1556" s="11">
        <v>9</v>
      </c>
      <c r="P1556" s="8" t="str">
        <f>IFERROR(VLOOKUP(O1556,Tabla6[],2,FALSE)," ")</f>
        <v>Setiembre</v>
      </c>
      <c r="Q1556" s="10"/>
      <c r="R1556" s="56" t="str">
        <f t="shared" si="116"/>
        <v>03.03.03 UDR JUNÍNM1.05.05 EJECUCION DE ACCIONES DE AUDITORIAM1.05.05.11 Supervisión y asistencia técnica a IPRESS [UDR]SetiembreHospital J.C. Demarini C / Chanchamayo / Chanchamayo
CS Puerto yurinaki</v>
      </c>
    </row>
    <row r="1557" spans="1:18" ht="15" customHeight="1" x14ac:dyDescent="0.2">
      <c r="A1557" s="8">
        <f>IFERROR(VLOOKUP(B1557,Tabla1[],2,FALSE)," ")</f>
        <v>1916</v>
      </c>
      <c r="B1557" s="30" t="s">
        <v>1335</v>
      </c>
      <c r="C1557" s="30" t="s">
        <v>2940</v>
      </c>
      <c r="D1557" s="10" t="s">
        <v>3011</v>
      </c>
      <c r="E1557" s="10" t="s">
        <v>2972</v>
      </c>
      <c r="F1557" s="10" t="s">
        <v>1098</v>
      </c>
      <c r="G1557" s="11">
        <v>1</v>
      </c>
      <c r="H1557" s="30" t="s">
        <v>1224</v>
      </c>
      <c r="I1557" s="10"/>
      <c r="J1557" s="11">
        <v>4</v>
      </c>
      <c r="K1557" s="8">
        <v>4</v>
      </c>
      <c r="L1557" s="16">
        <f t="shared" si="114"/>
        <v>1280</v>
      </c>
      <c r="M1557" s="25">
        <v>200</v>
      </c>
      <c r="N1557" s="17">
        <f t="shared" si="115"/>
        <v>1480</v>
      </c>
      <c r="O1557" s="11">
        <v>9</v>
      </c>
      <c r="P1557" s="8" t="str">
        <f>IFERROR(VLOOKUP(O1557,Tabla6[],2,FALSE)," ")</f>
        <v>Setiembre</v>
      </c>
      <c r="Q1557" s="10"/>
      <c r="R1557" s="56" t="str">
        <f t="shared" si="116"/>
        <v xml:space="preserve">03.03.03 UDR JUNÍNM1.05.05 EJECUCION DE ACCIONES DE AUDITORIAM1.05.05.11 Supervisión y asistencia técnica a IPRESS [UDR]SetiembreHospital Pichanaki / Pichanaki / Chanchamayo
CS Huachiriki </v>
      </c>
    </row>
    <row r="1558" spans="1:18" ht="15" customHeight="1" x14ac:dyDescent="0.2">
      <c r="A1558" s="8">
        <f>IFERROR(VLOOKUP(B1558,Tabla1[],2,FALSE)," ")</f>
        <v>1916</v>
      </c>
      <c r="B1558" s="30" t="s">
        <v>1335</v>
      </c>
      <c r="C1558" s="30" t="s">
        <v>2942</v>
      </c>
      <c r="D1558" s="10" t="s">
        <v>773</v>
      </c>
      <c r="E1558" s="10" t="s">
        <v>2975</v>
      </c>
      <c r="F1558" s="10" t="s">
        <v>1106</v>
      </c>
      <c r="G1558" s="11">
        <v>1</v>
      </c>
      <c r="H1558" s="30" t="s">
        <v>1252</v>
      </c>
      <c r="I1558" s="10"/>
      <c r="J1558" s="11">
        <v>5</v>
      </c>
      <c r="K1558" s="8">
        <v>5</v>
      </c>
      <c r="L1558" s="16">
        <f t="shared" si="114"/>
        <v>1600</v>
      </c>
      <c r="M1558" s="25">
        <v>160</v>
      </c>
      <c r="N1558" s="17">
        <f t="shared" si="115"/>
        <v>1760</v>
      </c>
      <c r="O1558" s="11">
        <v>9</v>
      </c>
      <c r="P1558" s="8" t="str">
        <f>IFERROR(VLOOKUP(O1558,Tabla6[],2,FALSE)," ")</f>
        <v>Setiembre</v>
      </c>
      <c r="Q1558" s="10"/>
      <c r="R1558" s="56" t="str">
        <f t="shared" si="116"/>
        <v>03.03.03 UDR JUNÍNM1.06.04 SUPERVISION FINANCIERA A UNIDADES EJECUTORASM1.06.04.02 Supervisión Financiera Presencial a las Unidades Ejecutoras-UE [UDR]Setiembre1731 - HRDMT Dr Julio C. Demarini Caro</v>
      </c>
    </row>
    <row r="1559" spans="1:18" ht="15" customHeight="1" x14ac:dyDescent="0.2">
      <c r="A1559" s="8">
        <f>IFERROR(VLOOKUP(B1559,Tabla1[],2,FALSE)," ")</f>
        <v>1916</v>
      </c>
      <c r="B1559" s="30" t="s">
        <v>1335</v>
      </c>
      <c r="C1559" s="30" t="s">
        <v>2942</v>
      </c>
      <c r="D1559" s="10" t="s">
        <v>773</v>
      </c>
      <c r="E1559" s="10" t="s">
        <v>2975</v>
      </c>
      <c r="F1559" s="10" t="s">
        <v>1105</v>
      </c>
      <c r="G1559" s="11">
        <v>1</v>
      </c>
      <c r="H1559" s="30" t="s">
        <v>1250</v>
      </c>
      <c r="I1559" s="10"/>
      <c r="J1559" s="11">
        <v>3</v>
      </c>
      <c r="K1559" s="8">
        <v>3</v>
      </c>
      <c r="L1559" s="16">
        <f t="shared" ref="L1559:L1622" si="118">320*K1559*G1559</f>
        <v>960</v>
      </c>
      <c r="M1559" s="25">
        <v>200</v>
      </c>
      <c r="N1559" s="17">
        <f t="shared" si="115"/>
        <v>1160</v>
      </c>
      <c r="O1559" s="11">
        <v>9</v>
      </c>
      <c r="P1559" s="8" t="str">
        <f>IFERROR(VLOOKUP(O1559,Tabla6[],2,FALSE)," ")</f>
        <v>Setiembre</v>
      </c>
      <c r="Q1559" s="10"/>
      <c r="R1559" s="56" t="str">
        <f t="shared" si="116"/>
        <v>03.03.03 UDR JUNÍNM1.06.04 SUPERVISION FINANCIERA A UNIDADES EJECUTORASM1.06.04.02 Supervisión Financiera Presencial a las Unidades Ejecutoras-UE [UDR]Setiembre1612 - Red de Salud Pichanaki</v>
      </c>
    </row>
    <row r="1560" spans="1:18" ht="15" customHeight="1" x14ac:dyDescent="0.2">
      <c r="A1560" s="8">
        <f>IFERROR(VLOOKUP(B1560,Tabla1[],2,FALSE)," ")</f>
        <v>1916</v>
      </c>
      <c r="B1560" s="30" t="s">
        <v>1335</v>
      </c>
      <c r="C1560" s="30" t="s">
        <v>2944</v>
      </c>
      <c r="D1560" s="10" t="s">
        <v>3006</v>
      </c>
      <c r="E1560" s="10" t="s">
        <v>2983</v>
      </c>
      <c r="F1560" s="10" t="s">
        <v>1102</v>
      </c>
      <c r="G1560" s="11">
        <v>1</v>
      </c>
      <c r="H1560" s="30" t="s">
        <v>1268</v>
      </c>
      <c r="I1560" s="10"/>
      <c r="J1560" s="11">
        <v>4</v>
      </c>
      <c r="K1560" s="8">
        <v>4</v>
      </c>
      <c r="L1560" s="16">
        <f t="shared" si="118"/>
        <v>1280</v>
      </c>
      <c r="M1560" s="25">
        <v>120</v>
      </c>
      <c r="N1560" s="17">
        <f t="shared" si="115"/>
        <v>1400</v>
      </c>
      <c r="O1560" s="11">
        <v>9</v>
      </c>
      <c r="P1560" s="8" t="str">
        <f>IFERROR(VLOOKUP(O1560,Tabla6[],2,FALSE)," ")</f>
        <v>Setiembre</v>
      </c>
      <c r="Q1560" s="10"/>
      <c r="R1560" s="56" t="str">
        <f t="shared" si="116"/>
        <v>03.03.03 UDR JUNÍNS1.01.07 ACCIONES DE SOPORTE A LA GESTION A NIVEL DE UDRS1.01.07.02 Supervisión y asistencia técnica en acciones de soporte a IPRESS [UDR]SetiembreCENTRO DE SALUD MENTAL COMUNITARIO LA OROYA, C.S. LA OROYA, SANTA ROSA DE SACCO, CENTRO DE SALUD MENTAL COMUNITARIO CARHUAMAYO</v>
      </c>
    </row>
    <row r="1561" spans="1:18" ht="15" customHeight="1" x14ac:dyDescent="0.2">
      <c r="A1561" s="8">
        <f>IFERROR(VLOOKUP(B1561,Tabla1[],2,FALSE)," ")</f>
        <v>1916</v>
      </c>
      <c r="B1561" s="30" t="s">
        <v>1335</v>
      </c>
      <c r="C1561" s="30" t="s">
        <v>2933</v>
      </c>
      <c r="D1561" s="10" t="s">
        <v>3007</v>
      </c>
      <c r="E1561" s="10" t="s">
        <v>2958</v>
      </c>
      <c r="F1561" s="10" t="s">
        <v>1095</v>
      </c>
      <c r="G1561" s="11">
        <v>1</v>
      </c>
      <c r="H1561" s="30" t="s">
        <v>1195</v>
      </c>
      <c r="I1561" s="10"/>
      <c r="J1561" s="11">
        <v>0</v>
      </c>
      <c r="K1561" s="8">
        <f t="shared" ref="K1561:K1567" si="119">J1561</f>
        <v>0</v>
      </c>
      <c r="L1561" s="16">
        <f t="shared" si="118"/>
        <v>0</v>
      </c>
      <c r="M1561" s="25">
        <v>0</v>
      </c>
      <c r="N1561" s="17">
        <f t="shared" si="115"/>
        <v>0</v>
      </c>
      <c r="O1561" s="11">
        <v>10</v>
      </c>
      <c r="P1561" s="8" t="str">
        <f>IFERROR(VLOOKUP(O1561,Tabla6[],2,FALSE)," ")</f>
        <v>Octubre</v>
      </c>
      <c r="Q1561" s="10"/>
      <c r="R1561" s="56" t="str">
        <f t="shared" si="116"/>
        <v>03.03.03 UDR JUNÍNM1.02.02 ACCIONES DE AFILIACIONM1.02.02.05 Supervisión y asistencia técnica en materia de afiliaciones [UDR]OctubreC.S. Justicia Paz y Vida, Hospital R.D.M.I. El Carmen</v>
      </c>
    </row>
    <row r="1562" spans="1:18" ht="15" customHeight="1" x14ac:dyDescent="0.2">
      <c r="A1562" s="8">
        <f>IFERROR(VLOOKUP(B1562,Tabla1[],2,FALSE)," ")</f>
        <v>1916</v>
      </c>
      <c r="B1562" s="30" t="s">
        <v>1335</v>
      </c>
      <c r="C1562" s="30" t="s">
        <v>2935</v>
      </c>
      <c r="D1562" s="10" t="s">
        <v>3008</v>
      </c>
      <c r="E1562" s="10" t="s">
        <v>2962</v>
      </c>
      <c r="F1562" s="10" t="s">
        <v>1096</v>
      </c>
      <c r="G1562" s="11">
        <v>1</v>
      </c>
      <c r="H1562" s="30" t="s">
        <v>1196</v>
      </c>
      <c r="I1562" s="10"/>
      <c r="J1562" s="11">
        <v>0</v>
      </c>
      <c r="K1562" s="8">
        <f t="shared" si="119"/>
        <v>0</v>
      </c>
      <c r="L1562" s="16">
        <f t="shared" si="118"/>
        <v>0</v>
      </c>
      <c r="M1562" s="25">
        <v>0</v>
      </c>
      <c r="N1562" s="17">
        <f t="shared" si="115"/>
        <v>0</v>
      </c>
      <c r="O1562" s="11">
        <v>10</v>
      </c>
      <c r="P1562" s="8" t="str">
        <f>IFERROR(VLOOKUP(O1562,Tabla6[],2,FALSE)," ")</f>
        <v>Octubre</v>
      </c>
      <c r="Q1562" s="10"/>
      <c r="R1562" s="56" t="str">
        <f t="shared" si="116"/>
        <v>03.03.03 UDR JUNÍNM1.04.01 ACCIONES DE PROMOCION Y PROTECCION DE DERECHOSM1.04.01.08 Evaluar el Indicador de Gratuidad (IG) de la atención al asegurado [UDR]OctubreRed Valle del Mantaro</v>
      </c>
    </row>
    <row r="1563" spans="1:18" ht="15" customHeight="1" x14ac:dyDescent="0.2">
      <c r="A1563" s="8">
        <f>IFERROR(VLOOKUP(B1563,Tabla1[],2,FALSE)," ")</f>
        <v>1916</v>
      </c>
      <c r="B1563" s="30" t="s">
        <v>1335</v>
      </c>
      <c r="C1563" s="30" t="s">
        <v>2935</v>
      </c>
      <c r="D1563" s="10" t="s">
        <v>3008</v>
      </c>
      <c r="E1563" s="10" t="s">
        <v>2962</v>
      </c>
      <c r="F1563" s="10" t="s">
        <v>1095</v>
      </c>
      <c r="G1563" s="11">
        <v>1</v>
      </c>
      <c r="H1563" s="30" t="s">
        <v>1197</v>
      </c>
      <c r="I1563" s="10"/>
      <c r="J1563" s="11">
        <v>0</v>
      </c>
      <c r="K1563" s="8">
        <f t="shared" si="119"/>
        <v>0</v>
      </c>
      <c r="L1563" s="16">
        <f t="shared" si="118"/>
        <v>0</v>
      </c>
      <c r="M1563" s="25">
        <v>0</v>
      </c>
      <c r="N1563" s="17">
        <f t="shared" si="115"/>
        <v>0</v>
      </c>
      <c r="O1563" s="11">
        <v>10</v>
      </c>
      <c r="P1563" s="8" t="str">
        <f>IFERROR(VLOOKUP(O1563,Tabla6[],2,FALSE)," ")</f>
        <v>Octubre</v>
      </c>
      <c r="Q1563" s="10"/>
      <c r="R1563" s="56" t="str">
        <f t="shared" si="116"/>
        <v>03.03.03 UDR JUNÍNM1.04.01 ACCIONES DE PROMOCION Y PROTECCION DE DERECHOSM1.04.01.08 Evaluar el Indicador de Gratuidad (IG) de la atención al asegurado [UDR]OctubreIREN Centro</v>
      </c>
    </row>
    <row r="1564" spans="1:18" ht="15" customHeight="1" x14ac:dyDescent="0.2">
      <c r="A1564" s="8">
        <f>IFERROR(VLOOKUP(B1564,Tabla1[],2,FALSE)," ")</f>
        <v>1916</v>
      </c>
      <c r="B1564" s="30" t="s">
        <v>1335</v>
      </c>
      <c r="C1564" s="30" t="s">
        <v>2935</v>
      </c>
      <c r="D1564" s="10" t="s">
        <v>3008</v>
      </c>
      <c r="E1564" s="10" t="s">
        <v>2962</v>
      </c>
      <c r="F1564" s="10" t="s">
        <v>1096</v>
      </c>
      <c r="G1564" s="11">
        <v>1</v>
      </c>
      <c r="H1564" s="30" t="s">
        <v>1198</v>
      </c>
      <c r="I1564" s="10"/>
      <c r="J1564" s="11">
        <v>0</v>
      </c>
      <c r="K1564" s="8">
        <f t="shared" si="119"/>
        <v>0</v>
      </c>
      <c r="L1564" s="16">
        <f t="shared" si="118"/>
        <v>0</v>
      </c>
      <c r="M1564" s="25">
        <v>0</v>
      </c>
      <c r="N1564" s="17">
        <f t="shared" si="115"/>
        <v>0</v>
      </c>
      <c r="O1564" s="11">
        <v>10</v>
      </c>
      <c r="P1564" s="8" t="str">
        <f>IFERROR(VLOOKUP(O1564,Tabla6[],2,FALSE)," ")</f>
        <v>Octubre</v>
      </c>
      <c r="Q1564" s="10"/>
      <c r="R1564" s="56" t="str">
        <f t="shared" si="116"/>
        <v>03.03.03 UDR JUNÍNM1.04.01 ACCIONES DE PROMOCION Y PROTECCION DE DERECHOSM1.04.01.08 Evaluar el Indicador de Gratuidad (IG) de la atención al asegurado [UDR]OctubreRed de Salud Chupaca</v>
      </c>
    </row>
    <row r="1565" spans="1:18" ht="15" customHeight="1" x14ac:dyDescent="0.2">
      <c r="A1565" s="8">
        <f>IFERROR(VLOOKUP(B1565,Tabla1[],2,FALSE)," ")</f>
        <v>1916</v>
      </c>
      <c r="B1565" s="30" t="s">
        <v>1335</v>
      </c>
      <c r="C1565" s="30" t="s">
        <v>2935</v>
      </c>
      <c r="D1565" s="10" t="s">
        <v>3008</v>
      </c>
      <c r="E1565" s="10" t="s">
        <v>2962</v>
      </c>
      <c r="F1565" s="10" t="s">
        <v>1095</v>
      </c>
      <c r="G1565" s="11">
        <v>1</v>
      </c>
      <c r="H1565" s="30" t="s">
        <v>1182</v>
      </c>
      <c r="I1565" s="10"/>
      <c r="J1565" s="11">
        <v>0</v>
      </c>
      <c r="K1565" s="8">
        <f t="shared" si="119"/>
        <v>0</v>
      </c>
      <c r="L1565" s="16">
        <f t="shared" si="118"/>
        <v>0</v>
      </c>
      <c r="M1565" s="25">
        <v>0</v>
      </c>
      <c r="N1565" s="17">
        <f t="shared" si="115"/>
        <v>0</v>
      </c>
      <c r="O1565" s="11">
        <v>10</v>
      </c>
      <c r="P1565" s="8" t="str">
        <f>IFERROR(VLOOKUP(O1565,Tabla6[],2,FALSE)," ")</f>
        <v>Octubre</v>
      </c>
      <c r="Q1565" s="10"/>
      <c r="R1565" s="56" t="str">
        <f t="shared" si="116"/>
        <v>03.03.03 UDR JUNÍNM1.04.01 ACCIONES DE PROMOCION Y PROTECCION DE DERECHOSM1.04.01.08 Evaluar el Indicador de Gratuidad (IG) de la atención al asegurado [UDR]OctubreHospital Nacional del Centro Daniel Alcides Carrión</v>
      </c>
    </row>
    <row r="1566" spans="1:18" ht="15" customHeight="1" x14ac:dyDescent="0.2">
      <c r="A1566" s="8">
        <f>IFERROR(VLOOKUP(B1566,Tabla1[],2,FALSE)," ")</f>
        <v>1916</v>
      </c>
      <c r="B1566" s="30" t="s">
        <v>1335</v>
      </c>
      <c r="C1566" s="30" t="s">
        <v>2935</v>
      </c>
      <c r="D1566" s="10" t="s">
        <v>3008</v>
      </c>
      <c r="E1566" s="10" t="s">
        <v>2962</v>
      </c>
      <c r="F1566" s="10" t="s">
        <v>1096</v>
      </c>
      <c r="G1566" s="11">
        <v>1</v>
      </c>
      <c r="H1566" s="30" t="s">
        <v>1199</v>
      </c>
      <c r="I1566" s="10"/>
      <c r="J1566" s="11">
        <v>0</v>
      </c>
      <c r="K1566" s="8">
        <f t="shared" si="119"/>
        <v>0</v>
      </c>
      <c r="L1566" s="16">
        <f t="shared" si="118"/>
        <v>0</v>
      </c>
      <c r="M1566" s="25">
        <v>0</v>
      </c>
      <c r="N1566" s="17">
        <f t="shared" si="115"/>
        <v>0</v>
      </c>
      <c r="O1566" s="11">
        <v>10</v>
      </c>
      <c r="P1566" s="8" t="str">
        <f>IFERROR(VLOOKUP(O1566,Tabla6[],2,FALSE)," ")</f>
        <v>Octubre</v>
      </c>
      <c r="Q1566" s="10"/>
      <c r="R1566" s="56" t="str">
        <f t="shared" si="116"/>
        <v>03.03.03 UDR JUNÍNM1.04.01 ACCIONES DE PROMOCION Y PROTECCION DE DERECHOSM1.04.01.08 Evaluar el Indicador de Gratuidad (IG) de la atención al asegurado [UDR]OctubreHospital R.D.M.I. El Carmen</v>
      </c>
    </row>
    <row r="1567" spans="1:18" ht="15" customHeight="1" x14ac:dyDescent="0.2">
      <c r="A1567" s="8">
        <f>IFERROR(VLOOKUP(B1567,Tabla1[],2,FALSE)," ")</f>
        <v>1916</v>
      </c>
      <c r="B1567" s="30" t="s">
        <v>1335</v>
      </c>
      <c r="C1567" s="30" t="s">
        <v>2935</v>
      </c>
      <c r="D1567" s="10" t="s">
        <v>3008</v>
      </c>
      <c r="E1567" s="10" t="s">
        <v>2962</v>
      </c>
      <c r="F1567" s="10" t="s">
        <v>1095</v>
      </c>
      <c r="G1567" s="11">
        <v>1</v>
      </c>
      <c r="H1567" s="30" t="s">
        <v>1200</v>
      </c>
      <c r="I1567" s="10"/>
      <c r="J1567" s="11">
        <v>0</v>
      </c>
      <c r="K1567" s="8">
        <f t="shared" si="119"/>
        <v>0</v>
      </c>
      <c r="L1567" s="16">
        <f t="shared" si="118"/>
        <v>0</v>
      </c>
      <c r="M1567" s="25">
        <v>0</v>
      </c>
      <c r="N1567" s="17">
        <f t="shared" si="115"/>
        <v>0</v>
      </c>
      <c r="O1567" s="11">
        <v>10</v>
      </c>
      <c r="P1567" s="8" t="str">
        <f>IFERROR(VLOOKUP(O1567,Tabla6[],2,FALSE)," ")</f>
        <v>Octubre</v>
      </c>
      <c r="Q1567" s="10"/>
      <c r="R1567" s="56" t="str">
        <f t="shared" si="116"/>
        <v>03.03.03 UDR JUNÍNM1.04.01 ACCIONES DE PROMOCION Y PROTECCION DE DERECHOSM1.04.01.08 Evaluar el Indicador de Gratuidad (IG) de la atención al asegurado [UDR]OctubreRed de Salud Jauja</v>
      </c>
    </row>
    <row r="1568" spans="1:18" ht="15" customHeight="1" x14ac:dyDescent="0.2">
      <c r="A1568" s="8">
        <f>IFERROR(VLOOKUP(B1568,Tabla1[],2,FALSE)," ")</f>
        <v>1916</v>
      </c>
      <c r="B1568" s="30" t="s">
        <v>1335</v>
      </c>
      <c r="C1568" s="30" t="s">
        <v>2935</v>
      </c>
      <c r="D1568" s="10" t="s">
        <v>3008</v>
      </c>
      <c r="E1568" s="10" t="s">
        <v>2962</v>
      </c>
      <c r="F1568" s="10" t="s">
        <v>1096</v>
      </c>
      <c r="G1568" s="11">
        <v>1</v>
      </c>
      <c r="H1568" s="30" t="s">
        <v>1201</v>
      </c>
      <c r="I1568" s="10"/>
      <c r="J1568" s="11">
        <v>1</v>
      </c>
      <c r="K1568" s="8">
        <v>1</v>
      </c>
      <c r="L1568" s="16">
        <f t="shared" si="118"/>
        <v>320</v>
      </c>
      <c r="M1568" s="25">
        <v>120</v>
      </c>
      <c r="N1568" s="17">
        <f t="shared" si="115"/>
        <v>440</v>
      </c>
      <c r="O1568" s="11">
        <v>10</v>
      </c>
      <c r="P1568" s="8" t="str">
        <f>IFERROR(VLOOKUP(O1568,Tabla6[],2,FALSE)," ")</f>
        <v>Octubre</v>
      </c>
      <c r="Q1568" s="10"/>
      <c r="R1568" s="56" t="str">
        <f t="shared" si="116"/>
        <v>03.03.03 UDR JUNÍNM1.04.01 ACCIONES DE PROMOCION Y PROTECCION DE DERECHOSM1.04.01.08 Evaluar el Indicador de Gratuidad (IG) de la atención al asegurado [UDR]OctubreRed de Salud Junin</v>
      </c>
    </row>
    <row r="1569" spans="1:18" ht="15" customHeight="1" x14ac:dyDescent="0.2">
      <c r="A1569" s="8">
        <f>IFERROR(VLOOKUP(B1569,Tabla1[],2,FALSE)," ")</f>
        <v>1916</v>
      </c>
      <c r="B1569" s="30" t="s">
        <v>1335</v>
      </c>
      <c r="C1569" s="30" t="s">
        <v>2935</v>
      </c>
      <c r="D1569" s="10" t="s">
        <v>3008</v>
      </c>
      <c r="E1569" s="10" t="s">
        <v>2962</v>
      </c>
      <c r="F1569" s="10" t="s">
        <v>1096</v>
      </c>
      <c r="G1569" s="11">
        <v>1</v>
      </c>
      <c r="H1569" s="30" t="s">
        <v>1202</v>
      </c>
      <c r="I1569" s="10"/>
      <c r="J1569" s="11">
        <v>1</v>
      </c>
      <c r="K1569" s="8">
        <v>1</v>
      </c>
      <c r="L1569" s="16">
        <f t="shared" si="118"/>
        <v>320</v>
      </c>
      <c r="M1569" s="25">
        <v>120</v>
      </c>
      <c r="N1569" s="17">
        <f t="shared" si="115"/>
        <v>440</v>
      </c>
      <c r="O1569" s="11">
        <v>10</v>
      </c>
      <c r="P1569" s="8" t="str">
        <f>IFERROR(VLOOKUP(O1569,Tabla6[],2,FALSE)," ")</f>
        <v>Octubre</v>
      </c>
      <c r="Q1569" s="10"/>
      <c r="R1569" s="56" t="str">
        <f t="shared" si="116"/>
        <v>03.03.03 UDR JUNÍNM1.04.01 ACCIONES DE PROMOCION Y PROTECCION DE DERECHOSM1.04.01.08 Evaluar el Indicador de Gratuidad (IG) de la atención al asegurado [UDR]OctubreRed de Salud Tarma</v>
      </c>
    </row>
    <row r="1570" spans="1:18" ht="15" customHeight="1" x14ac:dyDescent="0.2">
      <c r="A1570" s="8">
        <f>IFERROR(VLOOKUP(B1570,Tabla1[],2,FALSE)," ")</f>
        <v>1916</v>
      </c>
      <c r="B1570" s="30" t="s">
        <v>1335</v>
      </c>
      <c r="C1570" s="30" t="s">
        <v>2935</v>
      </c>
      <c r="D1570" s="10" t="s">
        <v>3008</v>
      </c>
      <c r="E1570" s="10" t="s">
        <v>2962</v>
      </c>
      <c r="F1570" s="10" t="s">
        <v>1097</v>
      </c>
      <c r="G1570" s="11">
        <v>1</v>
      </c>
      <c r="H1570" s="30" t="s">
        <v>1203</v>
      </c>
      <c r="I1570" s="10"/>
      <c r="J1570" s="11">
        <v>2</v>
      </c>
      <c r="K1570" s="8">
        <v>2</v>
      </c>
      <c r="L1570" s="16">
        <f t="shared" si="118"/>
        <v>640</v>
      </c>
      <c r="M1570" s="25">
        <v>240</v>
      </c>
      <c r="N1570" s="17">
        <f t="shared" si="115"/>
        <v>880</v>
      </c>
      <c r="O1570" s="11">
        <v>10</v>
      </c>
      <c r="P1570" s="8" t="str">
        <f>IFERROR(VLOOKUP(O1570,Tabla6[],2,FALSE)," ")</f>
        <v>Octubre</v>
      </c>
      <c r="Q1570" s="10"/>
      <c r="R1570" s="56" t="str">
        <f t="shared" si="116"/>
        <v>03.03.03 UDR JUNÍNM1.04.01 ACCIONES DE PROMOCION Y PROTECCION DE DERECHOSM1.04.01.08 Evaluar el Indicador de Gratuidad (IG) de la atención al asegurado [UDR]OctubreRed de Salud Pangoa</v>
      </c>
    </row>
    <row r="1571" spans="1:18" ht="15" customHeight="1" x14ac:dyDescent="0.2">
      <c r="A1571" s="8">
        <f>IFERROR(VLOOKUP(B1571,Tabla1[],2,FALSE)," ")</f>
        <v>1916</v>
      </c>
      <c r="B1571" s="30" t="s">
        <v>1335</v>
      </c>
      <c r="C1571" s="30" t="s">
        <v>2935</v>
      </c>
      <c r="D1571" s="10" t="s">
        <v>3008</v>
      </c>
      <c r="E1571" s="10" t="s">
        <v>2962</v>
      </c>
      <c r="F1571" s="10" t="s">
        <v>1096</v>
      </c>
      <c r="G1571" s="11">
        <v>1</v>
      </c>
      <c r="H1571" s="30" t="s">
        <v>1204</v>
      </c>
      <c r="I1571" s="10"/>
      <c r="J1571" s="11">
        <v>2</v>
      </c>
      <c r="K1571" s="8">
        <v>2</v>
      </c>
      <c r="L1571" s="16">
        <f t="shared" si="118"/>
        <v>640</v>
      </c>
      <c r="M1571" s="25">
        <v>160</v>
      </c>
      <c r="N1571" s="17">
        <f t="shared" si="115"/>
        <v>800</v>
      </c>
      <c r="O1571" s="11">
        <v>10</v>
      </c>
      <c r="P1571" s="8" t="str">
        <f>IFERROR(VLOOKUP(O1571,Tabla6[],2,FALSE)," ")</f>
        <v>Octubre</v>
      </c>
      <c r="Q1571" s="10"/>
      <c r="R1571" s="56" t="str">
        <f t="shared" si="116"/>
        <v>03.03.03 UDR JUNÍNM1.04.01 ACCIONES DE PROMOCION Y PROTECCION DE DERECHOSM1.04.01.08 Evaluar el Indicador de Gratuidad (IG) de la atención al asegurado [UDR]OctubreRed de Salud Chanchamayo</v>
      </c>
    </row>
    <row r="1572" spans="1:18" ht="15" customHeight="1" x14ac:dyDescent="0.2">
      <c r="A1572" s="8">
        <f>IFERROR(VLOOKUP(B1572,Tabla1[],2,FALSE)," ")</f>
        <v>1916</v>
      </c>
      <c r="B1572" s="30" t="s">
        <v>1335</v>
      </c>
      <c r="C1572" s="30" t="s">
        <v>2935</v>
      </c>
      <c r="D1572" s="10" t="s">
        <v>3008</v>
      </c>
      <c r="E1572" s="10" t="s">
        <v>2962</v>
      </c>
      <c r="F1572" s="10" t="s">
        <v>1096</v>
      </c>
      <c r="G1572" s="11">
        <v>1</v>
      </c>
      <c r="H1572" s="30" t="s">
        <v>1205</v>
      </c>
      <c r="I1572" s="10"/>
      <c r="J1572" s="11">
        <v>2</v>
      </c>
      <c r="K1572" s="8">
        <v>2</v>
      </c>
      <c r="L1572" s="16">
        <f t="shared" si="118"/>
        <v>640</v>
      </c>
      <c r="M1572" s="25">
        <v>160</v>
      </c>
      <c r="N1572" s="17">
        <f t="shared" ref="N1572:N1635" si="120">L1572+M1572</f>
        <v>800</v>
      </c>
      <c r="O1572" s="11">
        <v>10</v>
      </c>
      <c r="P1572" s="8" t="str">
        <f>IFERROR(VLOOKUP(O1572,Tabla6[],2,FALSE)," ")</f>
        <v>Octubre</v>
      </c>
      <c r="Q1572" s="10"/>
      <c r="R1572" s="56" t="str">
        <f t="shared" si="116"/>
        <v>03.03.03 UDR JUNÍNM1.04.01 ACCIONES DE PROMOCION Y PROTECCION DE DERECHOSM1.04.01.08 Evaluar el Indicador de Gratuidad (IG) de la atención al asegurado [UDR]OctubreHospital Demarini Caro</v>
      </c>
    </row>
    <row r="1573" spans="1:18" ht="15" customHeight="1" x14ac:dyDescent="0.2">
      <c r="A1573" s="8">
        <f>IFERROR(VLOOKUP(B1573,Tabla1[],2,FALSE)," ")</f>
        <v>1916</v>
      </c>
      <c r="B1573" s="30" t="s">
        <v>1335</v>
      </c>
      <c r="C1573" s="30" t="s">
        <v>2935</v>
      </c>
      <c r="D1573" s="10" t="s">
        <v>3008</v>
      </c>
      <c r="E1573" s="10" t="s">
        <v>2962</v>
      </c>
      <c r="F1573" s="10" t="s">
        <v>1096</v>
      </c>
      <c r="G1573" s="11">
        <v>1</v>
      </c>
      <c r="H1573" s="30" t="s">
        <v>1206</v>
      </c>
      <c r="I1573" s="10"/>
      <c r="J1573" s="11">
        <v>2</v>
      </c>
      <c r="K1573" s="8">
        <v>2</v>
      </c>
      <c r="L1573" s="16">
        <f t="shared" si="118"/>
        <v>640</v>
      </c>
      <c r="M1573" s="25">
        <v>220</v>
      </c>
      <c r="N1573" s="17">
        <f t="shared" si="120"/>
        <v>860</v>
      </c>
      <c r="O1573" s="11">
        <v>10</v>
      </c>
      <c r="P1573" s="8" t="str">
        <f>IFERROR(VLOOKUP(O1573,Tabla6[],2,FALSE)," ")</f>
        <v>Octubre</v>
      </c>
      <c r="Q1573" s="10"/>
      <c r="R1573" s="56" t="str">
        <f t="shared" si="116"/>
        <v>03.03.03 UDR JUNÍNM1.04.01 ACCIONES DE PROMOCION Y PROTECCION DE DERECHOSM1.04.01.08 Evaluar el Indicador de Gratuidad (IG) de la atención al asegurado [UDR]OctubreRed de Salud Satipo</v>
      </c>
    </row>
    <row r="1574" spans="1:18" ht="15" customHeight="1" x14ac:dyDescent="0.2">
      <c r="A1574" s="8">
        <f>IFERROR(VLOOKUP(B1574,Tabla1[],2,FALSE)," ")</f>
        <v>1916</v>
      </c>
      <c r="B1574" s="30" t="s">
        <v>1335</v>
      </c>
      <c r="C1574" s="30" t="s">
        <v>2935</v>
      </c>
      <c r="D1574" s="10" t="s">
        <v>3008</v>
      </c>
      <c r="E1574" s="10" t="s">
        <v>2962</v>
      </c>
      <c r="F1574" s="10" t="s">
        <v>1096</v>
      </c>
      <c r="G1574" s="11">
        <v>1</v>
      </c>
      <c r="H1574" s="30" t="s">
        <v>1207</v>
      </c>
      <c r="I1574" s="10"/>
      <c r="J1574" s="11">
        <v>2</v>
      </c>
      <c r="K1574" s="8">
        <v>2</v>
      </c>
      <c r="L1574" s="16">
        <f t="shared" si="118"/>
        <v>640</v>
      </c>
      <c r="M1574" s="25">
        <v>200</v>
      </c>
      <c r="N1574" s="17">
        <f t="shared" si="120"/>
        <v>840</v>
      </c>
      <c r="O1574" s="11">
        <v>10</v>
      </c>
      <c r="P1574" s="8" t="str">
        <f>IFERROR(VLOOKUP(O1574,Tabla6[],2,FALSE)," ")</f>
        <v>Octubre</v>
      </c>
      <c r="Q1574" s="10"/>
      <c r="R1574" s="56" t="str">
        <f t="shared" si="116"/>
        <v>03.03.03 UDR JUNÍNM1.04.01 ACCIONES DE PROMOCION Y PROTECCION DE DERECHOSM1.04.01.08 Evaluar el Indicador de Gratuidad (IG) de la atención al asegurado [UDR]OctubreRed de Salud Pichanaki</v>
      </c>
    </row>
    <row r="1575" spans="1:18" ht="15" customHeight="1" x14ac:dyDescent="0.2">
      <c r="A1575" s="8">
        <f>IFERROR(VLOOKUP(B1575,Tabla1[],2,FALSE)," ")</f>
        <v>1916</v>
      </c>
      <c r="B1575" s="30" t="s">
        <v>1335</v>
      </c>
      <c r="C1575" s="30" t="s">
        <v>2935</v>
      </c>
      <c r="D1575" s="10" t="s">
        <v>3008</v>
      </c>
      <c r="E1575" s="10" t="s">
        <v>2962</v>
      </c>
      <c r="F1575" s="10" t="s">
        <v>1096</v>
      </c>
      <c r="G1575" s="11">
        <v>1</v>
      </c>
      <c r="H1575" s="30" t="s">
        <v>1208</v>
      </c>
      <c r="I1575" s="10"/>
      <c r="J1575" s="11">
        <v>1</v>
      </c>
      <c r="K1575" s="8">
        <v>1</v>
      </c>
      <c r="L1575" s="16">
        <f t="shared" si="118"/>
        <v>320</v>
      </c>
      <c r="M1575" s="25">
        <v>65</v>
      </c>
      <c r="N1575" s="17">
        <f t="shared" si="120"/>
        <v>385</v>
      </c>
      <c r="O1575" s="11">
        <v>10</v>
      </c>
      <c r="P1575" s="8" t="str">
        <f>IFERROR(VLOOKUP(O1575,Tabla6[],2,FALSE)," ")</f>
        <v>Octubre</v>
      </c>
      <c r="Q1575" s="10"/>
      <c r="R1575" s="56" t="str">
        <f t="shared" si="116"/>
        <v>03.03.03 UDR JUNÍNM1.04.01 ACCIONES DE PROMOCION Y PROTECCION DE DERECHOSM1.04.01.08 Evaluar el Indicador de Gratuidad (IG) de la atención al asegurado [UDR]OctubreRed de Salud Jauja (CS La Oroya)</v>
      </c>
    </row>
    <row r="1576" spans="1:18" ht="15" customHeight="1" x14ac:dyDescent="0.2">
      <c r="A1576" s="8">
        <f>IFERROR(VLOOKUP(B1576,Tabla1[],2,FALSE)," ")</f>
        <v>1916</v>
      </c>
      <c r="B1576" s="30" t="s">
        <v>1335</v>
      </c>
      <c r="C1576" s="30" t="s">
        <v>2940</v>
      </c>
      <c r="D1576" s="10" t="s">
        <v>3004</v>
      </c>
      <c r="E1576" s="10" t="s">
        <v>2967</v>
      </c>
      <c r="F1576" s="10" t="s">
        <v>1100</v>
      </c>
      <c r="G1576" s="11">
        <v>1</v>
      </c>
      <c r="H1576" s="30" t="s">
        <v>1236</v>
      </c>
      <c r="I1576" s="10"/>
      <c r="J1576" s="11">
        <v>0</v>
      </c>
      <c r="K1576" s="8">
        <f>J1576</f>
        <v>0</v>
      </c>
      <c r="L1576" s="16">
        <f t="shared" si="118"/>
        <v>0</v>
      </c>
      <c r="M1576" s="25">
        <v>0</v>
      </c>
      <c r="N1576" s="17">
        <f t="shared" si="120"/>
        <v>0</v>
      </c>
      <c r="O1576" s="11">
        <v>10</v>
      </c>
      <c r="P1576" s="8" t="str">
        <f>IFERROR(VLOOKUP(O1576,Tabla6[],2,FALSE)," ")</f>
        <v>Octubre</v>
      </c>
      <c r="Q1576" s="10"/>
      <c r="R1576" s="56" t="str">
        <f t="shared" si="116"/>
        <v>03.03.03 UDR JUNÍNM1.05.05 EJECUCION DE ACCIONES DE AUDITORIAM1.05.05.02 Gestionar a los actores locales para fortalecer el acceso y calidad de servicios de salud [UDR]OctubreProvincia de Concepción</v>
      </c>
    </row>
    <row r="1577" spans="1:18" ht="15" customHeight="1" x14ac:dyDescent="0.2">
      <c r="A1577" s="8">
        <f>IFERROR(VLOOKUP(B1577,Tabla1[],2,FALSE)," ")</f>
        <v>1916</v>
      </c>
      <c r="B1577" s="30" t="s">
        <v>1335</v>
      </c>
      <c r="C1577" s="30" t="s">
        <v>2940</v>
      </c>
      <c r="D1577" s="10" t="s">
        <v>3002</v>
      </c>
      <c r="E1577" s="10" t="s">
        <v>2970</v>
      </c>
      <c r="F1577" s="10" t="s">
        <v>1099</v>
      </c>
      <c r="G1577" s="11">
        <v>1</v>
      </c>
      <c r="H1577" s="30" t="s">
        <v>1209</v>
      </c>
      <c r="I1577" s="10"/>
      <c r="J1577" s="11">
        <v>0</v>
      </c>
      <c r="K1577" s="8">
        <f>J1577</f>
        <v>0</v>
      </c>
      <c r="L1577" s="16">
        <f t="shared" si="118"/>
        <v>0</v>
      </c>
      <c r="M1577" s="25">
        <v>0</v>
      </c>
      <c r="N1577" s="17">
        <f t="shared" si="120"/>
        <v>0</v>
      </c>
      <c r="O1577" s="11">
        <v>10</v>
      </c>
      <c r="P1577" s="8" t="str">
        <f>IFERROR(VLOOKUP(O1577,Tabla6[],2,FALSE)," ")</f>
        <v>Octubre</v>
      </c>
      <c r="Q1577" s="10"/>
      <c r="R1577" s="56" t="str">
        <f t="shared" si="116"/>
        <v>03.03.03 UDR JUNÍNM1.05.05 EJECUCION DE ACCIONES DE AUDITORIAM1.05.05.08 Ejecutar acciones correspondientes a la Auditoria Asistida por Machine Learning [UDR]OctubreHOSPITAL REGIONAL DOCENTE MATERNO INFANTIL EL CARMEN</v>
      </c>
    </row>
    <row r="1578" spans="1:18" ht="15" customHeight="1" x14ac:dyDescent="0.2">
      <c r="A1578" s="8">
        <f>IFERROR(VLOOKUP(B1578,Tabla1[],2,FALSE)," ")</f>
        <v>1916</v>
      </c>
      <c r="B1578" s="30" t="s">
        <v>1335</v>
      </c>
      <c r="C1578" s="30" t="s">
        <v>2940</v>
      </c>
      <c r="D1578" s="10" t="s">
        <v>3002</v>
      </c>
      <c r="E1578" s="10" t="s">
        <v>2970</v>
      </c>
      <c r="F1578" s="10" t="s">
        <v>1098</v>
      </c>
      <c r="G1578" s="11">
        <v>1</v>
      </c>
      <c r="H1578" s="30" t="s">
        <v>1211</v>
      </c>
      <c r="I1578" s="10"/>
      <c r="J1578" s="11">
        <v>0</v>
      </c>
      <c r="K1578" s="8">
        <f>J1578</f>
        <v>0</v>
      </c>
      <c r="L1578" s="16">
        <f t="shared" si="118"/>
        <v>0</v>
      </c>
      <c r="M1578" s="25">
        <v>0</v>
      </c>
      <c r="N1578" s="17">
        <f t="shared" si="120"/>
        <v>0</v>
      </c>
      <c r="O1578" s="11">
        <v>10</v>
      </c>
      <c r="P1578" s="8" t="str">
        <f>IFERROR(VLOOKUP(O1578,Tabla6[],2,FALSE)," ")</f>
        <v>Octubre</v>
      </c>
      <c r="Q1578" s="10"/>
      <c r="R1578" s="56" t="str">
        <f t="shared" si="116"/>
        <v>03.03.03 UDR JUNÍNM1.05.05 EJECUCION DE ACCIONES DE AUDITORIAM1.05.05.08 Ejecutar acciones correspondientes a la Auditoria Asistida por Machine Learning [UDR]OctubreINSTITUTO REGIONAL DE ENFERMEDADES NEOPLÁSICAS DEL CENTRO - IREN CENTRO</v>
      </c>
    </row>
    <row r="1579" spans="1:18" ht="15" customHeight="1" x14ac:dyDescent="0.2">
      <c r="A1579" s="8">
        <f>IFERROR(VLOOKUP(B1579,Tabla1[],2,FALSE)," ")</f>
        <v>1916</v>
      </c>
      <c r="B1579" s="30" t="s">
        <v>1335</v>
      </c>
      <c r="C1579" s="30" t="s">
        <v>2942</v>
      </c>
      <c r="D1579" s="10" t="s">
        <v>773</v>
      </c>
      <c r="E1579" s="10" t="s">
        <v>2975</v>
      </c>
      <c r="F1579" s="10" t="s">
        <v>1103</v>
      </c>
      <c r="G1579" s="11">
        <v>1</v>
      </c>
      <c r="H1579" s="30" t="s">
        <v>1252</v>
      </c>
      <c r="I1579" s="10"/>
      <c r="J1579" s="11">
        <v>3</v>
      </c>
      <c r="K1579" s="8">
        <f>J1579</f>
        <v>3</v>
      </c>
      <c r="L1579" s="16">
        <f t="shared" si="118"/>
        <v>960</v>
      </c>
      <c r="M1579" s="28">
        <v>0</v>
      </c>
      <c r="N1579" s="17">
        <f t="shared" si="120"/>
        <v>960</v>
      </c>
      <c r="O1579" s="11">
        <v>10</v>
      </c>
      <c r="P1579" s="8" t="str">
        <f>IFERROR(VLOOKUP(O1579,Tabla6[],2,FALSE)," ")</f>
        <v>Octubre</v>
      </c>
      <c r="Q1579" s="10"/>
      <c r="R1579" s="56" t="str">
        <f t="shared" si="116"/>
        <v>03.03.03 UDR JUNÍNM1.06.04 SUPERVISION FINANCIERA A UNIDADES EJECUTORASM1.06.04.02 Supervisión Financiera Presencial a las Unidades Ejecutoras-UE [UDR]Octubre1731 - HRDMT Dr Julio C. Demarini Caro</v>
      </c>
    </row>
    <row r="1580" spans="1:18" ht="15" customHeight="1" x14ac:dyDescent="0.2">
      <c r="A1580" s="8">
        <f>IFERROR(VLOOKUP(B1580,Tabla1[],2,FALSE)," ")</f>
        <v>1912</v>
      </c>
      <c r="B1580" s="30" t="s">
        <v>1336</v>
      </c>
      <c r="C1580" s="30" t="s">
        <v>2942</v>
      </c>
      <c r="D1580" s="10" t="s">
        <v>773</v>
      </c>
      <c r="E1580" s="10" t="s">
        <v>2975</v>
      </c>
      <c r="F1580" s="10" t="s">
        <v>1108</v>
      </c>
      <c r="G1580" s="11">
        <v>1</v>
      </c>
      <c r="H1580" s="30" t="s">
        <v>1270</v>
      </c>
      <c r="I1580" s="10"/>
      <c r="J1580" s="11">
        <v>4</v>
      </c>
      <c r="K1580" s="8">
        <v>4</v>
      </c>
      <c r="L1580" s="16">
        <f t="shared" si="118"/>
        <v>1280</v>
      </c>
      <c r="M1580" s="25">
        <v>100</v>
      </c>
      <c r="N1580" s="17">
        <f t="shared" si="120"/>
        <v>1380</v>
      </c>
      <c r="O1580" s="11">
        <v>3</v>
      </c>
      <c r="P1580" s="8" t="str">
        <f>IFERROR(VLOOKUP(O1580,Tabla6[],2,FALSE)," ")</f>
        <v>Marzo</v>
      </c>
      <c r="Q1580" s="10"/>
      <c r="R1580" s="56" t="str">
        <f t="shared" si="116"/>
        <v>03.03.04 UDR HUANCAVELICAM1.06.04 SUPERVISION FINANCIERA A UNIDADES EJECUTORASM1.06.04.02 Supervisión Financiera Presencial a las Unidades Ejecutoras-UE [UDR]MarzoHUANCAVELICA - ACOBAMBA - HUANCAVELICA</v>
      </c>
    </row>
    <row r="1581" spans="1:18" ht="15" customHeight="1" x14ac:dyDescent="0.2">
      <c r="A1581" s="8">
        <f>IFERROR(VLOOKUP(B1581,Tabla1[],2,FALSE)," ")</f>
        <v>1912</v>
      </c>
      <c r="B1581" s="30" t="s">
        <v>1336</v>
      </c>
      <c r="C1581" s="30" t="s">
        <v>2942</v>
      </c>
      <c r="D1581" s="10" t="s">
        <v>773</v>
      </c>
      <c r="E1581" s="10" t="s">
        <v>2975</v>
      </c>
      <c r="F1581" s="10" t="s">
        <v>1108</v>
      </c>
      <c r="G1581" s="11">
        <v>1</v>
      </c>
      <c r="H1581" s="30" t="s">
        <v>1272</v>
      </c>
      <c r="I1581" s="10"/>
      <c r="J1581" s="11">
        <v>4</v>
      </c>
      <c r="K1581" s="8">
        <v>4</v>
      </c>
      <c r="L1581" s="16">
        <f t="shared" si="118"/>
        <v>1280</v>
      </c>
      <c r="M1581" s="25">
        <v>100</v>
      </c>
      <c r="N1581" s="17">
        <f t="shared" si="120"/>
        <v>1380</v>
      </c>
      <c r="O1581" s="11">
        <v>4</v>
      </c>
      <c r="P1581" s="8" t="str">
        <f>IFERROR(VLOOKUP(O1581,Tabla6[],2,FALSE)," ")</f>
        <v>Abril</v>
      </c>
      <c r="Q1581" s="10"/>
      <c r="R1581" s="56" t="str">
        <f t="shared" si="116"/>
        <v>03.03.04 UDR HUANCAVELICAM1.06.04 SUPERVISION FINANCIERA A UNIDADES EJECUTORASM1.06.04.02 Supervisión Financiera Presencial a las Unidades Ejecutoras-UE [UDR]AbrilHUANCAVELICA - GERENCIA SUB REGIONAL CASTROVIRREYNA - HUANCAVELICA</v>
      </c>
    </row>
    <row r="1582" spans="1:18" ht="15" customHeight="1" x14ac:dyDescent="0.2">
      <c r="A1582" s="8">
        <f>IFERROR(VLOOKUP(B1582,Tabla1[],2,FALSE)," ")</f>
        <v>1912</v>
      </c>
      <c r="B1582" s="30" t="s">
        <v>1336</v>
      </c>
      <c r="C1582" s="30" t="s">
        <v>2942</v>
      </c>
      <c r="D1582" s="10" t="s">
        <v>773</v>
      </c>
      <c r="E1582" s="10" t="s">
        <v>2975</v>
      </c>
      <c r="F1582" s="10" t="s">
        <v>1107</v>
      </c>
      <c r="G1582" s="11">
        <v>1</v>
      </c>
      <c r="H1582" s="30" t="s">
        <v>1273</v>
      </c>
      <c r="I1582" s="10"/>
      <c r="J1582" s="11">
        <v>4</v>
      </c>
      <c r="K1582" s="8">
        <v>4</v>
      </c>
      <c r="L1582" s="16">
        <f t="shared" si="118"/>
        <v>1280</v>
      </c>
      <c r="M1582" s="25">
        <v>160</v>
      </c>
      <c r="N1582" s="17">
        <f t="shared" si="120"/>
        <v>1440</v>
      </c>
      <c r="O1582" s="11">
        <v>5</v>
      </c>
      <c r="P1582" s="8" t="str">
        <f>IFERROR(VLOOKUP(O1582,Tabla6[],2,FALSE)," ")</f>
        <v>Mayo</v>
      </c>
      <c r="Q1582" s="10"/>
      <c r="R1582" s="56" t="str">
        <f t="shared" si="116"/>
        <v>03.03.04 UDR HUANCAVELICAM1.06.04 SUPERVISION FINANCIERA A UNIDADES EJECUTORASM1.06.04.02 Supervisión Financiera Presencial a las Unidades Ejecutoras-UE [UDR]MayoHUANCAVELICA - HOSPITAL DE PAMPAS TAYACAJA - HUANCAVELICA</v>
      </c>
    </row>
    <row r="1583" spans="1:18" ht="15" customHeight="1" x14ac:dyDescent="0.2">
      <c r="A1583" s="8">
        <f>IFERROR(VLOOKUP(B1583,Tabla1[],2,FALSE)," ")</f>
        <v>1912</v>
      </c>
      <c r="B1583" s="30" t="s">
        <v>1336</v>
      </c>
      <c r="C1583" s="30" t="s">
        <v>2942</v>
      </c>
      <c r="D1583" s="10" t="s">
        <v>773</v>
      </c>
      <c r="E1583" s="10" t="s">
        <v>2975</v>
      </c>
      <c r="F1583" s="10" t="s">
        <v>1108</v>
      </c>
      <c r="G1583" s="11">
        <v>1</v>
      </c>
      <c r="H1583" s="30" t="s">
        <v>1274</v>
      </c>
      <c r="I1583" s="10"/>
      <c r="J1583" s="11">
        <v>4</v>
      </c>
      <c r="K1583" s="8">
        <v>4</v>
      </c>
      <c r="L1583" s="16">
        <f t="shared" si="118"/>
        <v>1280</v>
      </c>
      <c r="M1583" s="25">
        <v>220</v>
      </c>
      <c r="N1583" s="17">
        <f t="shared" si="120"/>
        <v>1500</v>
      </c>
      <c r="O1583" s="11">
        <v>5</v>
      </c>
      <c r="P1583" s="8" t="str">
        <f>IFERROR(VLOOKUP(O1583,Tabla6[],2,FALSE)," ")</f>
        <v>Mayo</v>
      </c>
      <c r="Q1583" s="10"/>
      <c r="R1583" s="56" t="str">
        <f t="shared" si="116"/>
        <v>03.03.04 UDR HUANCAVELICAM1.06.04 SUPERVISION FINANCIERA A UNIDADES EJECUTORASM1.06.04.02 Supervisión Financiera Presencial a las Unidades Ejecutoras-UE [UDR]MayoHUANCAVELICA - GERENCIA SUB REGIONAL CHURCAMPA - HUANCAVELICA</v>
      </c>
    </row>
    <row r="1584" spans="1:18" ht="15" customHeight="1" x14ac:dyDescent="0.2">
      <c r="A1584" s="8">
        <f>IFERROR(VLOOKUP(B1584,Tabla1[],2,FALSE)," ")</f>
        <v>1912</v>
      </c>
      <c r="B1584" s="30" t="s">
        <v>1336</v>
      </c>
      <c r="C1584" s="30" t="s">
        <v>2940</v>
      </c>
      <c r="D1584" s="10" t="s">
        <v>3011</v>
      </c>
      <c r="E1584" s="10" t="s">
        <v>2972</v>
      </c>
      <c r="F1584" s="10" t="s">
        <v>2311</v>
      </c>
      <c r="G1584" s="11">
        <v>1</v>
      </c>
      <c r="H1584" s="30" t="s">
        <v>1275</v>
      </c>
      <c r="I1584" s="10"/>
      <c r="J1584" s="11">
        <v>3</v>
      </c>
      <c r="K1584" s="8">
        <v>3</v>
      </c>
      <c r="L1584" s="16">
        <f t="shared" si="118"/>
        <v>960</v>
      </c>
      <c r="M1584" s="25">
        <v>100</v>
      </c>
      <c r="N1584" s="17">
        <f t="shared" si="120"/>
        <v>1060</v>
      </c>
      <c r="O1584" s="11">
        <v>2</v>
      </c>
      <c r="P1584" s="8" t="str">
        <f>IFERROR(VLOOKUP(O1584,Tabla6[],2,FALSE)," ")</f>
        <v>Febrero</v>
      </c>
      <c r="Q1584" s="10"/>
      <c r="R1584" s="56" t="str">
        <f t="shared" si="116"/>
        <v>03.03.04 UDR HUANCAVELICAM1.05.05 EJECUCION DE ACCIONES DE AUDITORIAM1.05.05.11 Supervisión y asistencia técnica a IPRESS [UDR]FebreroRED DE SALUD ACOBAMBA</v>
      </c>
    </row>
    <row r="1585" spans="1:18" ht="15" customHeight="1" x14ac:dyDescent="0.2">
      <c r="A1585" s="8">
        <f>IFERROR(VLOOKUP(B1585,Tabla1[],2,FALSE)," ")</f>
        <v>1912</v>
      </c>
      <c r="B1585" s="30" t="s">
        <v>1336</v>
      </c>
      <c r="C1585" s="30" t="s">
        <v>2940</v>
      </c>
      <c r="D1585" s="10" t="s">
        <v>3011</v>
      </c>
      <c r="E1585" s="10" t="s">
        <v>2972</v>
      </c>
      <c r="F1585" s="10" t="s">
        <v>2311</v>
      </c>
      <c r="G1585" s="11">
        <v>1</v>
      </c>
      <c r="H1585" s="30" t="s">
        <v>1276</v>
      </c>
      <c r="I1585" s="10"/>
      <c r="J1585" s="11">
        <v>3</v>
      </c>
      <c r="K1585" s="8">
        <v>3</v>
      </c>
      <c r="L1585" s="16">
        <f t="shared" si="118"/>
        <v>960</v>
      </c>
      <c r="M1585" s="25">
        <v>160</v>
      </c>
      <c r="N1585" s="17">
        <f t="shared" si="120"/>
        <v>1120</v>
      </c>
      <c r="O1585" s="11">
        <v>4</v>
      </c>
      <c r="P1585" s="8" t="str">
        <f>IFERROR(VLOOKUP(O1585,Tabla6[],2,FALSE)," ")</f>
        <v>Abril</v>
      </c>
      <c r="Q1585" s="10"/>
      <c r="R1585" s="56" t="str">
        <f t="shared" si="116"/>
        <v>03.03.04 UDR HUANCAVELICAM1.05.05 EJECUCION DE ACCIONES DE AUDITORIAM1.05.05.11 Supervisión y asistencia técnica a IPRESS [UDR]AbrilRED DE SALUD TAYACAJA</v>
      </c>
    </row>
    <row r="1586" spans="1:18" ht="15" customHeight="1" x14ac:dyDescent="0.2">
      <c r="A1586" s="8">
        <f>IFERROR(VLOOKUP(B1586,Tabla1[],2,FALSE)," ")</f>
        <v>1912</v>
      </c>
      <c r="B1586" s="30" t="s">
        <v>1336</v>
      </c>
      <c r="C1586" s="30" t="s">
        <v>2940</v>
      </c>
      <c r="D1586" s="10" t="s">
        <v>3011</v>
      </c>
      <c r="E1586" s="10" t="s">
        <v>2972</v>
      </c>
      <c r="F1586" s="10" t="s">
        <v>2311</v>
      </c>
      <c r="G1586" s="11">
        <v>1</v>
      </c>
      <c r="H1586" s="30" t="s">
        <v>1277</v>
      </c>
      <c r="I1586" s="10"/>
      <c r="J1586" s="11">
        <v>3</v>
      </c>
      <c r="K1586" s="8">
        <v>3</v>
      </c>
      <c r="L1586" s="16">
        <f t="shared" si="118"/>
        <v>960</v>
      </c>
      <c r="M1586" s="25">
        <v>100</v>
      </c>
      <c r="N1586" s="17">
        <f t="shared" si="120"/>
        <v>1060</v>
      </c>
      <c r="O1586" s="11">
        <v>6</v>
      </c>
      <c r="P1586" s="8" t="str">
        <f>IFERROR(VLOOKUP(O1586,Tabla6[],2,FALSE)," ")</f>
        <v>Junio</v>
      </c>
      <c r="Q1586" s="10"/>
      <c r="R1586" s="56" t="str">
        <f t="shared" ref="R1586:R1649" si="121">+CONCATENATE(B1586,C1586,E1586,P1586,H1586)</f>
        <v>03.03.04 UDR HUANCAVELICAM1.05.05 EJECUCION DE ACCIONES DE AUDITORIAM1.05.05.11 Supervisión y asistencia técnica a IPRESS [UDR]JunioRED DE SALUD CASTROVIRREYNA</v>
      </c>
    </row>
    <row r="1587" spans="1:18" ht="15" customHeight="1" x14ac:dyDescent="0.2">
      <c r="A1587" s="8">
        <f>IFERROR(VLOOKUP(B1587,Tabla1[],2,FALSE)," ")</f>
        <v>1912</v>
      </c>
      <c r="B1587" s="30" t="s">
        <v>1336</v>
      </c>
      <c r="C1587" s="30" t="s">
        <v>2933</v>
      </c>
      <c r="D1587" s="10" t="s">
        <v>3007</v>
      </c>
      <c r="E1587" s="10" t="s">
        <v>2958</v>
      </c>
      <c r="F1587" s="10" t="s">
        <v>1110</v>
      </c>
      <c r="G1587" s="11">
        <v>1</v>
      </c>
      <c r="H1587" s="30" t="s">
        <v>1279</v>
      </c>
      <c r="I1587" s="10"/>
      <c r="J1587" s="11">
        <v>3</v>
      </c>
      <c r="K1587" s="8">
        <v>3</v>
      </c>
      <c r="L1587" s="16">
        <f t="shared" si="118"/>
        <v>960</v>
      </c>
      <c r="M1587" s="25">
        <v>180</v>
      </c>
      <c r="N1587" s="17">
        <f t="shared" si="120"/>
        <v>1140</v>
      </c>
      <c r="O1587" s="11">
        <v>2</v>
      </c>
      <c r="P1587" s="8" t="str">
        <f>IFERROR(VLOOKUP(O1587,Tabla6[],2,FALSE)," ")</f>
        <v>Febrero</v>
      </c>
      <c r="Q1587" s="10"/>
      <c r="R1587" s="56" t="str">
        <f t="shared" si="121"/>
        <v>03.03.04 UDR HUANCAVELICAM1.02.02 ACCIONES DE AFILIACIONM1.02.02.05 Supervisión y asistencia técnica en materia de afiliaciones [UDR]FebreroHUANCAVELICA - HUAYTARA- HUANCAVELICA</v>
      </c>
    </row>
    <row r="1588" spans="1:18" ht="15" customHeight="1" x14ac:dyDescent="0.2">
      <c r="A1588" s="8">
        <f>IFERROR(VLOOKUP(B1588,Tabla1[],2,FALSE)," ")</f>
        <v>1912</v>
      </c>
      <c r="B1588" s="30" t="s">
        <v>1336</v>
      </c>
      <c r="C1588" s="30" t="s">
        <v>2933</v>
      </c>
      <c r="D1588" s="10" t="s">
        <v>3007</v>
      </c>
      <c r="E1588" s="10" t="s">
        <v>2958</v>
      </c>
      <c r="F1588" s="10" t="s">
        <v>1110</v>
      </c>
      <c r="G1588" s="11">
        <v>1</v>
      </c>
      <c r="H1588" s="30" t="s">
        <v>1280</v>
      </c>
      <c r="I1588" s="10"/>
      <c r="J1588" s="11">
        <v>3</v>
      </c>
      <c r="K1588" s="8">
        <v>3</v>
      </c>
      <c r="L1588" s="16">
        <f t="shared" si="118"/>
        <v>960</v>
      </c>
      <c r="M1588" s="25">
        <v>180</v>
      </c>
      <c r="N1588" s="17">
        <f t="shared" si="120"/>
        <v>1140</v>
      </c>
      <c r="O1588" s="11">
        <v>3</v>
      </c>
      <c r="P1588" s="8" t="str">
        <f>IFERROR(VLOOKUP(O1588,Tabla6[],2,FALSE)," ")</f>
        <v>Marzo</v>
      </c>
      <c r="Q1588" s="10"/>
      <c r="R1588" s="56" t="str">
        <f t="shared" si="121"/>
        <v>03.03.04 UDR HUANCAVELICAM1.02.02 ACCIONES DE AFILIACIONM1.02.02.05 Supervisión y asistencia técnica en materia de afiliaciones [UDR]MarzoHUANCAVELICA - ACOSTAMBO, OAA PAMPAS - HUANCAVELICA</v>
      </c>
    </row>
    <row r="1589" spans="1:18" ht="15" customHeight="1" x14ac:dyDescent="0.2">
      <c r="A1589" s="8">
        <f>IFERROR(VLOOKUP(B1589,Tabla1[],2,FALSE)," ")</f>
        <v>1912</v>
      </c>
      <c r="B1589" s="30" t="s">
        <v>1336</v>
      </c>
      <c r="C1589" s="30" t="s">
        <v>2933</v>
      </c>
      <c r="D1589" s="10" t="s">
        <v>3007</v>
      </c>
      <c r="E1589" s="10" t="s">
        <v>2958</v>
      </c>
      <c r="F1589" s="10" t="s">
        <v>1111</v>
      </c>
      <c r="G1589" s="11">
        <v>1</v>
      </c>
      <c r="H1589" s="30" t="s">
        <v>1282</v>
      </c>
      <c r="I1589" s="10"/>
      <c r="J1589" s="11">
        <v>4</v>
      </c>
      <c r="K1589" s="8">
        <v>4</v>
      </c>
      <c r="L1589" s="16">
        <f t="shared" si="118"/>
        <v>1280</v>
      </c>
      <c r="M1589" s="25">
        <v>300</v>
      </c>
      <c r="N1589" s="17">
        <f t="shared" si="120"/>
        <v>1580</v>
      </c>
      <c r="O1589" s="11">
        <v>4</v>
      </c>
      <c r="P1589" s="8" t="str">
        <f>IFERROR(VLOOKUP(O1589,Tabla6[],2,FALSE)," ")</f>
        <v>Abril</v>
      </c>
      <c r="Q1589" s="10"/>
      <c r="R1589" s="56" t="str">
        <f t="shared" si="121"/>
        <v>03.03.04 UDR HUANCAVELICAM1.02.02 ACCIONES DE AFILIACIONM1.02.02.05 Supervisión y asistencia técnica en materia de afiliaciones [UDR]AbrilHUANCAVELICA - SANTIAGO DE CHOCORVOS - HUANCAVELICA</v>
      </c>
    </row>
    <row r="1590" spans="1:18" ht="15" customHeight="1" x14ac:dyDescent="0.2">
      <c r="A1590" s="8">
        <f>IFERROR(VLOOKUP(B1590,Tabla1[],2,FALSE)," ")</f>
        <v>1912</v>
      </c>
      <c r="B1590" s="30" t="s">
        <v>1336</v>
      </c>
      <c r="C1590" s="30" t="s">
        <v>2933</v>
      </c>
      <c r="D1590" s="10" t="s">
        <v>3007</v>
      </c>
      <c r="E1590" s="10" t="s">
        <v>2958</v>
      </c>
      <c r="F1590" s="10" t="s">
        <v>1110</v>
      </c>
      <c r="G1590" s="11">
        <v>1</v>
      </c>
      <c r="H1590" s="30" t="s">
        <v>1284</v>
      </c>
      <c r="I1590" s="10"/>
      <c r="J1590" s="11">
        <v>4</v>
      </c>
      <c r="K1590" s="8">
        <v>4</v>
      </c>
      <c r="L1590" s="16">
        <f t="shared" si="118"/>
        <v>1280</v>
      </c>
      <c r="M1590" s="25">
        <v>300</v>
      </c>
      <c r="N1590" s="17">
        <f t="shared" si="120"/>
        <v>1580</v>
      </c>
      <c r="O1590" s="11">
        <v>5</v>
      </c>
      <c r="P1590" s="8" t="str">
        <f>IFERROR(VLOOKUP(O1590,Tabla6[],2,FALSE)," ")</f>
        <v>Mayo</v>
      </c>
      <c r="Q1590" s="10"/>
      <c r="R1590" s="56" t="str">
        <f t="shared" si="121"/>
        <v>03.03.04 UDR HUANCAVELICAM1.02.02 ACCIONES DE AFILIACIONM1.02.02.05 Supervisión y asistencia técnica en materia de afiliaciones [UDR]MayoHUANCAVELICA - SAN PEDRO DE CORIS, PAUCARBAMBA - HUANCAVELICA</v>
      </c>
    </row>
    <row r="1591" spans="1:18" ht="15" customHeight="1" x14ac:dyDescent="0.2">
      <c r="A1591" s="8">
        <f>IFERROR(VLOOKUP(B1591,Tabla1[],2,FALSE)," ")</f>
        <v>1912</v>
      </c>
      <c r="B1591" s="30" t="s">
        <v>1336</v>
      </c>
      <c r="C1591" s="30" t="s">
        <v>2933</v>
      </c>
      <c r="D1591" s="10" t="s">
        <v>3007</v>
      </c>
      <c r="E1591" s="10" t="s">
        <v>2958</v>
      </c>
      <c r="F1591" s="10" t="s">
        <v>1111</v>
      </c>
      <c r="G1591" s="11">
        <v>1</v>
      </c>
      <c r="H1591" s="30" t="s">
        <v>1286</v>
      </c>
      <c r="I1591" s="10"/>
      <c r="J1591" s="11">
        <v>3</v>
      </c>
      <c r="K1591" s="8">
        <v>3</v>
      </c>
      <c r="L1591" s="16">
        <f t="shared" si="118"/>
        <v>960</v>
      </c>
      <c r="M1591" s="25">
        <v>240</v>
      </c>
      <c r="N1591" s="17">
        <f t="shared" si="120"/>
        <v>1200</v>
      </c>
      <c r="O1591" s="11">
        <v>6</v>
      </c>
      <c r="P1591" s="8" t="str">
        <f>IFERROR(VLOOKUP(O1591,Tabla6[],2,FALSE)," ")</f>
        <v>Junio</v>
      </c>
      <c r="Q1591" s="10"/>
      <c r="R1591" s="56" t="str">
        <f t="shared" si="121"/>
        <v>03.03.04 UDR HUANCAVELICAM1.02.02 ACCIONES DE AFILIACIONM1.02.02.05 Supervisión y asistencia técnica en materia de afiliaciones [UDR]JunioHUANCAVELICA - HUACHOCOLPA - HUANCAVELICA</v>
      </c>
    </row>
    <row r="1592" spans="1:18" ht="15" customHeight="1" x14ac:dyDescent="0.2">
      <c r="A1592" s="8">
        <f>IFERROR(VLOOKUP(B1592,Tabla1[],2,FALSE)," ")</f>
        <v>1912</v>
      </c>
      <c r="B1592" s="30" t="s">
        <v>1336</v>
      </c>
      <c r="C1592" s="30" t="s">
        <v>2944</v>
      </c>
      <c r="D1592" s="10" t="s">
        <v>3006</v>
      </c>
      <c r="E1592" s="10" t="s">
        <v>2983</v>
      </c>
      <c r="F1592" s="10" t="s">
        <v>1112</v>
      </c>
      <c r="G1592" s="11">
        <v>1</v>
      </c>
      <c r="H1592" s="30" t="s">
        <v>1288</v>
      </c>
      <c r="I1592" s="10"/>
      <c r="J1592" s="11">
        <v>3</v>
      </c>
      <c r="K1592" s="8">
        <v>3</v>
      </c>
      <c r="L1592" s="16">
        <f t="shared" si="118"/>
        <v>960</v>
      </c>
      <c r="M1592" s="25">
        <v>300</v>
      </c>
      <c r="N1592" s="17">
        <f t="shared" si="120"/>
        <v>1260</v>
      </c>
      <c r="O1592" s="11">
        <v>3</v>
      </c>
      <c r="P1592" s="8" t="str">
        <f>IFERROR(VLOOKUP(O1592,Tabla6[],2,FALSE)," ")</f>
        <v>Marzo</v>
      </c>
      <c r="Q1592" s="10"/>
      <c r="R1592" s="56" t="str">
        <f t="shared" si="121"/>
        <v>03.03.04 UDR HUANCAVELICAS1.01.07 ACCIONES DE SOPORTE A LA GESTION A NIVEL DE UDRS1.01.07.02 Supervisión y asistencia técnica en acciones de soporte a IPRESS [UDR]MarzoHUANCAVELICA- COLCABAMBA, OAA PAMPAS</v>
      </c>
    </row>
    <row r="1593" spans="1:18" ht="15" customHeight="1" x14ac:dyDescent="0.2">
      <c r="A1593" s="8">
        <f>IFERROR(VLOOKUP(B1593,Tabla1[],2,FALSE)," ")</f>
        <v>1912</v>
      </c>
      <c r="B1593" s="30" t="s">
        <v>1336</v>
      </c>
      <c r="C1593" s="30" t="s">
        <v>2944</v>
      </c>
      <c r="D1593" s="10" t="s">
        <v>3006</v>
      </c>
      <c r="E1593" s="10" t="s">
        <v>2983</v>
      </c>
      <c r="F1593" s="10" t="s">
        <v>1112</v>
      </c>
      <c r="G1593" s="11">
        <v>1</v>
      </c>
      <c r="H1593" s="30" t="s">
        <v>1289</v>
      </c>
      <c r="I1593" s="10"/>
      <c r="J1593" s="11">
        <v>4</v>
      </c>
      <c r="K1593" s="8">
        <v>4</v>
      </c>
      <c r="L1593" s="16">
        <f t="shared" si="118"/>
        <v>1280</v>
      </c>
      <c r="M1593" s="25">
        <v>300</v>
      </c>
      <c r="N1593" s="17">
        <f t="shared" si="120"/>
        <v>1580</v>
      </c>
      <c r="O1593" s="11">
        <v>5</v>
      </c>
      <c r="P1593" s="8" t="str">
        <f>IFERROR(VLOOKUP(O1593,Tabla6[],2,FALSE)," ")</f>
        <v>Mayo</v>
      </c>
      <c r="Q1593" s="10"/>
      <c r="R1593" s="56" t="str">
        <f t="shared" si="121"/>
        <v>03.03.04 UDR HUANCAVELICAS1.01.07 ACCIONES DE SOPORTE A LA GESTION A NIVEL DE UDRS1.01.07.02 Supervisión y asistencia técnica en acciones de soporte a IPRESS [UDR]MayoHUANCAVELICA -  SAN PEDRO DE CORIS, PAUCARBAMBA - HUANCAVELICA</v>
      </c>
    </row>
    <row r="1594" spans="1:18" ht="15" customHeight="1" x14ac:dyDescent="0.2">
      <c r="A1594" s="8">
        <f>IFERROR(VLOOKUP(B1594,Tabla1[],2,FALSE)," ")</f>
        <v>1912</v>
      </c>
      <c r="B1594" s="30" t="s">
        <v>1336</v>
      </c>
      <c r="C1594" s="30" t="s">
        <v>2944</v>
      </c>
      <c r="D1594" s="10" t="s">
        <v>3006</v>
      </c>
      <c r="E1594" s="10" t="s">
        <v>2983</v>
      </c>
      <c r="F1594" s="10" t="s">
        <v>1113</v>
      </c>
      <c r="G1594" s="11">
        <v>1</v>
      </c>
      <c r="H1594" s="30" t="s">
        <v>1290</v>
      </c>
      <c r="I1594" s="10"/>
      <c r="J1594" s="11">
        <v>3</v>
      </c>
      <c r="K1594" s="8">
        <v>3</v>
      </c>
      <c r="L1594" s="16">
        <f t="shared" si="118"/>
        <v>960</v>
      </c>
      <c r="M1594" s="25">
        <v>120</v>
      </c>
      <c r="N1594" s="17">
        <f t="shared" si="120"/>
        <v>1080</v>
      </c>
      <c r="O1594" s="11">
        <v>3</v>
      </c>
      <c r="P1594" s="8" t="str">
        <f>IFERROR(VLOOKUP(O1594,Tabla6[],2,FALSE)," ")</f>
        <v>Marzo</v>
      </c>
      <c r="Q1594" s="10"/>
      <c r="R1594" s="56" t="str">
        <f t="shared" si="121"/>
        <v>03.03.04 UDR HUANCAVELICAS1.01.07 ACCIONES DE SOPORTE A LA GESTION A NIVEL DE UDRS1.01.07.02 Supervisión y asistencia técnica en acciones de soporte a IPRESS [UDR]MarzoHUANCAVELICA - HUANCAYO  - HUANCAVELICA</v>
      </c>
    </row>
    <row r="1595" spans="1:18" ht="15" customHeight="1" x14ac:dyDescent="0.2">
      <c r="A1595" s="8">
        <f>IFERROR(VLOOKUP(B1595,Tabla1[],2,FALSE)," ")</f>
        <v>1912</v>
      </c>
      <c r="B1595" s="30" t="s">
        <v>1336</v>
      </c>
      <c r="C1595" s="30" t="s">
        <v>2944</v>
      </c>
      <c r="D1595" s="10" t="s">
        <v>3006</v>
      </c>
      <c r="E1595" s="10" t="s">
        <v>2983</v>
      </c>
      <c r="F1595" s="10" t="s">
        <v>1113</v>
      </c>
      <c r="G1595" s="11">
        <v>1</v>
      </c>
      <c r="H1595" s="30" t="s">
        <v>1290</v>
      </c>
      <c r="I1595" s="10"/>
      <c r="J1595" s="11">
        <v>3</v>
      </c>
      <c r="K1595" s="8">
        <v>3</v>
      </c>
      <c r="L1595" s="16">
        <f t="shared" si="118"/>
        <v>960</v>
      </c>
      <c r="M1595" s="25">
        <v>120</v>
      </c>
      <c r="N1595" s="17">
        <f t="shared" si="120"/>
        <v>1080</v>
      </c>
      <c r="O1595" s="11">
        <v>7</v>
      </c>
      <c r="P1595" s="8" t="str">
        <f>IFERROR(VLOOKUP(O1595,Tabla6[],2,FALSE)," ")</f>
        <v>Julio</v>
      </c>
      <c r="Q1595" s="10"/>
      <c r="R1595" s="56" t="str">
        <f t="shared" si="121"/>
        <v>03.03.04 UDR HUANCAVELICAS1.01.07 ACCIONES DE SOPORTE A LA GESTION A NIVEL DE UDRS1.01.07.02 Supervisión y asistencia técnica en acciones de soporte a IPRESS [UDR]JulioHUANCAVELICA - HUANCAYO  - HUANCAVELICA</v>
      </c>
    </row>
    <row r="1596" spans="1:18" ht="15" customHeight="1" x14ac:dyDescent="0.2">
      <c r="A1596" s="8">
        <f>IFERROR(VLOOKUP(B1596,Tabla1[],2,FALSE)," ")</f>
        <v>1912</v>
      </c>
      <c r="B1596" s="30" t="s">
        <v>1336</v>
      </c>
      <c r="C1596" s="30" t="s">
        <v>2942</v>
      </c>
      <c r="D1596" s="10" t="s">
        <v>2125</v>
      </c>
      <c r="E1596" s="10" t="s">
        <v>2980</v>
      </c>
      <c r="F1596" s="10" t="s">
        <v>1108</v>
      </c>
      <c r="G1596" s="11">
        <v>1</v>
      </c>
      <c r="H1596" s="30" t="s">
        <v>1301</v>
      </c>
      <c r="I1596" s="10"/>
      <c r="J1596" s="11">
        <v>3</v>
      </c>
      <c r="K1596" s="8">
        <v>3</v>
      </c>
      <c r="L1596" s="16">
        <f t="shared" si="118"/>
        <v>960</v>
      </c>
      <c r="M1596" s="25">
        <v>180</v>
      </c>
      <c r="N1596" s="17">
        <f t="shared" si="120"/>
        <v>1140</v>
      </c>
      <c r="O1596" s="11">
        <v>5</v>
      </c>
      <c r="P1596" s="8" t="str">
        <f>IFERROR(VLOOKUP(O1596,Tabla6[],2,FALSE)," ")</f>
        <v>Mayo</v>
      </c>
      <c r="Q1596" s="10"/>
      <c r="R1596" s="56" t="str">
        <f t="shared" si="121"/>
        <v>03.03.04 UDR HUANCAVELICAM1.06.04 SUPERVISION FINANCIERA A UNIDADES EJECUTORASM1.06.04.07 Aprobación y validación de los expedientes PES [UDR]MayoHUANCAVELICA -HUAYTARA- HUANCAVELICA</v>
      </c>
    </row>
    <row r="1597" spans="1:18" ht="15" customHeight="1" x14ac:dyDescent="0.2">
      <c r="A1597" s="8">
        <f>IFERROR(VLOOKUP(B1597,Tabla1[],2,FALSE)," ")</f>
        <v>1912</v>
      </c>
      <c r="B1597" s="30" t="s">
        <v>1336</v>
      </c>
      <c r="C1597" s="30" t="s">
        <v>2942</v>
      </c>
      <c r="D1597" s="10" t="s">
        <v>773</v>
      </c>
      <c r="E1597" s="10" t="s">
        <v>2975</v>
      </c>
      <c r="F1597" s="10" t="s">
        <v>1107</v>
      </c>
      <c r="G1597" s="11">
        <v>1</v>
      </c>
      <c r="H1597" s="30" t="s">
        <v>1302</v>
      </c>
      <c r="I1597" s="10"/>
      <c r="J1597" s="11">
        <v>5</v>
      </c>
      <c r="K1597" s="8">
        <v>5</v>
      </c>
      <c r="L1597" s="16">
        <f t="shared" si="118"/>
        <v>1600</v>
      </c>
      <c r="M1597" s="25">
        <v>180</v>
      </c>
      <c r="N1597" s="17">
        <f t="shared" si="120"/>
        <v>1780</v>
      </c>
      <c r="O1597" s="11">
        <v>6</v>
      </c>
      <c r="P1597" s="8" t="str">
        <f>IFERROR(VLOOKUP(O1597,Tabla6[],2,FALSE)," ")</f>
        <v>Junio</v>
      </c>
      <c r="Q1597" s="10"/>
      <c r="R1597" s="56" t="str">
        <f t="shared" si="121"/>
        <v>03.03.04 UDR HUANCAVELICAM1.06.04 SUPERVISION FINANCIERA A UNIDADES EJECUTORASM1.06.04.02 Supervisión Financiera Presencial a las Unidades Ejecutoras-UE [UDR]JunioHUANCAVELICA - GERENCIA SUB REGIONAL HUAYTARA - HUANCAVELICA</v>
      </c>
    </row>
    <row r="1598" spans="1:18" ht="15" customHeight="1" x14ac:dyDescent="0.2">
      <c r="A1598" s="8">
        <f>IFERROR(VLOOKUP(B1598,Tabla1[],2,FALSE)," ")</f>
        <v>1912</v>
      </c>
      <c r="B1598" s="30" t="s">
        <v>1336</v>
      </c>
      <c r="C1598" s="30" t="s">
        <v>2942</v>
      </c>
      <c r="D1598" s="10" t="s">
        <v>773</v>
      </c>
      <c r="E1598" s="10" t="s">
        <v>2975</v>
      </c>
      <c r="F1598" s="10" t="s">
        <v>1108</v>
      </c>
      <c r="G1598" s="11">
        <v>1</v>
      </c>
      <c r="H1598" s="30" t="s">
        <v>1303</v>
      </c>
      <c r="I1598" s="10"/>
      <c r="J1598" s="11">
        <v>5</v>
      </c>
      <c r="K1598" s="8">
        <v>5</v>
      </c>
      <c r="L1598" s="16">
        <f t="shared" si="118"/>
        <v>1600</v>
      </c>
      <c r="M1598" s="25">
        <v>160</v>
      </c>
      <c r="N1598" s="17">
        <f t="shared" si="120"/>
        <v>1760</v>
      </c>
      <c r="O1598" s="11">
        <v>6</v>
      </c>
      <c r="P1598" s="8" t="str">
        <f>IFERROR(VLOOKUP(O1598,Tabla6[],2,FALSE)," ")</f>
        <v>Junio</v>
      </c>
      <c r="Q1598" s="10"/>
      <c r="R1598" s="56" t="str">
        <f t="shared" si="121"/>
        <v>03.03.04 UDR HUANCAVELICAM1.06.04 SUPERVISION FINANCIERA A UNIDADES EJECUTORASM1.06.04.02 Supervisión Financiera Presencial a las Unidades Ejecutoras-UE [UDR]JunioHUANCAVELICA - RED DE SALUD TAYACAJA - HUANCAVELICA</v>
      </c>
    </row>
    <row r="1599" spans="1:18" ht="15" customHeight="1" x14ac:dyDescent="0.2">
      <c r="A1599" s="8">
        <f>IFERROR(VLOOKUP(B1599,Tabla1[],2,FALSE)," ")</f>
        <v>1912</v>
      </c>
      <c r="B1599" s="30" t="s">
        <v>1336</v>
      </c>
      <c r="C1599" s="30" t="s">
        <v>2942</v>
      </c>
      <c r="D1599" s="10" t="s">
        <v>773</v>
      </c>
      <c r="E1599" s="10" t="s">
        <v>2975</v>
      </c>
      <c r="F1599" s="10" t="s">
        <v>1107</v>
      </c>
      <c r="G1599" s="11">
        <v>1</v>
      </c>
      <c r="H1599" s="30" t="s">
        <v>1304</v>
      </c>
      <c r="I1599" s="10"/>
      <c r="J1599" s="11">
        <v>5</v>
      </c>
      <c r="K1599" s="8">
        <v>5</v>
      </c>
      <c r="L1599" s="16">
        <f t="shared" si="118"/>
        <v>1600</v>
      </c>
      <c r="M1599" s="25">
        <v>120</v>
      </c>
      <c r="N1599" s="17">
        <f t="shared" si="120"/>
        <v>1720</v>
      </c>
      <c r="O1599" s="11">
        <v>7</v>
      </c>
      <c r="P1599" s="8" t="str">
        <f>IFERROR(VLOOKUP(O1599,Tabla6[],2,FALSE)," ")</f>
        <v>Julio</v>
      </c>
      <c r="Q1599" s="10"/>
      <c r="R1599" s="56" t="str">
        <f t="shared" si="121"/>
        <v>03.03.04 UDR HUANCAVELICAM1.06.04 SUPERVISION FINANCIERA A UNIDADES EJECUTORASM1.06.04.02 Supervisión Financiera Presencial a las Unidades Ejecutoras-UE [UDR]JulioHUANCAVELICA - RED DE SALUD ANGARAES - HUANCAVELICA</v>
      </c>
    </row>
    <row r="1600" spans="1:18" ht="15" customHeight="1" x14ac:dyDescent="0.2">
      <c r="A1600" s="8">
        <f>IFERROR(VLOOKUP(B1600,Tabla1[],2,FALSE)," ")</f>
        <v>1912</v>
      </c>
      <c r="B1600" s="30" t="s">
        <v>1336</v>
      </c>
      <c r="C1600" s="30" t="s">
        <v>2940</v>
      </c>
      <c r="D1600" s="10" t="s">
        <v>3011</v>
      </c>
      <c r="E1600" s="10" t="s">
        <v>2972</v>
      </c>
      <c r="F1600" s="10" t="s">
        <v>2311</v>
      </c>
      <c r="G1600" s="11">
        <v>1</v>
      </c>
      <c r="H1600" s="30" t="s">
        <v>1304</v>
      </c>
      <c r="I1600" s="10"/>
      <c r="J1600" s="11">
        <v>3</v>
      </c>
      <c r="K1600" s="8">
        <v>3</v>
      </c>
      <c r="L1600" s="16">
        <f t="shared" si="118"/>
        <v>960</v>
      </c>
      <c r="M1600" s="25">
        <v>80</v>
      </c>
      <c r="N1600" s="17">
        <f t="shared" si="120"/>
        <v>1040</v>
      </c>
      <c r="O1600" s="11">
        <v>9</v>
      </c>
      <c r="P1600" s="8" t="str">
        <f>IFERROR(VLOOKUP(O1600,Tabla6[],2,FALSE)," ")</f>
        <v>Setiembre</v>
      </c>
      <c r="Q1600" s="10"/>
      <c r="R1600" s="56" t="str">
        <f t="shared" si="121"/>
        <v>03.03.04 UDR HUANCAVELICAM1.05.05 EJECUCION DE ACCIONES DE AUDITORIAM1.05.05.11 Supervisión y asistencia técnica a IPRESS [UDR]SetiembreHUANCAVELICA - RED DE SALUD ANGARAES - HUANCAVELICA</v>
      </c>
    </row>
    <row r="1601" spans="1:18" ht="15" customHeight="1" x14ac:dyDescent="0.2">
      <c r="A1601" s="8">
        <f>IFERROR(VLOOKUP(B1601,Tabla1[],2,FALSE)," ")</f>
        <v>1912</v>
      </c>
      <c r="B1601" s="30" t="s">
        <v>1336</v>
      </c>
      <c r="C1601" s="30" t="s">
        <v>2940</v>
      </c>
      <c r="D1601" s="10" t="s">
        <v>3011</v>
      </c>
      <c r="E1601" s="10" t="s">
        <v>2972</v>
      </c>
      <c r="F1601" s="10" t="s">
        <v>2311</v>
      </c>
      <c r="G1601" s="11">
        <v>1</v>
      </c>
      <c r="H1601" s="30" t="s">
        <v>1305</v>
      </c>
      <c r="I1601" s="10"/>
      <c r="J1601" s="11">
        <v>4</v>
      </c>
      <c r="K1601" s="8">
        <v>4</v>
      </c>
      <c r="L1601" s="16">
        <f t="shared" si="118"/>
        <v>1280</v>
      </c>
      <c r="M1601" s="25">
        <v>180</v>
      </c>
      <c r="N1601" s="17">
        <f t="shared" si="120"/>
        <v>1460</v>
      </c>
      <c r="O1601" s="11">
        <v>7</v>
      </c>
      <c r="P1601" s="8" t="str">
        <f>IFERROR(VLOOKUP(O1601,Tabla6[],2,FALSE)," ")</f>
        <v>Julio</v>
      </c>
      <c r="Q1601" s="10"/>
      <c r="R1601" s="56" t="str">
        <f t="shared" si="121"/>
        <v>03.03.04 UDR HUANCAVELICAM1.05.05 EJECUCION DE ACCIONES DE AUDITORIAM1.05.05.11 Supervisión y asistencia técnica a IPRESS [UDR]JulioRED DE SALUD HUAYTARA</v>
      </c>
    </row>
    <row r="1602" spans="1:18" ht="15" customHeight="1" x14ac:dyDescent="0.2">
      <c r="A1602" s="8">
        <f>IFERROR(VLOOKUP(B1602,Tabla1[],2,FALSE)," ")</f>
        <v>1912</v>
      </c>
      <c r="B1602" s="30" t="s">
        <v>1336</v>
      </c>
      <c r="C1602" s="30" t="s">
        <v>2940</v>
      </c>
      <c r="D1602" s="10" t="s">
        <v>3011</v>
      </c>
      <c r="E1602" s="10" t="s">
        <v>2972</v>
      </c>
      <c r="F1602" s="10" t="s">
        <v>2311</v>
      </c>
      <c r="G1602" s="11">
        <v>1</v>
      </c>
      <c r="H1602" s="30" t="s">
        <v>1306</v>
      </c>
      <c r="I1602" s="10"/>
      <c r="J1602" s="11">
        <v>4</v>
      </c>
      <c r="K1602" s="8">
        <v>4</v>
      </c>
      <c r="L1602" s="16">
        <f t="shared" si="118"/>
        <v>1280</v>
      </c>
      <c r="M1602" s="25">
        <v>220</v>
      </c>
      <c r="N1602" s="17">
        <f t="shared" si="120"/>
        <v>1500</v>
      </c>
      <c r="O1602" s="11">
        <v>8</v>
      </c>
      <c r="P1602" s="8" t="str">
        <f>IFERROR(VLOOKUP(O1602,Tabla6[],2,FALSE)," ")</f>
        <v>Agosto</v>
      </c>
      <c r="Q1602" s="10"/>
      <c r="R1602" s="56" t="str">
        <f t="shared" si="121"/>
        <v>03.03.04 UDR HUANCAVELICAM1.05.05 EJECUCION DE ACCIONES DE AUDITORIAM1.05.05.11 Supervisión y asistencia técnica a IPRESS [UDR]AgostoRED DE SALUD CHURCAMPA</v>
      </c>
    </row>
    <row r="1603" spans="1:18" ht="15" customHeight="1" x14ac:dyDescent="0.2">
      <c r="A1603" s="8">
        <f>IFERROR(VLOOKUP(B1603,Tabla1[],2,FALSE)," ")</f>
        <v>1912</v>
      </c>
      <c r="B1603" s="30" t="s">
        <v>1336</v>
      </c>
      <c r="C1603" s="30" t="s">
        <v>2940</v>
      </c>
      <c r="D1603" s="10" t="s">
        <v>3004</v>
      </c>
      <c r="E1603" s="10" t="s">
        <v>2967</v>
      </c>
      <c r="F1603" s="10" t="s">
        <v>1113</v>
      </c>
      <c r="G1603" s="11">
        <v>1</v>
      </c>
      <c r="H1603" s="30" t="s">
        <v>1307</v>
      </c>
      <c r="I1603" s="10"/>
      <c r="J1603" s="11">
        <v>3</v>
      </c>
      <c r="K1603" s="8">
        <v>3</v>
      </c>
      <c r="L1603" s="16">
        <f t="shared" si="118"/>
        <v>960</v>
      </c>
      <c r="M1603" s="25">
        <v>160</v>
      </c>
      <c r="N1603" s="17">
        <f t="shared" si="120"/>
        <v>1120</v>
      </c>
      <c r="O1603" s="11">
        <v>9</v>
      </c>
      <c r="P1603" s="8" t="str">
        <f>IFERROR(VLOOKUP(O1603,Tabla6[],2,FALSE)," ")</f>
        <v>Setiembre</v>
      </c>
      <c r="Q1603" s="10"/>
      <c r="R1603" s="56" t="str">
        <f t="shared" si="121"/>
        <v>03.03.04 UDR HUANCAVELICAM1.05.05 EJECUCION DE ACCIONES DE AUDITORIAM1.05.05.02 Gestionar a los actores locales para fortalecer el acceso y calidad de servicios de salud [UDR]SetiembreHUANCAVELICA - TAYACAJA - HUANCAVELICA</v>
      </c>
    </row>
    <row r="1604" spans="1:18" ht="15" customHeight="1" x14ac:dyDescent="0.2">
      <c r="A1604" s="8">
        <f>IFERROR(VLOOKUP(B1604,Tabla1[],2,FALSE)," ")</f>
        <v>1912</v>
      </c>
      <c r="B1604" s="30" t="s">
        <v>1336</v>
      </c>
      <c r="C1604" s="30" t="s">
        <v>2940</v>
      </c>
      <c r="D1604" s="10" t="s">
        <v>3004</v>
      </c>
      <c r="E1604" s="10" t="s">
        <v>2967</v>
      </c>
      <c r="F1604" s="10" t="s">
        <v>1113</v>
      </c>
      <c r="G1604" s="11">
        <v>1</v>
      </c>
      <c r="H1604" s="30" t="s">
        <v>1308</v>
      </c>
      <c r="I1604" s="10"/>
      <c r="J1604" s="11">
        <v>2</v>
      </c>
      <c r="K1604" s="8">
        <v>2</v>
      </c>
      <c r="L1604" s="16">
        <f t="shared" si="118"/>
        <v>640</v>
      </c>
      <c r="M1604" s="25">
        <v>80</v>
      </c>
      <c r="N1604" s="17">
        <f t="shared" si="120"/>
        <v>720</v>
      </c>
      <c r="O1604" s="11">
        <v>3</v>
      </c>
      <c r="P1604" s="8" t="str">
        <f>IFERROR(VLOOKUP(O1604,Tabla6[],2,FALSE)," ")</f>
        <v>Marzo</v>
      </c>
      <c r="Q1604" s="10"/>
      <c r="R1604" s="56" t="str">
        <f t="shared" si="121"/>
        <v>03.03.04 UDR HUANCAVELICAM1.05.05 EJECUCION DE ACCIONES DE AUDITORIAM1.05.05.02 Gestionar a los actores locales para fortalecer el acceso y calidad de servicios de salud [UDR]MarzoHUANCAVELICA - ANGARAES - HUANCAVELICA</v>
      </c>
    </row>
    <row r="1605" spans="1:18" ht="15" customHeight="1" x14ac:dyDescent="0.2">
      <c r="A1605" s="8">
        <f>IFERROR(VLOOKUP(B1605,Tabla1[],2,FALSE)," ")</f>
        <v>1912</v>
      </c>
      <c r="B1605" s="30" t="s">
        <v>1336</v>
      </c>
      <c r="C1605" s="30" t="s">
        <v>2940</v>
      </c>
      <c r="D1605" s="10" t="s">
        <v>3004</v>
      </c>
      <c r="E1605" s="10" t="s">
        <v>2967</v>
      </c>
      <c r="F1605" s="10" t="s">
        <v>1113</v>
      </c>
      <c r="G1605" s="11">
        <v>1</v>
      </c>
      <c r="H1605" s="30" t="s">
        <v>1309</v>
      </c>
      <c r="I1605" s="10"/>
      <c r="J1605" s="11">
        <v>3</v>
      </c>
      <c r="K1605" s="8">
        <v>3</v>
      </c>
      <c r="L1605" s="16">
        <f t="shared" si="118"/>
        <v>960</v>
      </c>
      <c r="M1605" s="25">
        <v>100</v>
      </c>
      <c r="N1605" s="17">
        <f t="shared" si="120"/>
        <v>1060</v>
      </c>
      <c r="O1605" s="11">
        <v>5</v>
      </c>
      <c r="P1605" s="8" t="str">
        <f>IFERROR(VLOOKUP(O1605,Tabla6[],2,FALSE)," ")</f>
        <v>Mayo</v>
      </c>
      <c r="Q1605" s="10"/>
      <c r="R1605" s="56" t="str">
        <f t="shared" si="121"/>
        <v>03.03.04 UDR HUANCAVELICAM1.05.05 EJECUCION DE ACCIONES DE AUDITORIAM1.05.05.02 Gestionar a los actores locales para fortalecer el acceso y calidad de servicios de salud [UDR]MayoHUANCAVELICA - CASTROVIRREYNA - HUANCAVELICA</v>
      </c>
    </row>
    <row r="1606" spans="1:18" ht="15" customHeight="1" x14ac:dyDescent="0.2">
      <c r="A1606" s="8">
        <f>IFERROR(VLOOKUP(B1606,Tabla1[],2,FALSE)," ")</f>
        <v>1912</v>
      </c>
      <c r="B1606" s="30" t="s">
        <v>1336</v>
      </c>
      <c r="C1606" s="30" t="s">
        <v>2940</v>
      </c>
      <c r="D1606" s="10" t="s">
        <v>3004</v>
      </c>
      <c r="E1606" s="10" t="s">
        <v>2967</v>
      </c>
      <c r="F1606" s="10" t="s">
        <v>1113</v>
      </c>
      <c r="G1606" s="11">
        <v>1</v>
      </c>
      <c r="H1606" s="30" t="s">
        <v>1279</v>
      </c>
      <c r="I1606" s="10"/>
      <c r="J1606" s="11">
        <v>3</v>
      </c>
      <c r="K1606" s="8">
        <v>3</v>
      </c>
      <c r="L1606" s="16">
        <f t="shared" si="118"/>
        <v>960</v>
      </c>
      <c r="M1606" s="25">
        <v>180</v>
      </c>
      <c r="N1606" s="17">
        <f t="shared" si="120"/>
        <v>1140</v>
      </c>
      <c r="O1606" s="11">
        <v>6</v>
      </c>
      <c r="P1606" s="8" t="str">
        <f>IFERROR(VLOOKUP(O1606,Tabla6[],2,FALSE)," ")</f>
        <v>Junio</v>
      </c>
      <c r="Q1606" s="10"/>
      <c r="R1606" s="56" t="str">
        <f t="shared" si="121"/>
        <v>03.03.04 UDR HUANCAVELICAM1.05.05 EJECUCION DE ACCIONES DE AUDITORIAM1.05.05.02 Gestionar a los actores locales para fortalecer el acceso y calidad de servicios de salud [UDR]JunioHUANCAVELICA - HUAYTARA- HUANCAVELICA</v>
      </c>
    </row>
    <row r="1607" spans="1:18" ht="15" customHeight="1" x14ac:dyDescent="0.2">
      <c r="A1607" s="8">
        <f>IFERROR(VLOOKUP(B1607,Tabla1[],2,FALSE)," ")</f>
        <v>1912</v>
      </c>
      <c r="B1607" s="30" t="s">
        <v>1336</v>
      </c>
      <c r="C1607" s="30" t="s">
        <v>2940</v>
      </c>
      <c r="D1607" s="10" t="s">
        <v>3004</v>
      </c>
      <c r="E1607" s="10" t="s">
        <v>2967</v>
      </c>
      <c r="F1607" s="10" t="s">
        <v>1113</v>
      </c>
      <c r="G1607" s="11">
        <v>1</v>
      </c>
      <c r="H1607" s="30" t="s">
        <v>1310</v>
      </c>
      <c r="I1607" s="10"/>
      <c r="J1607" s="11">
        <v>3</v>
      </c>
      <c r="K1607" s="8">
        <v>3</v>
      </c>
      <c r="L1607" s="16">
        <f t="shared" si="118"/>
        <v>960</v>
      </c>
      <c r="M1607" s="25">
        <v>220</v>
      </c>
      <c r="N1607" s="17">
        <f t="shared" si="120"/>
        <v>1180</v>
      </c>
      <c r="O1607" s="11">
        <v>7</v>
      </c>
      <c r="P1607" s="8" t="str">
        <f>IFERROR(VLOOKUP(O1607,Tabla6[],2,FALSE)," ")</f>
        <v>Julio</v>
      </c>
      <c r="Q1607" s="10"/>
      <c r="R1607" s="56" t="str">
        <f t="shared" si="121"/>
        <v>03.03.04 UDR HUANCAVELICAM1.05.05 EJECUCION DE ACCIONES DE AUDITORIAM1.05.05.02 Gestionar a los actores locales para fortalecer el acceso y calidad de servicios de salud [UDR]JulioHUANCAVELICA - CHURCAMPA - HUANCAVELICA</v>
      </c>
    </row>
    <row r="1608" spans="1:18" ht="15" customHeight="1" x14ac:dyDescent="0.2">
      <c r="A1608" s="8">
        <f>IFERROR(VLOOKUP(B1608,Tabla1[],2,FALSE)," ")</f>
        <v>1912</v>
      </c>
      <c r="B1608" s="30" t="s">
        <v>1336</v>
      </c>
      <c r="C1608" s="30" t="s">
        <v>2933</v>
      </c>
      <c r="D1608" s="10" t="s">
        <v>3007</v>
      </c>
      <c r="E1608" s="10" t="s">
        <v>2958</v>
      </c>
      <c r="F1608" s="10" t="s">
        <v>1111</v>
      </c>
      <c r="G1608" s="11">
        <v>1</v>
      </c>
      <c r="H1608" s="30" t="s">
        <v>1311</v>
      </c>
      <c r="I1608" s="10"/>
      <c r="J1608" s="11">
        <v>2</v>
      </c>
      <c r="K1608" s="8">
        <v>2</v>
      </c>
      <c r="L1608" s="16">
        <f t="shared" si="118"/>
        <v>640</v>
      </c>
      <c r="M1608" s="25">
        <v>180</v>
      </c>
      <c r="N1608" s="17">
        <f t="shared" si="120"/>
        <v>820</v>
      </c>
      <c r="O1608" s="11">
        <v>8</v>
      </c>
      <c r="P1608" s="8" t="str">
        <f>IFERROR(VLOOKUP(O1608,Tabla6[],2,FALSE)," ")</f>
        <v>Agosto</v>
      </c>
      <c r="Q1608" s="10"/>
      <c r="R1608" s="56" t="str">
        <f t="shared" si="121"/>
        <v>03.03.04 UDR HUANCAVELICAM1.02.02 ACCIONES DE AFILIACIONM1.02.02.05 Supervisión y asistencia técnica en materia de afiliaciones [UDR]AgostoHUANCAVELICA - QUICHUAS - HUANCAVELICA</v>
      </c>
    </row>
    <row r="1609" spans="1:18" ht="15" customHeight="1" x14ac:dyDescent="0.2">
      <c r="A1609" s="8">
        <f>IFERROR(VLOOKUP(B1609,Tabla1[],2,FALSE)," ")</f>
        <v>1912</v>
      </c>
      <c r="B1609" s="30" t="s">
        <v>1336</v>
      </c>
      <c r="C1609" s="30" t="s">
        <v>2933</v>
      </c>
      <c r="D1609" s="10" t="s">
        <v>3007</v>
      </c>
      <c r="E1609" s="10" t="s">
        <v>2958</v>
      </c>
      <c r="F1609" s="10" t="s">
        <v>1111</v>
      </c>
      <c r="G1609" s="11">
        <v>1</v>
      </c>
      <c r="H1609" s="30" t="s">
        <v>1312</v>
      </c>
      <c r="I1609" s="10"/>
      <c r="J1609" s="11">
        <v>3</v>
      </c>
      <c r="K1609" s="8">
        <v>3</v>
      </c>
      <c r="L1609" s="16">
        <f t="shared" si="118"/>
        <v>960</v>
      </c>
      <c r="M1609" s="25">
        <v>140</v>
      </c>
      <c r="N1609" s="17">
        <f t="shared" si="120"/>
        <v>1100</v>
      </c>
      <c r="O1609" s="11">
        <v>7</v>
      </c>
      <c r="P1609" s="8" t="str">
        <f>IFERROR(VLOOKUP(O1609,Tabla6[],2,FALSE)," ")</f>
        <v>Julio</v>
      </c>
      <c r="Q1609" s="10"/>
      <c r="R1609" s="56" t="str">
        <f t="shared" si="121"/>
        <v>03.03.04 UDR HUANCAVELICAM1.02.02 ACCIONES DE AFILIACIONM1.02.02.05 Supervisión y asistencia técnica en materia de afiliaciones [UDR]JulioHUANCAVELICA - ANTA - HUANCAVELICA</v>
      </c>
    </row>
    <row r="1610" spans="1:18" ht="15" customHeight="1" x14ac:dyDescent="0.2">
      <c r="A1610" s="8">
        <f>IFERROR(VLOOKUP(B1610,Tabla1[],2,FALSE)," ")</f>
        <v>1912</v>
      </c>
      <c r="B1610" s="30" t="s">
        <v>1336</v>
      </c>
      <c r="C1610" s="30" t="s">
        <v>2933</v>
      </c>
      <c r="D1610" s="10" t="s">
        <v>3007</v>
      </c>
      <c r="E1610" s="10" t="s">
        <v>2958</v>
      </c>
      <c r="F1610" s="10" t="s">
        <v>1110</v>
      </c>
      <c r="G1610" s="11">
        <v>1</v>
      </c>
      <c r="H1610" s="30" t="s">
        <v>1313</v>
      </c>
      <c r="I1610" s="10"/>
      <c r="J1610" s="11">
        <v>3</v>
      </c>
      <c r="K1610" s="8">
        <v>3</v>
      </c>
      <c r="L1610" s="16">
        <f t="shared" si="118"/>
        <v>960</v>
      </c>
      <c r="M1610" s="25">
        <v>260</v>
      </c>
      <c r="N1610" s="17">
        <f t="shared" si="120"/>
        <v>1220</v>
      </c>
      <c r="O1610" s="11">
        <v>8</v>
      </c>
      <c r="P1610" s="8" t="str">
        <f>IFERROR(VLOOKUP(O1610,Tabla6[],2,FALSE)," ")</f>
        <v>Agosto</v>
      </c>
      <c r="Q1610" s="10"/>
      <c r="R1610" s="56" t="str">
        <f t="shared" si="121"/>
        <v>03.03.04 UDR HUANCAVELICAM1.02.02 ACCIONES DE AFILIACIONM1.02.02.05 Supervisión y asistencia técnica en materia de afiliaciones [UDR]AgostoHUANCAVELICA - TANTARA - HUANCAVELICA</v>
      </c>
    </row>
    <row r="1611" spans="1:18" ht="15" customHeight="1" x14ac:dyDescent="0.2">
      <c r="A1611" s="8">
        <f>IFERROR(VLOOKUP(B1611,Tabla1[],2,FALSE)," ")</f>
        <v>1912</v>
      </c>
      <c r="B1611" s="30" t="s">
        <v>1336</v>
      </c>
      <c r="C1611" s="30" t="s">
        <v>2933</v>
      </c>
      <c r="D1611" s="10" t="s">
        <v>3007</v>
      </c>
      <c r="E1611" s="10" t="s">
        <v>2958</v>
      </c>
      <c r="F1611" s="10" t="s">
        <v>1110</v>
      </c>
      <c r="G1611" s="11">
        <v>1</v>
      </c>
      <c r="H1611" s="30" t="s">
        <v>1314</v>
      </c>
      <c r="I1611" s="10"/>
      <c r="J1611" s="11">
        <v>3</v>
      </c>
      <c r="K1611" s="8">
        <v>3</v>
      </c>
      <c r="L1611" s="16">
        <f t="shared" si="118"/>
        <v>960</v>
      </c>
      <c r="M1611" s="25">
        <v>280</v>
      </c>
      <c r="N1611" s="17">
        <f t="shared" si="120"/>
        <v>1240</v>
      </c>
      <c r="O1611" s="11">
        <v>9</v>
      </c>
      <c r="P1611" s="8" t="str">
        <f>IFERROR(VLOOKUP(O1611,Tabla6[],2,FALSE)," ")</f>
        <v>Setiembre</v>
      </c>
      <c r="Q1611" s="10"/>
      <c r="R1611" s="56" t="str">
        <f t="shared" si="121"/>
        <v>03.03.04 UDR HUANCAVELICAM1.02.02 ACCIONES DE AFILIACIONM1.02.02.05 Supervisión y asistencia técnica en materia de afiliaciones [UDR]SetiembreHUANCAVELICA - HUACHOS - HUANCAVELICA</v>
      </c>
    </row>
    <row r="1612" spans="1:18" ht="15" customHeight="1" x14ac:dyDescent="0.2">
      <c r="A1612" s="8">
        <f>IFERROR(VLOOKUP(B1612,Tabla1[],2,FALSE)," ")</f>
        <v>1912</v>
      </c>
      <c r="B1612" s="30" t="s">
        <v>1336</v>
      </c>
      <c r="C1612" s="30" t="s">
        <v>2933</v>
      </c>
      <c r="D1612" s="10" t="s">
        <v>3007</v>
      </c>
      <c r="E1612" s="10" t="s">
        <v>2958</v>
      </c>
      <c r="F1612" s="10" t="s">
        <v>1111</v>
      </c>
      <c r="G1612" s="11">
        <v>1</v>
      </c>
      <c r="H1612" s="30" t="s">
        <v>1315</v>
      </c>
      <c r="I1612" s="10"/>
      <c r="J1612" s="11">
        <v>3</v>
      </c>
      <c r="K1612" s="8">
        <v>3</v>
      </c>
      <c r="L1612" s="16">
        <f t="shared" si="118"/>
        <v>960</v>
      </c>
      <c r="M1612" s="25">
        <v>180</v>
      </c>
      <c r="N1612" s="17">
        <f t="shared" si="120"/>
        <v>1140</v>
      </c>
      <c r="O1612" s="11">
        <v>10</v>
      </c>
      <c r="P1612" s="8" t="str">
        <f>IFERROR(VLOOKUP(O1612,Tabla6[],2,FALSE)," ")</f>
        <v>Octubre</v>
      </c>
      <c r="Q1612" s="10"/>
      <c r="R1612" s="56" t="str">
        <f t="shared" si="121"/>
        <v>03.03.04 UDR HUANCAVELICAM1.02.02 ACCIONES DE AFILIACIONM1.02.02.05 Supervisión y asistencia técnica en materia de afiliaciones [UDR]OctubreHUANCAVELICA - COLCABAMBA - HUANCAVELLICA</v>
      </c>
    </row>
    <row r="1613" spans="1:18" ht="15" customHeight="1" x14ac:dyDescent="0.2">
      <c r="A1613" s="8">
        <f>IFERROR(VLOOKUP(B1613,Tabla1[],2,FALSE)," ")</f>
        <v>1912</v>
      </c>
      <c r="B1613" s="30" t="s">
        <v>1336</v>
      </c>
      <c r="C1613" s="30" t="s">
        <v>2933</v>
      </c>
      <c r="D1613" s="10" t="s">
        <v>3007</v>
      </c>
      <c r="E1613" s="10" t="s">
        <v>2958</v>
      </c>
      <c r="F1613" s="10" t="s">
        <v>1110</v>
      </c>
      <c r="G1613" s="11">
        <v>1</v>
      </c>
      <c r="H1613" s="30" t="s">
        <v>1316</v>
      </c>
      <c r="I1613" s="10"/>
      <c r="J1613" s="11">
        <v>3</v>
      </c>
      <c r="K1613" s="8">
        <v>3</v>
      </c>
      <c r="L1613" s="16">
        <f t="shared" si="118"/>
        <v>960</v>
      </c>
      <c r="M1613" s="25">
        <v>150</v>
      </c>
      <c r="N1613" s="17">
        <f t="shared" si="120"/>
        <v>1110</v>
      </c>
      <c r="O1613" s="11">
        <v>11</v>
      </c>
      <c r="P1613" s="8" t="str">
        <f>IFERROR(VLOOKUP(O1613,Tabla6[],2,FALSE)," ")</f>
        <v>Noviembre</v>
      </c>
      <c r="Q1613" s="10"/>
      <c r="R1613" s="56" t="str">
        <f t="shared" si="121"/>
        <v>03.03.04 UDR HUANCAVELICAM1.02.02 ACCIONES DE AFILIACIONM1.02.02.05 Supervisión y asistencia técnica en materia de afiliaciones [UDR]NoviembreHUANCAVELICA - SECCLLA - HUANCAVELLICA</v>
      </c>
    </row>
    <row r="1614" spans="1:18" ht="15" customHeight="1" x14ac:dyDescent="0.2">
      <c r="A1614" s="8">
        <f>IFERROR(VLOOKUP(B1614,Tabla1[],2,FALSE)," ")</f>
        <v>1912</v>
      </c>
      <c r="B1614" s="30" t="s">
        <v>1336</v>
      </c>
      <c r="C1614" s="30" t="s">
        <v>2944</v>
      </c>
      <c r="D1614" s="10" t="s">
        <v>3006</v>
      </c>
      <c r="E1614" s="10" t="s">
        <v>2983</v>
      </c>
      <c r="F1614" s="10" t="s">
        <v>1114</v>
      </c>
      <c r="G1614" s="11">
        <v>1</v>
      </c>
      <c r="H1614" s="30" t="s">
        <v>1317</v>
      </c>
      <c r="I1614" s="10"/>
      <c r="J1614" s="11">
        <v>4</v>
      </c>
      <c r="K1614" s="8">
        <v>4</v>
      </c>
      <c r="L1614" s="16">
        <f t="shared" si="118"/>
        <v>1280</v>
      </c>
      <c r="M1614" s="25">
        <v>240</v>
      </c>
      <c r="N1614" s="17">
        <f t="shared" si="120"/>
        <v>1520</v>
      </c>
      <c r="O1614" s="11">
        <v>12</v>
      </c>
      <c r="P1614" s="8" t="str">
        <f>IFERROR(VLOOKUP(O1614,Tabla6[],2,FALSE)," ")</f>
        <v>Diciembre</v>
      </c>
      <c r="Q1614" s="10"/>
      <c r="R1614" s="56" t="str">
        <f t="shared" si="121"/>
        <v>03.03.04 UDR HUANCAVELICAS1.01.07 ACCIONES DE SOPORTE A LA GESTION A NIVEL DE UDRS1.01.07.02 Supervisión y asistencia técnica en acciones de soporte a IPRESS [UDR]DiciembreHUANCAVELICA - PILPICHACA, HUAYATARA- HUANCAVELICA</v>
      </c>
    </row>
    <row r="1615" spans="1:18" ht="15" customHeight="1" x14ac:dyDescent="0.2">
      <c r="A1615" s="8">
        <f>IFERROR(VLOOKUP(B1615,Tabla1[],2,FALSE)," ")</f>
        <v>1912</v>
      </c>
      <c r="B1615" s="30" t="s">
        <v>1336</v>
      </c>
      <c r="C1615" s="30" t="s">
        <v>2944</v>
      </c>
      <c r="D1615" s="10" t="s">
        <v>3006</v>
      </c>
      <c r="E1615" s="10" t="s">
        <v>2983</v>
      </c>
      <c r="F1615" s="10" t="s">
        <v>1114</v>
      </c>
      <c r="G1615" s="11">
        <v>1</v>
      </c>
      <c r="H1615" s="30" t="s">
        <v>1318</v>
      </c>
      <c r="I1615" s="10"/>
      <c r="J1615" s="11">
        <v>3</v>
      </c>
      <c r="K1615" s="8">
        <v>3</v>
      </c>
      <c r="L1615" s="16">
        <f t="shared" si="118"/>
        <v>960</v>
      </c>
      <c r="M1615" s="25">
        <v>240</v>
      </c>
      <c r="N1615" s="17">
        <f t="shared" si="120"/>
        <v>1200</v>
      </c>
      <c r="O1615" s="11">
        <v>6</v>
      </c>
      <c r="P1615" s="8" t="str">
        <f>IFERROR(VLOOKUP(O1615,Tabla6[],2,FALSE)," ")</f>
        <v>Junio</v>
      </c>
      <c r="Q1615" s="10"/>
      <c r="R1615" s="56" t="str">
        <f t="shared" si="121"/>
        <v>03.03.04 UDR HUANCAVELICAS1.01.07 ACCIONES DE SOPORTE A LA GESTION A NIVEL DE UDRS1.01.07.02 Supervisión y asistencia técnica en acciones de soporte a IPRESS [UDR]JunioHUANCAVELICA - QUICHUAS, ACOSTAMBO- HUANCAVELICA</v>
      </c>
    </row>
    <row r="1616" spans="1:18" ht="15" customHeight="1" x14ac:dyDescent="0.2">
      <c r="A1616" s="8">
        <f>IFERROR(VLOOKUP(B1616,Tabla1[],2,FALSE)," ")</f>
        <v>1912</v>
      </c>
      <c r="B1616" s="30" t="s">
        <v>1336</v>
      </c>
      <c r="C1616" s="30" t="s">
        <v>2944</v>
      </c>
      <c r="D1616" s="10" t="s">
        <v>3006</v>
      </c>
      <c r="E1616" s="10" t="s">
        <v>2983</v>
      </c>
      <c r="F1616" s="10" t="s">
        <v>1114</v>
      </c>
      <c r="G1616" s="11">
        <v>1</v>
      </c>
      <c r="H1616" s="30" t="s">
        <v>1319</v>
      </c>
      <c r="I1616" s="10"/>
      <c r="J1616" s="11">
        <v>4</v>
      </c>
      <c r="K1616" s="8">
        <v>4</v>
      </c>
      <c r="L1616" s="16">
        <f t="shared" si="118"/>
        <v>1280</v>
      </c>
      <c r="M1616" s="25">
        <v>260</v>
      </c>
      <c r="N1616" s="17">
        <f t="shared" si="120"/>
        <v>1540</v>
      </c>
      <c r="O1616" s="11">
        <v>9</v>
      </c>
      <c r="P1616" s="8" t="str">
        <f>IFERROR(VLOOKUP(O1616,Tabla6[],2,FALSE)," ")</f>
        <v>Setiembre</v>
      </c>
      <c r="Q1616" s="10"/>
      <c r="R1616" s="56" t="str">
        <f t="shared" si="121"/>
        <v>03.03.04 UDR HUANCAVELICAS1.01.07 ACCIONES DE SOPORTE A LA GESTION A NIVEL DE UDRS1.01.07.02 Supervisión y asistencia técnica en acciones de soporte a IPRESS [UDR]SetiembreHUANCAVELICA -VILLA DE ARMA, HUACHOS- HUANCAVELICA</v>
      </c>
    </row>
    <row r="1617" spans="1:18" ht="15" customHeight="1" x14ac:dyDescent="0.2">
      <c r="A1617" s="8">
        <f>IFERROR(VLOOKUP(B1617,Tabla1[],2,FALSE)," ")</f>
        <v>1912</v>
      </c>
      <c r="B1617" s="30" t="s">
        <v>1336</v>
      </c>
      <c r="C1617" s="30" t="s">
        <v>2944</v>
      </c>
      <c r="D1617" s="10" t="s">
        <v>3006</v>
      </c>
      <c r="E1617" s="10" t="s">
        <v>2983</v>
      </c>
      <c r="F1617" s="10" t="s">
        <v>1114</v>
      </c>
      <c r="G1617" s="11">
        <v>1</v>
      </c>
      <c r="H1617" s="30" t="s">
        <v>1320</v>
      </c>
      <c r="I1617" s="10"/>
      <c r="J1617" s="11">
        <v>4</v>
      </c>
      <c r="K1617" s="8">
        <v>4</v>
      </c>
      <c r="L1617" s="16">
        <f t="shared" si="118"/>
        <v>1280</v>
      </c>
      <c r="M1617" s="25">
        <v>280</v>
      </c>
      <c r="N1617" s="17">
        <f t="shared" si="120"/>
        <v>1560</v>
      </c>
      <c r="O1617" s="11">
        <v>10</v>
      </c>
      <c r="P1617" s="8" t="str">
        <f>IFERROR(VLOOKUP(O1617,Tabla6[],2,FALSE)," ")</f>
        <v>Octubre</v>
      </c>
      <c r="Q1617" s="10"/>
      <c r="R1617" s="56" t="str">
        <f t="shared" si="121"/>
        <v>03.03.04 UDR HUANCAVELICAS1.01.07 ACCIONES DE SOPORTE A LA GESTION A NIVEL DE UDRS1.01.07.02 Supervisión y asistencia técnica en acciones de soporte a IPRESS [UDR]OctubreHUANCAVELICA - WAYANAY, CHOCLOCOCHA, RED ACOBAMBA - HUANCAVELICA</v>
      </c>
    </row>
    <row r="1618" spans="1:18" ht="15" customHeight="1" x14ac:dyDescent="0.2">
      <c r="A1618" s="8">
        <f>IFERROR(VLOOKUP(B1618,Tabla1[],2,FALSE)," ")</f>
        <v>1912</v>
      </c>
      <c r="B1618" s="30" t="s">
        <v>1336</v>
      </c>
      <c r="C1618" s="30" t="s">
        <v>2944</v>
      </c>
      <c r="D1618" s="10" t="s">
        <v>3006</v>
      </c>
      <c r="E1618" s="10" t="s">
        <v>2983</v>
      </c>
      <c r="F1618" s="10" t="s">
        <v>1114</v>
      </c>
      <c r="G1618" s="11">
        <v>1</v>
      </c>
      <c r="H1618" s="30" t="s">
        <v>1321</v>
      </c>
      <c r="I1618" s="10"/>
      <c r="J1618" s="11">
        <v>4</v>
      </c>
      <c r="K1618" s="8">
        <v>4</v>
      </c>
      <c r="L1618" s="16">
        <f t="shared" si="118"/>
        <v>1280</v>
      </c>
      <c r="M1618" s="25">
        <v>240</v>
      </c>
      <c r="N1618" s="17">
        <f t="shared" si="120"/>
        <v>1520</v>
      </c>
      <c r="O1618" s="11">
        <v>11</v>
      </c>
      <c r="P1618" s="8" t="str">
        <f>IFERROR(VLOOKUP(O1618,Tabla6[],2,FALSE)," ")</f>
        <v>Noviembre</v>
      </c>
      <c r="Q1618" s="10"/>
      <c r="R1618" s="56" t="str">
        <f t="shared" si="121"/>
        <v>03.03.04 UDR HUANCAVELICAS1.01.07 ACCIONES DE SOPORTE A LA GESTION A NIVEL DE UDRS1.01.07.02 Supervisión y asistencia técnica en acciones de soporte a IPRESS [UDR]NoviembreHUANCAVELICA - JULCAMARCA, SECCLLA- HUANCAVELICA</v>
      </c>
    </row>
    <row r="1619" spans="1:18" ht="15" customHeight="1" x14ac:dyDescent="0.2">
      <c r="A1619" s="8">
        <f>IFERROR(VLOOKUP(B1619,Tabla1[],2,FALSE)," ")</f>
        <v>1912</v>
      </c>
      <c r="B1619" s="30" t="s">
        <v>1336</v>
      </c>
      <c r="C1619" s="30" t="s">
        <v>2942</v>
      </c>
      <c r="D1619" s="10" t="s">
        <v>2125</v>
      </c>
      <c r="E1619" s="10" t="s">
        <v>2980</v>
      </c>
      <c r="F1619" s="10" t="s">
        <v>1107</v>
      </c>
      <c r="G1619" s="11">
        <v>1</v>
      </c>
      <c r="H1619" s="30" t="s">
        <v>1322</v>
      </c>
      <c r="I1619" s="10"/>
      <c r="J1619" s="11">
        <v>3</v>
      </c>
      <c r="K1619" s="8">
        <v>3</v>
      </c>
      <c r="L1619" s="16">
        <f t="shared" si="118"/>
        <v>960</v>
      </c>
      <c r="M1619" s="25">
        <v>80</v>
      </c>
      <c r="N1619" s="17">
        <f t="shared" si="120"/>
        <v>1040</v>
      </c>
      <c r="O1619" s="11">
        <v>8</v>
      </c>
      <c r="P1619" s="8" t="str">
        <f>IFERROR(VLOOKUP(O1619,Tabla6[],2,FALSE)," ")</f>
        <v>Agosto</v>
      </c>
      <c r="Q1619" s="10"/>
      <c r="R1619" s="56" t="str">
        <f t="shared" si="121"/>
        <v>03.03.04 UDR HUANCAVELICAM1.06.04 SUPERVISION FINANCIERA A UNIDADES EJECUTORASM1.06.04.07 Aprobación y validación de los expedientes PES [UDR]AgostoHUANCAVELICA - RED ANGARAES- HUANCAVELICA</v>
      </c>
    </row>
    <row r="1620" spans="1:18" ht="15" customHeight="1" x14ac:dyDescent="0.2">
      <c r="A1620" s="8">
        <f>IFERROR(VLOOKUP(B1620,Tabla1[],2,FALSE)," ")</f>
        <v>1912</v>
      </c>
      <c r="B1620" s="30" t="s">
        <v>1336</v>
      </c>
      <c r="C1620" s="30" t="s">
        <v>2942</v>
      </c>
      <c r="D1620" s="10" t="s">
        <v>2125</v>
      </c>
      <c r="E1620" s="10" t="s">
        <v>2980</v>
      </c>
      <c r="F1620" s="10" t="s">
        <v>1107</v>
      </c>
      <c r="G1620" s="11">
        <v>1</v>
      </c>
      <c r="H1620" s="30" t="s">
        <v>1323</v>
      </c>
      <c r="I1620" s="10"/>
      <c r="J1620" s="11">
        <v>3</v>
      </c>
      <c r="K1620" s="8">
        <v>3</v>
      </c>
      <c r="L1620" s="16">
        <f t="shared" si="118"/>
        <v>960</v>
      </c>
      <c r="M1620" s="25">
        <v>100</v>
      </c>
      <c r="N1620" s="17">
        <f t="shared" si="120"/>
        <v>1060</v>
      </c>
      <c r="O1620" s="11">
        <v>9</v>
      </c>
      <c r="P1620" s="8" t="str">
        <f>IFERROR(VLOOKUP(O1620,Tabla6[],2,FALSE)," ")</f>
        <v>Setiembre</v>
      </c>
      <c r="Q1620" s="10"/>
      <c r="R1620" s="56" t="str">
        <f t="shared" si="121"/>
        <v>03.03.04 UDR HUANCAVELICAM1.06.04 SUPERVISION FINANCIERA A UNIDADES EJECUTORASM1.06.04.07 Aprobación y validación de los expedientes PES [UDR]SetiembreHUANCAVELICA - RED ACOBAMBA- HUANCAVELICA</v>
      </c>
    </row>
    <row r="1621" spans="1:18" ht="15" customHeight="1" x14ac:dyDescent="0.2">
      <c r="A1621" s="8">
        <f>IFERROR(VLOOKUP(B1621,Tabla1[],2,FALSE)," ")</f>
        <v>1912</v>
      </c>
      <c r="B1621" s="30" t="s">
        <v>1336</v>
      </c>
      <c r="C1621" s="30" t="s">
        <v>2942</v>
      </c>
      <c r="D1621" s="10" t="s">
        <v>2125</v>
      </c>
      <c r="E1621" s="10" t="s">
        <v>2980</v>
      </c>
      <c r="F1621" s="10" t="s">
        <v>1108</v>
      </c>
      <c r="G1621" s="11">
        <v>1</v>
      </c>
      <c r="H1621" s="30" t="s">
        <v>1324</v>
      </c>
      <c r="I1621" s="10"/>
      <c r="J1621" s="11">
        <v>4</v>
      </c>
      <c r="K1621" s="8">
        <v>4</v>
      </c>
      <c r="L1621" s="16">
        <f t="shared" si="118"/>
        <v>1280</v>
      </c>
      <c r="M1621" s="25">
        <v>260</v>
      </c>
      <c r="N1621" s="17">
        <f t="shared" si="120"/>
        <v>1540</v>
      </c>
      <c r="O1621" s="11">
        <v>10</v>
      </c>
      <c r="P1621" s="8" t="str">
        <f>IFERROR(VLOOKUP(O1621,Tabla6[],2,FALSE)," ")</f>
        <v>Octubre</v>
      </c>
      <c r="Q1621" s="10"/>
      <c r="R1621" s="56" t="str">
        <f t="shared" si="121"/>
        <v>03.03.04 UDR HUANCAVELICAM1.06.04 SUPERVISION FINANCIERA A UNIDADES EJECUTORASM1.06.04.07 Aprobación y validación de los expedientes PES [UDR]OctubreHUANCAVELICA - RED TAYACAJA, HOSPITAL DE PAMPAS HUANCAVELICA</v>
      </c>
    </row>
    <row r="1622" spans="1:18" ht="15" customHeight="1" x14ac:dyDescent="0.2">
      <c r="A1622" s="8">
        <f>IFERROR(VLOOKUP(B1622,Tabla1[],2,FALSE)," ")</f>
        <v>1912</v>
      </c>
      <c r="B1622" s="30" t="s">
        <v>1336</v>
      </c>
      <c r="C1622" s="30" t="s">
        <v>2944</v>
      </c>
      <c r="D1622" s="10" t="s">
        <v>3003</v>
      </c>
      <c r="E1622" s="10" t="s">
        <v>2984</v>
      </c>
      <c r="F1622" s="10" t="s">
        <v>1108</v>
      </c>
      <c r="G1622" s="11">
        <v>1</v>
      </c>
      <c r="H1622" s="30" t="s">
        <v>1290</v>
      </c>
      <c r="I1622" s="10"/>
      <c r="J1622" s="11">
        <v>2</v>
      </c>
      <c r="K1622" s="8">
        <v>2</v>
      </c>
      <c r="L1622" s="16">
        <f t="shared" si="118"/>
        <v>640</v>
      </c>
      <c r="M1622" s="25">
        <v>120</v>
      </c>
      <c r="N1622" s="17">
        <f t="shared" si="120"/>
        <v>760</v>
      </c>
      <c r="O1622" s="11">
        <v>3</v>
      </c>
      <c r="P1622" s="8" t="str">
        <f>IFERROR(VLOOKUP(O1622,Tabla6[],2,FALSE)," ")</f>
        <v>Marzo</v>
      </c>
      <c r="Q1622" s="10"/>
      <c r="R1622" s="56" t="str">
        <f t="shared" si="121"/>
        <v>03.03.04 UDR HUANCAVELICAS1.01.07 ACCIONES DE SOPORTE A LA GESTION A NIVEL DE UDRS1.01.07.03 Otras Acciones de Soporte [UDR]MarzoHUANCAVELICA - HUANCAYO  - HUANCAVELICA</v>
      </c>
    </row>
    <row r="1623" spans="1:18" ht="15" customHeight="1" x14ac:dyDescent="0.2">
      <c r="A1623" s="8">
        <f>IFERROR(VLOOKUP(B1623,Tabla1[],2,FALSE)," ")</f>
        <v>1912</v>
      </c>
      <c r="B1623" s="30" t="s">
        <v>1336</v>
      </c>
      <c r="C1623" s="30" t="s">
        <v>2944</v>
      </c>
      <c r="D1623" s="10" t="s">
        <v>3003</v>
      </c>
      <c r="E1623" s="10" t="s">
        <v>2984</v>
      </c>
      <c r="F1623" s="10" t="s">
        <v>2311</v>
      </c>
      <c r="G1623" s="11">
        <v>1</v>
      </c>
      <c r="H1623" s="30" t="s">
        <v>1290</v>
      </c>
      <c r="I1623" s="10"/>
      <c r="J1623" s="11">
        <v>2</v>
      </c>
      <c r="K1623" s="8">
        <v>2</v>
      </c>
      <c r="L1623" s="16">
        <f t="shared" ref="L1623:L1686" si="122">320*K1623*G1623</f>
        <v>640</v>
      </c>
      <c r="M1623" s="25">
        <v>120</v>
      </c>
      <c r="N1623" s="17">
        <f t="shared" si="120"/>
        <v>760</v>
      </c>
      <c r="O1623" s="11">
        <v>3</v>
      </c>
      <c r="P1623" s="8" t="str">
        <f>IFERROR(VLOOKUP(O1623,Tabla6[],2,FALSE)," ")</f>
        <v>Marzo</v>
      </c>
      <c r="Q1623" s="10"/>
      <c r="R1623" s="56" t="str">
        <f t="shared" si="121"/>
        <v>03.03.04 UDR HUANCAVELICAS1.01.07 ACCIONES DE SOPORTE A LA GESTION A NIVEL DE UDRS1.01.07.03 Otras Acciones de Soporte [UDR]MarzoHUANCAVELICA - HUANCAYO  - HUANCAVELICA</v>
      </c>
    </row>
    <row r="1624" spans="1:18" ht="15" customHeight="1" x14ac:dyDescent="0.2">
      <c r="A1624" s="8">
        <f>IFERROR(VLOOKUP(B1624,Tabla1[],2,FALSE)," ")</f>
        <v>1912</v>
      </c>
      <c r="B1624" s="30" t="s">
        <v>1336</v>
      </c>
      <c r="C1624" s="30" t="s">
        <v>2944</v>
      </c>
      <c r="D1624" s="10" t="s">
        <v>3003</v>
      </c>
      <c r="E1624" s="10" t="s">
        <v>2984</v>
      </c>
      <c r="F1624" s="10" t="s">
        <v>1112</v>
      </c>
      <c r="G1624" s="11">
        <v>1</v>
      </c>
      <c r="H1624" s="30" t="s">
        <v>1290</v>
      </c>
      <c r="I1624" s="10"/>
      <c r="J1624" s="11">
        <v>2</v>
      </c>
      <c r="K1624" s="8">
        <v>2</v>
      </c>
      <c r="L1624" s="16">
        <f t="shared" si="122"/>
        <v>640</v>
      </c>
      <c r="M1624" s="25">
        <v>120</v>
      </c>
      <c r="N1624" s="17">
        <f t="shared" si="120"/>
        <v>760</v>
      </c>
      <c r="O1624" s="11">
        <v>3</v>
      </c>
      <c r="P1624" s="8" t="str">
        <f>IFERROR(VLOOKUP(O1624,Tabla6[],2,FALSE)," ")</f>
        <v>Marzo</v>
      </c>
      <c r="Q1624" s="10"/>
      <c r="R1624" s="56" t="str">
        <f t="shared" si="121"/>
        <v>03.03.04 UDR HUANCAVELICAS1.01.07 ACCIONES DE SOPORTE A LA GESTION A NIVEL DE UDRS1.01.07.03 Otras Acciones de Soporte [UDR]MarzoHUANCAVELICA - HUANCAYO  - HUANCAVELICA</v>
      </c>
    </row>
    <row r="1625" spans="1:18" ht="15" customHeight="1" x14ac:dyDescent="0.2">
      <c r="A1625" s="8">
        <f>IFERROR(VLOOKUP(B1625,Tabla1[],2,FALSE)," ")</f>
        <v>1912</v>
      </c>
      <c r="B1625" s="30" t="s">
        <v>1336</v>
      </c>
      <c r="C1625" s="30" t="s">
        <v>2944</v>
      </c>
      <c r="D1625" s="10" t="s">
        <v>3003</v>
      </c>
      <c r="E1625" s="10" t="s">
        <v>2984</v>
      </c>
      <c r="F1625" s="10" t="s">
        <v>1110</v>
      </c>
      <c r="G1625" s="11">
        <v>1</v>
      </c>
      <c r="H1625" s="30" t="s">
        <v>1290</v>
      </c>
      <c r="I1625" s="10"/>
      <c r="J1625" s="11">
        <v>2</v>
      </c>
      <c r="K1625" s="8">
        <v>2</v>
      </c>
      <c r="L1625" s="16">
        <f t="shared" si="122"/>
        <v>640</v>
      </c>
      <c r="M1625" s="25">
        <v>120</v>
      </c>
      <c r="N1625" s="17">
        <f t="shared" si="120"/>
        <v>760</v>
      </c>
      <c r="O1625" s="11">
        <v>3</v>
      </c>
      <c r="P1625" s="8" t="str">
        <f>IFERROR(VLOOKUP(O1625,Tabla6[],2,FALSE)," ")</f>
        <v>Marzo</v>
      </c>
      <c r="Q1625" s="10"/>
      <c r="R1625" s="56" t="str">
        <f t="shared" si="121"/>
        <v>03.03.04 UDR HUANCAVELICAS1.01.07 ACCIONES DE SOPORTE A LA GESTION A NIVEL DE UDRS1.01.07.03 Otras Acciones de Soporte [UDR]MarzoHUANCAVELICA - HUANCAYO  - HUANCAVELICA</v>
      </c>
    </row>
    <row r="1626" spans="1:18" ht="15" customHeight="1" x14ac:dyDescent="0.2">
      <c r="A1626" s="8">
        <f>IFERROR(VLOOKUP(B1626,Tabla1[],2,FALSE)," ")</f>
        <v>1912</v>
      </c>
      <c r="B1626" s="30" t="s">
        <v>1336</v>
      </c>
      <c r="C1626" s="30" t="s">
        <v>2935</v>
      </c>
      <c r="D1626" s="10" t="s">
        <v>3015</v>
      </c>
      <c r="E1626" s="10" t="s">
        <v>2960</v>
      </c>
      <c r="F1626" s="10" t="s">
        <v>1110</v>
      </c>
      <c r="G1626" s="11">
        <v>1</v>
      </c>
      <c r="H1626" s="30" t="s">
        <v>1325</v>
      </c>
      <c r="I1626" s="10"/>
      <c r="J1626" s="11">
        <v>3</v>
      </c>
      <c r="K1626" s="8">
        <v>3</v>
      </c>
      <c r="L1626" s="16">
        <f t="shared" si="122"/>
        <v>960</v>
      </c>
      <c r="M1626" s="25">
        <v>120</v>
      </c>
      <c r="N1626" s="17">
        <f t="shared" si="120"/>
        <v>1080</v>
      </c>
      <c r="O1626" s="11">
        <v>10</v>
      </c>
      <c r="P1626" s="8" t="str">
        <f>IFERROR(VLOOKUP(O1626,Tabla6[],2,FALSE)," ")</f>
        <v>Octubre</v>
      </c>
      <c r="Q1626" s="10"/>
      <c r="R1626" s="56" t="str">
        <f t="shared" si="121"/>
        <v>03.03.04 UDR HUANCAVELICAM1.04.01 ACCIONES DE PROMOCION Y PROTECCION DE DERECHOSM1.04.01.01 Verificar la gratuidad de la atención con las Ficha de Verificación de la Gratuidad (FVG) [UDR]OctubreHUANCAVELICA - ACOBAMBA, PAUCARA  - HUANCAVELICA</v>
      </c>
    </row>
    <row r="1627" spans="1:18" ht="15" customHeight="1" x14ac:dyDescent="0.2">
      <c r="A1627" s="8">
        <f>IFERROR(VLOOKUP(B1627,Tabla1[],2,FALSE)," ")</f>
        <v>1912</v>
      </c>
      <c r="B1627" s="30" t="s">
        <v>1336</v>
      </c>
      <c r="C1627" s="30" t="s">
        <v>2935</v>
      </c>
      <c r="D1627" s="10" t="s">
        <v>3015</v>
      </c>
      <c r="E1627" s="10" t="s">
        <v>2960</v>
      </c>
      <c r="F1627" s="10" t="s">
        <v>1110</v>
      </c>
      <c r="G1627" s="11">
        <v>1</v>
      </c>
      <c r="H1627" s="30" t="s">
        <v>1326</v>
      </c>
      <c r="I1627" s="10"/>
      <c r="J1627" s="11">
        <v>2</v>
      </c>
      <c r="K1627" s="8">
        <v>2</v>
      </c>
      <c r="L1627" s="16">
        <f t="shared" si="122"/>
        <v>640</v>
      </c>
      <c r="M1627" s="25">
        <v>80</v>
      </c>
      <c r="N1627" s="17">
        <f t="shared" si="120"/>
        <v>720</v>
      </c>
      <c r="O1627" s="11">
        <v>10</v>
      </c>
      <c r="P1627" s="8" t="str">
        <f>IFERROR(VLOOKUP(O1627,Tabla6[],2,FALSE)," ")</f>
        <v>Octubre</v>
      </c>
      <c r="Q1627" s="10"/>
      <c r="R1627" s="56" t="str">
        <f t="shared" si="121"/>
        <v>03.03.04 UDR HUANCAVELICAM1.04.01 ACCIONES DE PROMOCION Y PROTECCION DE DERECHOSM1.04.01.01 Verificar la gratuidad de la atención con las Ficha de Verificación de la Gratuidad (FVG) [UDR]OctubreHUANCAVELICA - HOSPITAL DE LIRCAY  - HUANCAVELICA</v>
      </c>
    </row>
    <row r="1628" spans="1:18" ht="15" customHeight="1" x14ac:dyDescent="0.2">
      <c r="A1628" s="8">
        <f>IFERROR(VLOOKUP(B1628,Tabla1[],2,FALSE)," ")</f>
        <v>1912</v>
      </c>
      <c r="B1628" s="30" t="s">
        <v>1336</v>
      </c>
      <c r="C1628" s="30" t="s">
        <v>2935</v>
      </c>
      <c r="D1628" s="10" t="s">
        <v>3015</v>
      </c>
      <c r="E1628" s="10" t="s">
        <v>2960</v>
      </c>
      <c r="F1628" s="10" t="s">
        <v>1110</v>
      </c>
      <c r="G1628" s="11">
        <v>1</v>
      </c>
      <c r="H1628" s="30" t="s">
        <v>1327</v>
      </c>
      <c r="I1628" s="10"/>
      <c r="J1628" s="11">
        <v>4</v>
      </c>
      <c r="K1628" s="8">
        <v>4</v>
      </c>
      <c r="L1628" s="16">
        <f t="shared" si="122"/>
        <v>1280</v>
      </c>
      <c r="M1628" s="25">
        <v>300</v>
      </c>
      <c r="N1628" s="17">
        <f t="shared" si="120"/>
        <v>1580</v>
      </c>
      <c r="O1628" s="11">
        <v>10</v>
      </c>
      <c r="P1628" s="8" t="str">
        <f>IFERROR(VLOOKUP(O1628,Tabla6[],2,FALSE)," ")</f>
        <v>Octubre</v>
      </c>
      <c r="Q1628" s="10"/>
      <c r="R1628" s="56" t="str">
        <f t="shared" si="121"/>
        <v>03.03.04 UDR HUANCAVELICAM1.04.01 ACCIONES DE PROMOCION Y PROTECCION DE DERECHOSM1.04.01.01 Verificar la gratuidad de la atención con las Ficha de Verificación de la Gratuidad (FVG) [UDR]OctubreHUANCAVELICA -COLCABAMBA, SURCUBAMBA - HUANCAVELICA</v>
      </c>
    </row>
    <row r="1629" spans="1:18" ht="15" customHeight="1" x14ac:dyDescent="0.2">
      <c r="A1629" s="8">
        <f>IFERROR(VLOOKUP(B1629,Tabla1[],2,FALSE)," ")</f>
        <v>1912</v>
      </c>
      <c r="B1629" s="30" t="s">
        <v>1336</v>
      </c>
      <c r="C1629" s="30" t="s">
        <v>2935</v>
      </c>
      <c r="D1629" s="10" t="s">
        <v>3015</v>
      </c>
      <c r="E1629" s="10" t="s">
        <v>2960</v>
      </c>
      <c r="F1629" s="10" t="s">
        <v>1111</v>
      </c>
      <c r="G1629" s="11">
        <v>1</v>
      </c>
      <c r="H1629" s="30" t="s">
        <v>1328</v>
      </c>
      <c r="I1629" s="10"/>
      <c r="J1629" s="11">
        <v>2</v>
      </c>
      <c r="K1629" s="8">
        <v>2</v>
      </c>
      <c r="L1629" s="16">
        <f t="shared" si="122"/>
        <v>640</v>
      </c>
      <c r="M1629" s="25">
        <v>100</v>
      </c>
      <c r="N1629" s="17">
        <f t="shared" si="120"/>
        <v>740</v>
      </c>
      <c r="O1629" s="11">
        <v>10</v>
      </c>
      <c r="P1629" s="8" t="str">
        <f>IFERROR(VLOOKUP(O1629,Tabla6[],2,FALSE)," ")</f>
        <v>Octubre</v>
      </c>
      <c r="Q1629" s="10"/>
      <c r="R1629" s="56" t="str">
        <f t="shared" si="121"/>
        <v>03.03.04 UDR HUANCAVELICAM1.04.01 ACCIONES DE PROMOCION Y PROTECCION DE DERECHOSM1.04.01.01 Verificar la gratuidad de la atención con las Ficha de Verificación de la Gratuidad (FVG) [UDR]OctubreHUANCAVELICA - CASTROVIRREYNA  - HUANCAVELICA</v>
      </c>
    </row>
    <row r="1630" spans="1:18" ht="15" customHeight="1" x14ac:dyDescent="0.2">
      <c r="A1630" s="8">
        <f>IFERROR(VLOOKUP(B1630,Tabla1[],2,FALSE)," ")</f>
        <v>1912</v>
      </c>
      <c r="B1630" s="30" t="s">
        <v>1336</v>
      </c>
      <c r="C1630" s="30" t="s">
        <v>2935</v>
      </c>
      <c r="D1630" s="10" t="s">
        <v>3015</v>
      </c>
      <c r="E1630" s="10" t="s">
        <v>2960</v>
      </c>
      <c r="F1630" s="10" t="s">
        <v>1111</v>
      </c>
      <c r="G1630" s="11">
        <v>1</v>
      </c>
      <c r="H1630" s="30" t="s">
        <v>1329</v>
      </c>
      <c r="I1630" s="10"/>
      <c r="J1630" s="11">
        <v>4</v>
      </c>
      <c r="K1630" s="8">
        <v>4</v>
      </c>
      <c r="L1630" s="16">
        <f t="shared" si="122"/>
        <v>1280</v>
      </c>
      <c r="M1630" s="25">
        <v>300</v>
      </c>
      <c r="N1630" s="17">
        <f t="shared" si="120"/>
        <v>1580</v>
      </c>
      <c r="O1630" s="11">
        <v>10</v>
      </c>
      <c r="P1630" s="8" t="str">
        <f>IFERROR(VLOOKUP(O1630,Tabla6[],2,FALSE)," ")</f>
        <v>Octubre</v>
      </c>
      <c r="Q1630" s="10"/>
      <c r="R1630" s="56" t="str">
        <f t="shared" si="121"/>
        <v>03.03.04 UDR HUANCAVELICAM1.04.01 ACCIONES DE PROMOCION Y PROTECCION DE DERECHOSM1.04.01.01 Verificar la gratuidad de la atención con las Ficha de Verificación de la Gratuidad (FVG) [UDR]OctubreHUANCAVELICA - CHURCAMPA, PAUCARBAMBA - HUANCAVELICA</v>
      </c>
    </row>
    <row r="1631" spans="1:18" ht="15" customHeight="1" x14ac:dyDescent="0.2">
      <c r="A1631" s="8">
        <f>IFERROR(VLOOKUP(B1631,Tabla1[],2,FALSE)," ")</f>
        <v>1912</v>
      </c>
      <c r="B1631" s="30" t="s">
        <v>1336</v>
      </c>
      <c r="C1631" s="30" t="s">
        <v>2935</v>
      </c>
      <c r="D1631" s="10" t="s">
        <v>3015</v>
      </c>
      <c r="E1631" s="10" t="s">
        <v>2960</v>
      </c>
      <c r="F1631" s="10" t="s">
        <v>1111</v>
      </c>
      <c r="G1631" s="11">
        <v>1</v>
      </c>
      <c r="H1631" s="30" t="s">
        <v>1330</v>
      </c>
      <c r="I1631" s="10"/>
      <c r="J1631" s="11">
        <v>3</v>
      </c>
      <c r="K1631" s="8">
        <v>3</v>
      </c>
      <c r="L1631" s="16">
        <f t="shared" si="122"/>
        <v>960</v>
      </c>
      <c r="M1631" s="25">
        <v>180</v>
      </c>
      <c r="N1631" s="17">
        <f t="shared" si="120"/>
        <v>1140</v>
      </c>
      <c r="O1631" s="11">
        <v>10</v>
      </c>
      <c r="P1631" s="8" t="str">
        <f>IFERROR(VLOOKUP(O1631,Tabla6[],2,FALSE)," ")</f>
        <v>Octubre</v>
      </c>
      <c r="Q1631" s="10"/>
      <c r="R1631" s="56" t="str">
        <f t="shared" si="121"/>
        <v>03.03.04 UDR HUANCAVELICAM1.04.01 ACCIONES DE PROMOCION Y PROTECCION DE DERECHOSM1.04.01.01 Verificar la gratuidad de la atención con las Ficha de Verificación de la Gratuidad (FVG) [UDR]OctubreHUANCAVELICA - HUAYTARA  - HUANCAVELICA</v>
      </c>
    </row>
    <row r="1632" spans="1:18" ht="15" customHeight="1" x14ac:dyDescent="0.2">
      <c r="A1632" s="8">
        <f>IFERROR(VLOOKUP(B1632,Tabla1[],2,FALSE)," ")</f>
        <v>1912</v>
      </c>
      <c r="B1632" s="30" t="s">
        <v>1336</v>
      </c>
      <c r="C1632" s="30" t="s">
        <v>2942</v>
      </c>
      <c r="D1632" s="10" t="s">
        <v>773</v>
      </c>
      <c r="E1632" s="10" t="s">
        <v>2975</v>
      </c>
      <c r="F1632" s="10" t="s">
        <v>1107</v>
      </c>
      <c r="G1632" s="11">
        <v>1</v>
      </c>
      <c r="H1632" s="30" t="s">
        <v>1269</v>
      </c>
      <c r="I1632" s="10"/>
      <c r="J1632" s="11">
        <v>0</v>
      </c>
      <c r="K1632" s="8">
        <f t="shared" ref="K1632:K1651" si="123">J1632</f>
        <v>0</v>
      </c>
      <c r="L1632" s="16">
        <f t="shared" si="122"/>
        <v>0</v>
      </c>
      <c r="M1632" s="34">
        <v>0</v>
      </c>
      <c r="N1632" s="17">
        <f t="shared" si="120"/>
        <v>0</v>
      </c>
      <c r="O1632" s="11">
        <v>3</v>
      </c>
      <c r="P1632" s="8" t="str">
        <f>IFERROR(VLOOKUP(O1632,Tabla6[],2,FALSE)," ")</f>
        <v>Marzo</v>
      </c>
      <c r="Q1632" s="10"/>
      <c r="R1632" s="56" t="str">
        <f t="shared" si="121"/>
        <v>03.03.04 UDR HUANCAVELICAM1.06.04 SUPERVISION FINANCIERA A UNIDADES EJECUTORASM1.06.04.02 Supervisión Financiera Presencial a las Unidades Ejecutoras-UE [UDR]MarzoDIRESA HUANCAVELICA</v>
      </c>
    </row>
    <row r="1633" spans="1:18" ht="15" customHeight="1" x14ac:dyDescent="0.2">
      <c r="A1633" s="8">
        <f>IFERROR(VLOOKUP(B1633,Tabla1[],2,FALSE)," ")</f>
        <v>1912</v>
      </c>
      <c r="B1633" s="30" t="s">
        <v>1336</v>
      </c>
      <c r="C1633" s="30" t="s">
        <v>2942</v>
      </c>
      <c r="D1633" s="10" t="s">
        <v>773</v>
      </c>
      <c r="E1633" s="10" t="s">
        <v>2975</v>
      </c>
      <c r="F1633" s="10" t="s">
        <v>1107</v>
      </c>
      <c r="G1633" s="11">
        <v>1</v>
      </c>
      <c r="H1633" s="30" t="s">
        <v>1271</v>
      </c>
      <c r="I1633" s="10"/>
      <c r="J1633" s="11">
        <v>0</v>
      </c>
      <c r="K1633" s="8">
        <f t="shared" si="123"/>
        <v>0</v>
      </c>
      <c r="L1633" s="16">
        <f t="shared" si="122"/>
        <v>0</v>
      </c>
      <c r="M1633" s="34">
        <v>0</v>
      </c>
      <c r="N1633" s="17">
        <f t="shared" si="120"/>
        <v>0</v>
      </c>
      <c r="O1633" s="11">
        <v>4</v>
      </c>
      <c r="P1633" s="8" t="str">
        <f>IFERROR(VLOOKUP(O1633,Tabla6[],2,FALSE)," ")</f>
        <v>Abril</v>
      </c>
      <c r="Q1633" s="10"/>
      <c r="R1633" s="56" t="str">
        <f t="shared" si="121"/>
        <v>03.03.04 UDR HUANCAVELICAM1.06.04 SUPERVISION FINANCIERA A UNIDADES EJECUTORASM1.06.04.02 Supervisión Financiera Presencial a las Unidades Ejecutoras-UE [UDR]AbrilRED DE SALUD HUANCAVELICA</v>
      </c>
    </row>
    <row r="1634" spans="1:18" ht="15" customHeight="1" x14ac:dyDescent="0.2">
      <c r="A1634" s="8">
        <f>IFERROR(VLOOKUP(B1634,Tabla1[],2,FALSE)," ")</f>
        <v>1912</v>
      </c>
      <c r="B1634" s="30" t="s">
        <v>1336</v>
      </c>
      <c r="C1634" s="30" t="s">
        <v>2933</v>
      </c>
      <c r="D1634" s="10" t="s">
        <v>3007</v>
      </c>
      <c r="E1634" s="10" t="s">
        <v>2958</v>
      </c>
      <c r="F1634" s="10" t="s">
        <v>1109</v>
      </c>
      <c r="G1634" s="11">
        <v>1</v>
      </c>
      <c r="H1634" s="30" t="s">
        <v>1278</v>
      </c>
      <c r="I1634" s="10"/>
      <c r="J1634" s="11">
        <v>0</v>
      </c>
      <c r="K1634" s="8">
        <f t="shared" si="123"/>
        <v>0</v>
      </c>
      <c r="L1634" s="16">
        <f t="shared" si="122"/>
        <v>0</v>
      </c>
      <c r="M1634" s="34">
        <v>0</v>
      </c>
      <c r="N1634" s="17">
        <f t="shared" si="120"/>
        <v>0</v>
      </c>
      <c r="O1634" s="11">
        <v>1</v>
      </c>
      <c r="P1634" s="8" t="str">
        <f>IFERROR(VLOOKUP(O1634,Tabla6[],2,FALSE)," ")</f>
        <v>Enero</v>
      </c>
      <c r="Q1634" s="10"/>
      <c r="R1634" s="56" t="str">
        <f t="shared" si="121"/>
        <v>03.03.04 UDR HUANCAVELICAM1.02.02 ACCIONES DE AFILIACIONM1.02.02.05 Supervisión y asistencia técnica en materia de afiliaciones [UDR]EneroHUANCAVELICA - ASCENSION- HUANCAVELICA</v>
      </c>
    </row>
    <row r="1635" spans="1:18" ht="15" customHeight="1" x14ac:dyDescent="0.2">
      <c r="A1635" s="8">
        <f>IFERROR(VLOOKUP(B1635,Tabla1[],2,FALSE)," ")</f>
        <v>1912</v>
      </c>
      <c r="B1635" s="30" t="s">
        <v>1336</v>
      </c>
      <c r="C1635" s="30" t="s">
        <v>2933</v>
      </c>
      <c r="D1635" s="10" t="s">
        <v>3007</v>
      </c>
      <c r="E1635" s="10" t="s">
        <v>2958</v>
      </c>
      <c r="F1635" s="10" t="s">
        <v>1111</v>
      </c>
      <c r="G1635" s="11">
        <v>1</v>
      </c>
      <c r="H1635" s="30" t="s">
        <v>1281</v>
      </c>
      <c r="I1635" s="10"/>
      <c r="J1635" s="11">
        <v>0</v>
      </c>
      <c r="K1635" s="8">
        <f t="shared" si="123"/>
        <v>0</v>
      </c>
      <c r="L1635" s="16">
        <f t="shared" si="122"/>
        <v>0</v>
      </c>
      <c r="M1635" s="34">
        <v>0</v>
      </c>
      <c r="N1635" s="17">
        <f t="shared" si="120"/>
        <v>0</v>
      </c>
      <c r="O1635" s="11">
        <v>3</v>
      </c>
      <c r="P1635" s="8" t="str">
        <f>IFERROR(VLOOKUP(O1635,Tabla6[],2,FALSE)," ")</f>
        <v>Marzo</v>
      </c>
      <c r="Q1635" s="10"/>
      <c r="R1635" s="56" t="str">
        <f t="shared" si="121"/>
        <v>03.03.04 UDR HUANCAVELICAM1.02.02 ACCIONES DE AFILIACIONM1.02.02.05 Supervisión y asistencia técnica en materia de afiliaciones [UDR]MarzoHUANCAVELICA - VIÑAS - HUANCAVELICA</v>
      </c>
    </row>
    <row r="1636" spans="1:18" ht="15" customHeight="1" x14ac:dyDescent="0.2">
      <c r="A1636" s="8">
        <f>IFERROR(VLOOKUP(B1636,Tabla1[],2,FALSE)," ")</f>
        <v>1912</v>
      </c>
      <c r="B1636" s="30" t="s">
        <v>1336</v>
      </c>
      <c r="C1636" s="30" t="s">
        <v>2933</v>
      </c>
      <c r="D1636" s="10" t="s">
        <v>3007</v>
      </c>
      <c r="E1636" s="10" t="s">
        <v>2958</v>
      </c>
      <c r="F1636" s="10" t="s">
        <v>1110</v>
      </c>
      <c r="G1636" s="11">
        <v>1</v>
      </c>
      <c r="H1636" s="30" t="s">
        <v>1283</v>
      </c>
      <c r="I1636" s="10"/>
      <c r="J1636" s="11">
        <v>0</v>
      </c>
      <c r="K1636" s="8">
        <f t="shared" si="123"/>
        <v>0</v>
      </c>
      <c r="L1636" s="16">
        <f t="shared" si="122"/>
        <v>0</v>
      </c>
      <c r="M1636" s="34">
        <v>0</v>
      </c>
      <c r="N1636" s="17">
        <f t="shared" ref="N1636:N1699" si="124">L1636+M1636</f>
        <v>0</v>
      </c>
      <c r="O1636" s="11">
        <v>4</v>
      </c>
      <c r="P1636" s="8" t="str">
        <f>IFERROR(VLOOKUP(O1636,Tabla6[],2,FALSE)," ")</f>
        <v>Abril</v>
      </c>
      <c r="Q1636" s="10"/>
      <c r="R1636" s="56" t="str">
        <f t="shared" si="121"/>
        <v>03.03.04 UDR HUANCAVELICAM1.02.02 ACCIONES DE AFILIACIONM1.02.02.05 Supervisión y asistencia técnica en materia de afiliaciones [UDR]AbrilHUANCAVELICA - IZCUCHACA - HUANCAVELICA</v>
      </c>
    </row>
    <row r="1637" spans="1:18" ht="15" customHeight="1" x14ac:dyDescent="0.2">
      <c r="A1637" s="8">
        <f>IFERROR(VLOOKUP(B1637,Tabla1[],2,FALSE)," ")</f>
        <v>1912</v>
      </c>
      <c r="B1637" s="30" t="s">
        <v>1336</v>
      </c>
      <c r="C1637" s="30" t="s">
        <v>2933</v>
      </c>
      <c r="D1637" s="10" t="s">
        <v>3007</v>
      </c>
      <c r="E1637" s="10" t="s">
        <v>2958</v>
      </c>
      <c r="F1637" s="10" t="s">
        <v>1111</v>
      </c>
      <c r="G1637" s="11">
        <v>1</v>
      </c>
      <c r="H1637" s="30" t="s">
        <v>1285</v>
      </c>
      <c r="I1637" s="10"/>
      <c r="J1637" s="11">
        <v>0</v>
      </c>
      <c r="K1637" s="8">
        <f t="shared" si="123"/>
        <v>0</v>
      </c>
      <c r="L1637" s="16">
        <f t="shared" si="122"/>
        <v>0</v>
      </c>
      <c r="M1637" s="34">
        <v>0</v>
      </c>
      <c r="N1637" s="17">
        <f t="shared" si="124"/>
        <v>0</v>
      </c>
      <c r="O1637" s="11">
        <v>5</v>
      </c>
      <c r="P1637" s="8" t="str">
        <f>IFERROR(VLOOKUP(O1637,Tabla6[],2,FALSE)," ")</f>
        <v>Mayo</v>
      </c>
      <c r="Q1637" s="10"/>
      <c r="R1637" s="56" t="str">
        <f t="shared" si="121"/>
        <v>03.03.04 UDR HUANCAVELICAM1.02.02 ACCIONES DE AFILIACIONM1.02.02.05 Supervisión y asistencia técnica en materia de afiliaciones [UDR]MayoHUANCAVELICA - PALCA - HUANCAVELICA</v>
      </c>
    </row>
    <row r="1638" spans="1:18" ht="15" customHeight="1" x14ac:dyDescent="0.2">
      <c r="A1638" s="8">
        <f>IFERROR(VLOOKUP(B1638,Tabla1[],2,FALSE)," ")</f>
        <v>1912</v>
      </c>
      <c r="B1638" s="30" t="s">
        <v>1336</v>
      </c>
      <c r="C1638" s="30" t="s">
        <v>2933</v>
      </c>
      <c r="D1638" s="10" t="s">
        <v>3007</v>
      </c>
      <c r="E1638" s="10" t="s">
        <v>2958</v>
      </c>
      <c r="F1638" s="10" t="s">
        <v>1110</v>
      </c>
      <c r="G1638" s="11">
        <v>1</v>
      </c>
      <c r="H1638" s="30" t="s">
        <v>1287</v>
      </c>
      <c r="I1638" s="10"/>
      <c r="J1638" s="11">
        <v>0</v>
      </c>
      <c r="K1638" s="8">
        <f t="shared" si="123"/>
        <v>0</v>
      </c>
      <c r="L1638" s="16">
        <f t="shared" si="122"/>
        <v>0</v>
      </c>
      <c r="M1638" s="34">
        <v>0</v>
      </c>
      <c r="N1638" s="17">
        <f t="shared" si="124"/>
        <v>0</v>
      </c>
      <c r="O1638" s="11">
        <v>6</v>
      </c>
      <c r="P1638" s="8" t="str">
        <f>IFERROR(VLOOKUP(O1638,Tabla6[],2,FALSE)," ")</f>
        <v>Junio</v>
      </c>
      <c r="Q1638" s="10"/>
      <c r="R1638" s="56" t="str">
        <f t="shared" si="121"/>
        <v>03.03.04 UDR HUANCAVELICAM1.02.02 ACCIONES DE AFILIACIONM1.02.02.05 Supervisión y asistencia técnica en materia de afiliaciones [UDR]JunioHUANCAVELICA - HUANDO - HUANCAVELICA</v>
      </c>
    </row>
    <row r="1639" spans="1:18" ht="15" customHeight="1" x14ac:dyDescent="0.2">
      <c r="A1639" s="8">
        <f>IFERROR(VLOOKUP(B1639,Tabla1[],2,FALSE)," ")</f>
        <v>1912</v>
      </c>
      <c r="B1639" s="30" t="s">
        <v>1336</v>
      </c>
      <c r="C1639" s="30" t="s">
        <v>2944</v>
      </c>
      <c r="D1639" s="10" t="s">
        <v>3006</v>
      </c>
      <c r="E1639" s="10" t="s">
        <v>2983</v>
      </c>
      <c r="F1639" s="10" t="s">
        <v>1112</v>
      </c>
      <c r="G1639" s="11">
        <v>1</v>
      </c>
      <c r="H1639" s="30" t="s">
        <v>1283</v>
      </c>
      <c r="I1639" s="10"/>
      <c r="J1639" s="11">
        <v>0</v>
      </c>
      <c r="K1639" s="8">
        <f t="shared" si="123"/>
        <v>0</v>
      </c>
      <c r="L1639" s="16">
        <f t="shared" si="122"/>
        <v>0</v>
      </c>
      <c r="M1639" s="34">
        <v>0</v>
      </c>
      <c r="N1639" s="17">
        <f t="shared" si="124"/>
        <v>0</v>
      </c>
      <c r="O1639" s="11">
        <v>4</v>
      </c>
      <c r="P1639" s="8" t="str">
        <f>IFERROR(VLOOKUP(O1639,Tabla6[],2,FALSE)," ")</f>
        <v>Abril</v>
      </c>
      <c r="Q1639" s="10"/>
      <c r="R1639" s="56" t="str">
        <f t="shared" si="121"/>
        <v>03.03.04 UDR HUANCAVELICAS1.01.07 ACCIONES DE SOPORTE A LA GESTION A NIVEL DE UDRS1.01.07.02 Supervisión y asistencia técnica en acciones de soporte a IPRESS [UDR]AbrilHUANCAVELICA - IZCUCHACA - HUANCAVELICA</v>
      </c>
    </row>
    <row r="1640" spans="1:18" ht="15" customHeight="1" x14ac:dyDescent="0.2">
      <c r="A1640" s="8">
        <f>IFERROR(VLOOKUP(B1640,Tabla1[],2,FALSE)," ")</f>
        <v>1912</v>
      </c>
      <c r="B1640" s="30" t="s">
        <v>1336</v>
      </c>
      <c r="C1640" s="30" t="s">
        <v>2940</v>
      </c>
      <c r="D1640" s="10" t="s">
        <v>3004</v>
      </c>
      <c r="E1640" s="10" t="s">
        <v>2967</v>
      </c>
      <c r="F1640" s="10" t="s">
        <v>1113</v>
      </c>
      <c r="G1640" s="11">
        <v>1</v>
      </c>
      <c r="H1640" s="30" t="s">
        <v>1291</v>
      </c>
      <c r="I1640" s="10"/>
      <c r="J1640" s="11">
        <v>0</v>
      </c>
      <c r="K1640" s="8">
        <f t="shared" si="123"/>
        <v>0</v>
      </c>
      <c r="L1640" s="16">
        <f t="shared" si="122"/>
        <v>0</v>
      </c>
      <c r="M1640" s="34">
        <v>0</v>
      </c>
      <c r="N1640" s="17">
        <f t="shared" si="124"/>
        <v>0</v>
      </c>
      <c r="O1640" s="11">
        <v>2</v>
      </c>
      <c r="P1640" s="8" t="str">
        <f>IFERROR(VLOOKUP(O1640,Tabla6[],2,FALSE)," ")</f>
        <v>Febrero</v>
      </c>
      <c r="Q1640" s="10"/>
      <c r="R1640" s="56" t="str">
        <f t="shared" si="121"/>
        <v>03.03.04 UDR HUANCAVELICAM1.05.05 EJECUCION DE ACCIONES DE AUDITORIAM1.05.05.02 Gestionar a los actores locales para fortalecer el acceso y calidad de servicios de salud [UDR]FebreroHUANCAVELICA - RED DE SALUD HUANCAVELICA -  HUANCAVELICA</v>
      </c>
    </row>
    <row r="1641" spans="1:18" ht="15" customHeight="1" x14ac:dyDescent="0.2">
      <c r="A1641" s="8">
        <f>IFERROR(VLOOKUP(B1641,Tabla1[],2,FALSE)," ")</f>
        <v>1912</v>
      </c>
      <c r="B1641" s="30" t="s">
        <v>1336</v>
      </c>
      <c r="C1641" s="30" t="s">
        <v>2942</v>
      </c>
      <c r="D1641" s="10" t="s">
        <v>773</v>
      </c>
      <c r="E1641" s="10" t="s">
        <v>2975</v>
      </c>
      <c r="F1641" s="10" t="s">
        <v>1108</v>
      </c>
      <c r="G1641" s="11">
        <v>1</v>
      </c>
      <c r="H1641" s="30" t="s">
        <v>1292</v>
      </c>
      <c r="I1641" s="10"/>
      <c r="J1641" s="11">
        <v>0</v>
      </c>
      <c r="K1641" s="8">
        <f t="shared" si="123"/>
        <v>0</v>
      </c>
      <c r="L1641" s="16">
        <f t="shared" si="122"/>
        <v>0</v>
      </c>
      <c r="M1641" s="34">
        <v>0</v>
      </c>
      <c r="N1641" s="17">
        <f t="shared" si="124"/>
        <v>0</v>
      </c>
      <c r="O1641" s="11">
        <v>7</v>
      </c>
      <c r="P1641" s="8" t="str">
        <f>IFERROR(VLOOKUP(O1641,Tabla6[],2,FALSE)," ")</f>
        <v>Julio</v>
      </c>
      <c r="Q1641" s="10"/>
      <c r="R1641" s="56" t="str">
        <f t="shared" si="121"/>
        <v>03.03.04 UDR HUANCAVELICAM1.06.04 SUPERVISION FINANCIERA A UNIDADES EJECUTORASM1.06.04.02 Supervisión Financiera Presencial a las Unidades Ejecutoras-UE [UDR]JulioHUANCAVELICA - HOSPITAL DEPARTAMENTAL DE HUANCAVELICA -  HUANCAVELICA</v>
      </c>
    </row>
    <row r="1642" spans="1:18" ht="15" customHeight="1" x14ac:dyDescent="0.2">
      <c r="A1642" s="8">
        <f>IFERROR(VLOOKUP(B1642,Tabla1[],2,FALSE)," ")</f>
        <v>1912</v>
      </c>
      <c r="B1642" s="30" t="s">
        <v>1336</v>
      </c>
      <c r="C1642" s="30" t="s">
        <v>2933</v>
      </c>
      <c r="D1642" s="10" t="s">
        <v>3007</v>
      </c>
      <c r="E1642" s="10" t="s">
        <v>2958</v>
      </c>
      <c r="F1642" s="10" t="s">
        <v>1110</v>
      </c>
      <c r="G1642" s="11">
        <v>1</v>
      </c>
      <c r="H1642" s="30" t="s">
        <v>1293</v>
      </c>
      <c r="I1642" s="10"/>
      <c r="J1642" s="11">
        <v>0</v>
      </c>
      <c r="K1642" s="8">
        <f t="shared" si="123"/>
        <v>0</v>
      </c>
      <c r="L1642" s="16">
        <f t="shared" si="122"/>
        <v>0</v>
      </c>
      <c r="M1642" s="34">
        <v>0</v>
      </c>
      <c r="N1642" s="17">
        <f t="shared" si="124"/>
        <v>0</v>
      </c>
      <c r="O1642" s="11">
        <v>7</v>
      </c>
      <c r="P1642" s="8" t="str">
        <f>IFERROR(VLOOKUP(O1642,Tabla6[],2,FALSE)," ")</f>
        <v>Julio</v>
      </c>
      <c r="Q1642" s="10"/>
      <c r="R1642" s="56" t="str">
        <f t="shared" si="121"/>
        <v>03.03.04 UDR HUANCAVELICAM1.02.02 ACCIONES DE AFILIACIONM1.02.02.05 Supervisión y asistencia técnica en materia de afiliaciones [UDR]JulioHUANCAVELICA - AYACCOCHA - HUANCAVELICA</v>
      </c>
    </row>
    <row r="1643" spans="1:18" ht="15" customHeight="1" x14ac:dyDescent="0.2">
      <c r="A1643" s="8">
        <f>IFERROR(VLOOKUP(B1643,Tabla1[],2,FALSE)," ")</f>
        <v>1912</v>
      </c>
      <c r="B1643" s="30" t="s">
        <v>1336</v>
      </c>
      <c r="C1643" s="30" t="s">
        <v>2933</v>
      </c>
      <c r="D1643" s="10" t="s">
        <v>3007</v>
      </c>
      <c r="E1643" s="10" t="s">
        <v>2958</v>
      </c>
      <c r="F1643" s="10" t="s">
        <v>1111</v>
      </c>
      <c r="G1643" s="11">
        <v>1</v>
      </c>
      <c r="H1643" s="30" t="s">
        <v>1294</v>
      </c>
      <c r="I1643" s="10"/>
      <c r="J1643" s="11">
        <v>0</v>
      </c>
      <c r="K1643" s="8">
        <f t="shared" si="123"/>
        <v>0</v>
      </c>
      <c r="L1643" s="16">
        <f t="shared" si="122"/>
        <v>0</v>
      </c>
      <c r="M1643" s="34">
        <v>0</v>
      </c>
      <c r="N1643" s="17">
        <f t="shared" si="124"/>
        <v>0</v>
      </c>
      <c r="O1643" s="11">
        <v>8</v>
      </c>
      <c r="P1643" s="8" t="str">
        <f>IFERROR(VLOOKUP(O1643,Tabla6[],2,FALSE)," ")</f>
        <v>Agosto</v>
      </c>
      <c r="Q1643" s="10"/>
      <c r="R1643" s="56" t="str">
        <f t="shared" si="121"/>
        <v>03.03.04 UDR HUANCAVELICAM1.02.02 ACCIONES DE AFILIACIONM1.02.02.05 Supervisión y asistencia técnica en materia de afiliaciones [UDR]AgostoHUANCAVELICA  - YAULI - HUANCAVELICA</v>
      </c>
    </row>
    <row r="1644" spans="1:18" ht="15" customHeight="1" x14ac:dyDescent="0.2">
      <c r="A1644" s="8">
        <f>IFERROR(VLOOKUP(B1644,Tabla1[],2,FALSE)," ")</f>
        <v>1912</v>
      </c>
      <c r="B1644" s="30" t="s">
        <v>1336</v>
      </c>
      <c r="C1644" s="30" t="s">
        <v>2933</v>
      </c>
      <c r="D1644" s="10" t="s">
        <v>3007</v>
      </c>
      <c r="E1644" s="10" t="s">
        <v>2958</v>
      </c>
      <c r="F1644" s="10" t="s">
        <v>1111</v>
      </c>
      <c r="G1644" s="11">
        <v>1</v>
      </c>
      <c r="H1644" s="30" t="s">
        <v>1295</v>
      </c>
      <c r="I1644" s="10"/>
      <c r="J1644" s="11">
        <v>0</v>
      </c>
      <c r="K1644" s="8">
        <f t="shared" si="123"/>
        <v>0</v>
      </c>
      <c r="L1644" s="16">
        <f t="shared" si="122"/>
        <v>0</v>
      </c>
      <c r="M1644" s="34">
        <v>0</v>
      </c>
      <c r="N1644" s="17">
        <f t="shared" si="124"/>
        <v>0</v>
      </c>
      <c r="O1644" s="11">
        <v>9</v>
      </c>
      <c r="P1644" s="8" t="str">
        <f>IFERROR(VLOOKUP(O1644,Tabla6[],2,FALSE)," ")</f>
        <v>Setiembre</v>
      </c>
      <c r="Q1644" s="10"/>
      <c r="R1644" s="56" t="str">
        <f t="shared" si="121"/>
        <v>03.03.04 UDR HUANCAVELICAM1.02.02 ACCIONES DE AFILIACIONM1.02.02.05 Supervisión y asistencia técnica en materia de afiliaciones [UDR]SetiembreHUANCAVELICA  - ACORIA - HUANCAVELICA</v>
      </c>
    </row>
    <row r="1645" spans="1:18" ht="15" customHeight="1" x14ac:dyDescent="0.2">
      <c r="A1645" s="8">
        <f>IFERROR(VLOOKUP(B1645,Tabla1[],2,FALSE)," ")</f>
        <v>1912</v>
      </c>
      <c r="B1645" s="30" t="s">
        <v>1336</v>
      </c>
      <c r="C1645" s="30" t="s">
        <v>2933</v>
      </c>
      <c r="D1645" s="10" t="s">
        <v>3007</v>
      </c>
      <c r="E1645" s="10" t="s">
        <v>2958</v>
      </c>
      <c r="F1645" s="10" t="s">
        <v>1110</v>
      </c>
      <c r="G1645" s="11">
        <v>1</v>
      </c>
      <c r="H1645" s="30" t="s">
        <v>1296</v>
      </c>
      <c r="I1645" s="10"/>
      <c r="J1645" s="11">
        <v>0</v>
      </c>
      <c r="K1645" s="8">
        <f t="shared" si="123"/>
        <v>0</v>
      </c>
      <c r="L1645" s="16">
        <f t="shared" si="122"/>
        <v>0</v>
      </c>
      <c r="M1645" s="34">
        <v>0</v>
      </c>
      <c r="N1645" s="17">
        <f t="shared" si="124"/>
        <v>0</v>
      </c>
      <c r="O1645" s="11">
        <v>10</v>
      </c>
      <c r="P1645" s="8" t="str">
        <f>IFERROR(VLOOKUP(O1645,Tabla6[],2,FALSE)," ")</f>
        <v>Octubre</v>
      </c>
      <c r="Q1645" s="10"/>
      <c r="R1645" s="56" t="str">
        <f t="shared" si="121"/>
        <v>03.03.04 UDR HUANCAVELICAM1.02.02 ACCIONES DE AFILIACIONM1.02.02.05 Supervisión y asistencia técnica en materia de afiliaciones [UDR]OctubreHUANCAVELICA - MOYA - HUANCAVELICA</v>
      </c>
    </row>
    <row r="1646" spans="1:18" ht="15" customHeight="1" x14ac:dyDescent="0.2">
      <c r="A1646" s="8">
        <f>IFERROR(VLOOKUP(B1646,Tabla1[],2,FALSE)," ")</f>
        <v>1912</v>
      </c>
      <c r="B1646" s="30" t="s">
        <v>1336</v>
      </c>
      <c r="C1646" s="30" t="s">
        <v>2933</v>
      </c>
      <c r="D1646" s="10" t="s">
        <v>3007</v>
      </c>
      <c r="E1646" s="10" t="s">
        <v>2958</v>
      </c>
      <c r="F1646" s="10" t="s">
        <v>1111</v>
      </c>
      <c r="G1646" s="11">
        <v>1</v>
      </c>
      <c r="H1646" s="30" t="s">
        <v>1297</v>
      </c>
      <c r="I1646" s="10"/>
      <c r="J1646" s="11">
        <v>0</v>
      </c>
      <c r="K1646" s="8">
        <f t="shared" si="123"/>
        <v>0</v>
      </c>
      <c r="L1646" s="16">
        <f t="shared" si="122"/>
        <v>0</v>
      </c>
      <c r="M1646" s="34">
        <v>0</v>
      </c>
      <c r="N1646" s="17">
        <f t="shared" si="124"/>
        <v>0</v>
      </c>
      <c r="O1646" s="11">
        <v>11</v>
      </c>
      <c r="P1646" s="8" t="str">
        <f>IFERROR(VLOOKUP(O1646,Tabla6[],2,FALSE)," ")</f>
        <v>Noviembre</v>
      </c>
      <c r="Q1646" s="10"/>
      <c r="R1646" s="56" t="str">
        <f t="shared" si="121"/>
        <v>03.03.04 UDR HUANCAVELICAM1.02.02 ACCIONES DE AFILIACIONM1.02.02.05 Supervisión y asistencia técnica en materia de afiliaciones [UDR]NoviembreHUANCAVELICA - SAN CRISTOBAL - HUANCAVELICA</v>
      </c>
    </row>
    <row r="1647" spans="1:18" ht="15" customHeight="1" x14ac:dyDescent="0.2">
      <c r="A1647" s="8">
        <f>IFERROR(VLOOKUP(B1647,Tabla1[],2,FALSE)," ")</f>
        <v>1912</v>
      </c>
      <c r="B1647" s="30" t="s">
        <v>1336</v>
      </c>
      <c r="C1647" s="30" t="s">
        <v>2944</v>
      </c>
      <c r="D1647" s="10" t="s">
        <v>3006</v>
      </c>
      <c r="E1647" s="10" t="s">
        <v>2983</v>
      </c>
      <c r="F1647" s="10" t="s">
        <v>1112</v>
      </c>
      <c r="G1647" s="11">
        <v>1</v>
      </c>
      <c r="H1647" s="30" t="s">
        <v>1298</v>
      </c>
      <c r="I1647" s="10"/>
      <c r="J1647" s="11">
        <v>0</v>
      </c>
      <c r="K1647" s="8">
        <f t="shared" si="123"/>
        <v>0</v>
      </c>
      <c r="L1647" s="16">
        <f t="shared" si="122"/>
        <v>0</v>
      </c>
      <c r="M1647" s="34">
        <v>0</v>
      </c>
      <c r="N1647" s="17">
        <f t="shared" si="124"/>
        <v>0</v>
      </c>
      <c r="O1647" s="11">
        <v>10</v>
      </c>
      <c r="P1647" s="8" t="str">
        <f>IFERROR(VLOOKUP(O1647,Tabla6[],2,FALSE)," ")</f>
        <v>Octubre</v>
      </c>
      <c r="Q1647" s="10"/>
      <c r="R1647" s="56" t="str">
        <f t="shared" si="121"/>
        <v>03.03.04 UDR HUANCAVELICAS1.01.07 ACCIONES DE SOPORTE A LA GESTION A NIVEL DE UDRS1.01.07.02 Supervisión y asistencia técnica en acciones de soporte a IPRESS [UDR]OctubreHUANCAVELICA -VIÑAS-HUANCAVELICA</v>
      </c>
    </row>
    <row r="1648" spans="1:18" ht="15" customHeight="1" x14ac:dyDescent="0.2">
      <c r="A1648" s="8">
        <f>IFERROR(VLOOKUP(B1648,Tabla1[],2,FALSE)," ")</f>
        <v>1912</v>
      </c>
      <c r="B1648" s="30" t="s">
        <v>1336</v>
      </c>
      <c r="C1648" s="30" t="s">
        <v>2942</v>
      </c>
      <c r="D1648" s="10" t="s">
        <v>773</v>
      </c>
      <c r="E1648" s="10" t="s">
        <v>2975</v>
      </c>
      <c r="F1648" s="10" t="s">
        <v>1108</v>
      </c>
      <c r="G1648" s="11">
        <v>1</v>
      </c>
      <c r="H1648" s="30" t="s">
        <v>1299</v>
      </c>
      <c r="I1648" s="10"/>
      <c r="J1648" s="11">
        <v>0</v>
      </c>
      <c r="K1648" s="8">
        <f t="shared" si="123"/>
        <v>0</v>
      </c>
      <c r="L1648" s="16">
        <f t="shared" si="122"/>
        <v>0</v>
      </c>
      <c r="M1648" s="34">
        <v>0</v>
      </c>
      <c r="N1648" s="17">
        <f t="shared" si="124"/>
        <v>0</v>
      </c>
      <c r="O1648" s="11">
        <v>3</v>
      </c>
      <c r="P1648" s="8" t="str">
        <f>IFERROR(VLOOKUP(O1648,Tabla6[],2,FALSE)," ")</f>
        <v>Marzo</v>
      </c>
      <c r="Q1648" s="10"/>
      <c r="R1648" s="56" t="str">
        <f t="shared" si="121"/>
        <v>03.03.04 UDR HUANCAVELICAM1.06.04 SUPERVISION FINANCIERA A UNIDADES EJECUTORASM1.06.04.02 Supervisión Financiera Presencial a las Unidades Ejecutoras-UE [UDR]MarzoHUANCAVELICA -HOSPITAL DE HUANCAVELICA- HUANCAVELICA</v>
      </c>
    </row>
    <row r="1649" spans="1:18" ht="15" customHeight="1" x14ac:dyDescent="0.2">
      <c r="A1649" s="8">
        <f>IFERROR(VLOOKUP(B1649,Tabla1[],2,FALSE)," ")</f>
        <v>1912</v>
      </c>
      <c r="B1649" s="30" t="s">
        <v>1336</v>
      </c>
      <c r="C1649" s="30" t="s">
        <v>2942</v>
      </c>
      <c r="D1649" s="10" t="s">
        <v>773</v>
      </c>
      <c r="E1649" s="10" t="s">
        <v>2975</v>
      </c>
      <c r="F1649" s="10" t="s">
        <v>1107</v>
      </c>
      <c r="G1649" s="11">
        <v>1</v>
      </c>
      <c r="H1649" s="30" t="s">
        <v>1300</v>
      </c>
      <c r="I1649" s="10"/>
      <c r="J1649" s="11">
        <v>0</v>
      </c>
      <c r="K1649" s="8">
        <f t="shared" si="123"/>
        <v>0</v>
      </c>
      <c r="L1649" s="16">
        <f t="shared" si="122"/>
        <v>0</v>
      </c>
      <c r="M1649" s="34">
        <v>0</v>
      </c>
      <c r="N1649" s="17">
        <f t="shared" si="124"/>
        <v>0</v>
      </c>
      <c r="O1649" s="11">
        <v>4</v>
      </c>
      <c r="P1649" s="8" t="str">
        <f>IFERROR(VLOOKUP(O1649,Tabla6[],2,FALSE)," ")</f>
        <v>Abril</v>
      </c>
      <c r="Q1649" s="10"/>
      <c r="R1649" s="56" t="str">
        <f t="shared" si="121"/>
        <v>03.03.04 UDR HUANCAVELICAM1.06.04 SUPERVISION FINANCIERA A UNIDADES EJECUTORASM1.06.04.02 Supervisión Financiera Presencial a las Unidades Ejecutoras-UE [UDR]AbrilHUANCAVELICA -RED DE SALUD HUANCAVELICA- HUANCAVELICA</v>
      </c>
    </row>
    <row r="1650" spans="1:18" ht="15" customHeight="1" x14ac:dyDescent="0.2">
      <c r="A1650" s="8">
        <f>IFERROR(VLOOKUP(B1650,Tabla1[],2,FALSE)," ")</f>
        <v>1912</v>
      </c>
      <c r="B1650" s="30" t="s">
        <v>1336</v>
      </c>
      <c r="C1650" s="30" t="s">
        <v>2942</v>
      </c>
      <c r="D1650" s="10" t="s">
        <v>2125</v>
      </c>
      <c r="E1650" s="10" t="s">
        <v>2980</v>
      </c>
      <c r="F1650" s="10" t="s">
        <v>1108</v>
      </c>
      <c r="G1650" s="11">
        <v>1</v>
      </c>
      <c r="H1650" s="30" t="s">
        <v>1331</v>
      </c>
      <c r="I1650" s="10"/>
      <c r="J1650" s="11">
        <v>0</v>
      </c>
      <c r="K1650" s="8">
        <f t="shared" si="123"/>
        <v>0</v>
      </c>
      <c r="L1650" s="16">
        <f t="shared" si="122"/>
        <v>0</v>
      </c>
      <c r="M1650" s="34">
        <v>0</v>
      </c>
      <c r="N1650" s="17">
        <f t="shared" si="124"/>
        <v>0</v>
      </c>
      <c r="O1650" s="11">
        <v>3</v>
      </c>
      <c r="P1650" s="8" t="str">
        <f>IFERROR(VLOOKUP(O1650,Tabla6[],2,FALSE)," ")</f>
        <v>Marzo</v>
      </c>
      <c r="Q1650" s="10"/>
      <c r="R1650" s="56" t="str">
        <f t="shared" ref="R1650:R1713" si="125">+CONCATENATE(B1650,C1650,E1650,P1650,H1650)</f>
        <v>03.03.04 UDR HUANCAVELICAM1.06.04 SUPERVISION FINANCIERA A UNIDADES EJECUTORASM1.06.04.07 Aprobación y validación de los expedientes PES [UDR]MarzoHUANCAVELICA - HOSPITAL DE HUANCAVELICA - HUANCAVELICA</v>
      </c>
    </row>
    <row r="1651" spans="1:18" ht="15" customHeight="1" x14ac:dyDescent="0.2">
      <c r="A1651" s="8">
        <f>IFERROR(VLOOKUP(B1651,Tabla1[],2,FALSE)," ")</f>
        <v>1912</v>
      </c>
      <c r="B1651" s="30" t="s">
        <v>1336</v>
      </c>
      <c r="C1651" s="30" t="s">
        <v>2942</v>
      </c>
      <c r="D1651" s="10" t="s">
        <v>2125</v>
      </c>
      <c r="E1651" s="10" t="s">
        <v>2980</v>
      </c>
      <c r="F1651" s="10" t="s">
        <v>1107</v>
      </c>
      <c r="G1651" s="11">
        <v>1</v>
      </c>
      <c r="H1651" s="30" t="s">
        <v>1332</v>
      </c>
      <c r="I1651" s="10"/>
      <c r="J1651" s="11">
        <v>0</v>
      </c>
      <c r="K1651" s="8">
        <f t="shared" si="123"/>
        <v>0</v>
      </c>
      <c r="L1651" s="16">
        <f t="shared" si="122"/>
        <v>0</v>
      </c>
      <c r="M1651" s="34">
        <v>0</v>
      </c>
      <c r="N1651" s="17">
        <f t="shared" si="124"/>
        <v>0</v>
      </c>
      <c r="O1651" s="11">
        <v>6</v>
      </c>
      <c r="P1651" s="8" t="str">
        <f>IFERROR(VLOOKUP(O1651,Tabla6[],2,FALSE)," ")</f>
        <v>Junio</v>
      </c>
      <c r="Q1651" s="10"/>
      <c r="R1651" s="56" t="str">
        <f t="shared" si="125"/>
        <v>03.03.04 UDR HUANCAVELICAM1.06.04 SUPERVISION FINANCIERA A UNIDADES EJECUTORASM1.06.04.07 Aprobación y validación de los expedientes PES [UDR]JunioHUANCAVELICA - RED DE SALUD HUANCAVELICA - HUANCAVELICA</v>
      </c>
    </row>
    <row r="1652" spans="1:18" ht="15" customHeight="1" x14ac:dyDescent="0.2">
      <c r="A1652" s="8">
        <f>IFERROR(VLOOKUP(B1652,Tabla1[],2,FALSE)," ")</f>
        <v>1928</v>
      </c>
      <c r="B1652" s="30" t="s">
        <v>1337</v>
      </c>
      <c r="C1652" s="30" t="s">
        <v>2932</v>
      </c>
      <c r="D1652" s="10" t="s">
        <v>3019</v>
      </c>
      <c r="E1652" s="10" t="s">
        <v>2955</v>
      </c>
      <c r="F1652" s="10" t="s">
        <v>1338</v>
      </c>
      <c r="G1652" s="11">
        <v>1</v>
      </c>
      <c r="H1652" s="30" t="s">
        <v>1381</v>
      </c>
      <c r="I1652" s="10" t="s">
        <v>1506</v>
      </c>
      <c r="J1652" s="11">
        <v>6</v>
      </c>
      <c r="K1652" s="8">
        <v>6</v>
      </c>
      <c r="L1652" s="16">
        <f t="shared" si="122"/>
        <v>1920</v>
      </c>
      <c r="M1652" s="25">
        <v>200</v>
      </c>
      <c r="N1652" s="17">
        <f t="shared" si="124"/>
        <v>2120</v>
      </c>
      <c r="O1652" s="11">
        <v>4</v>
      </c>
      <c r="P1652" s="8" t="str">
        <f>IFERROR(VLOOKUP(O1652,Tabla6[],2,FALSE)," ")</f>
        <v>Abril</v>
      </c>
      <c r="Q1652" s="10"/>
      <c r="R1652" s="56" t="str">
        <f t="shared" si="125"/>
        <v>03.04 GERENCIA MACRO REGIONAL ORIENTEM1.02.01 SEGUIMIENTO Y EVALUACION DE LOS PROCESOS DE AFILIACION, PROMOCION, PROTECCION Y ATENCION A LA CIUDADANIAM1.02.01.02 Supervisión y asistencia técnica en materia de afiliaciones [GMR]AbrilIQUITOS - CHICLAYO - CHACHAPOYAS - BAGUA - CHICLAYO - IQUITOS</v>
      </c>
    </row>
    <row r="1653" spans="1:18" ht="15" customHeight="1" x14ac:dyDescent="0.2">
      <c r="A1653" s="8">
        <f>IFERROR(VLOOKUP(B1653,Tabla1[],2,FALSE)," ")</f>
        <v>1928</v>
      </c>
      <c r="B1653" s="30" t="s">
        <v>1337</v>
      </c>
      <c r="C1653" s="30" t="s">
        <v>2932</v>
      </c>
      <c r="D1653" s="10" t="s">
        <v>3019</v>
      </c>
      <c r="E1653" s="10" t="s">
        <v>2955</v>
      </c>
      <c r="F1653" s="10" t="s">
        <v>1338</v>
      </c>
      <c r="G1653" s="11">
        <v>1</v>
      </c>
      <c r="H1653" s="30" t="s">
        <v>1382</v>
      </c>
      <c r="I1653" s="10" t="s">
        <v>1507</v>
      </c>
      <c r="J1653" s="11">
        <v>3</v>
      </c>
      <c r="K1653" s="8">
        <v>3</v>
      </c>
      <c r="L1653" s="16">
        <f t="shared" si="122"/>
        <v>960</v>
      </c>
      <c r="M1653" s="34">
        <v>0</v>
      </c>
      <c r="N1653" s="17">
        <f t="shared" si="124"/>
        <v>960</v>
      </c>
      <c r="O1653" s="11">
        <v>6</v>
      </c>
      <c r="P1653" s="8" t="str">
        <f>IFERROR(VLOOKUP(O1653,Tabla6[],2,FALSE)," ")</f>
        <v>Junio</v>
      </c>
      <c r="Q1653" s="10"/>
      <c r="R1653" s="56" t="str">
        <f t="shared" si="125"/>
        <v>03.04 GERENCIA MACRO REGIONAL ORIENTEM1.02.01 SEGUIMIENTO Y EVALUACION DE LOS PROCESOS DE AFILIACION, PROMOCION, PROTECCION Y ATENCION A LA CIUDADANIAM1.02.01.02 Supervisión y asistencia técnica en materia de afiliaciones [GMR]JunioIQUITOS - PUCALLPA - IQUITOS</v>
      </c>
    </row>
    <row r="1654" spans="1:18" ht="15" customHeight="1" x14ac:dyDescent="0.2">
      <c r="A1654" s="8">
        <f>IFERROR(VLOOKUP(B1654,Tabla1[],2,FALSE)," ")</f>
        <v>1928</v>
      </c>
      <c r="B1654" s="30" t="s">
        <v>1337</v>
      </c>
      <c r="C1654" s="30" t="s">
        <v>2932</v>
      </c>
      <c r="D1654" s="10" t="s">
        <v>3019</v>
      </c>
      <c r="E1654" s="10" t="s">
        <v>2955</v>
      </c>
      <c r="F1654" s="10" t="s">
        <v>1338</v>
      </c>
      <c r="G1654" s="11">
        <v>1</v>
      </c>
      <c r="H1654" s="30" t="s">
        <v>1383</v>
      </c>
      <c r="I1654" s="10" t="s">
        <v>1508</v>
      </c>
      <c r="J1654" s="11">
        <v>5</v>
      </c>
      <c r="K1654" s="8">
        <v>5</v>
      </c>
      <c r="L1654" s="16">
        <f t="shared" si="122"/>
        <v>1600</v>
      </c>
      <c r="M1654" s="25">
        <v>80</v>
      </c>
      <c r="N1654" s="17">
        <f t="shared" si="124"/>
        <v>1680</v>
      </c>
      <c r="O1654" s="11">
        <v>8</v>
      </c>
      <c r="P1654" s="8" t="str">
        <f>IFERROR(VLOOKUP(O1654,Tabla6[],2,FALSE)," ")</f>
        <v>Agosto</v>
      </c>
      <c r="Q1654" s="10"/>
      <c r="R1654" s="56" t="str">
        <f t="shared" si="125"/>
        <v>03.04 GERENCIA MACRO REGIONAL ORIENTEM1.02.01 SEGUIMIENTO Y EVALUACION DE LOS PROCESOS DE AFILIACION, PROMOCION, PROTECCION Y ATENCION A LA CIUDADANIAM1.02.01.02 Supervisión y asistencia técnica en materia de afiliaciones [GMR]AgostoIQUITOS - TARAPOTO - YURIMAGUAS - TARAPOTO - IQUITOS</v>
      </c>
    </row>
    <row r="1655" spans="1:18" ht="15" customHeight="1" x14ac:dyDescent="0.2">
      <c r="A1655" s="8">
        <f>IFERROR(VLOOKUP(B1655,Tabla1[],2,FALSE)," ")</f>
        <v>1928</v>
      </c>
      <c r="B1655" s="30" t="s">
        <v>1337</v>
      </c>
      <c r="C1655" s="30" t="s">
        <v>2932</v>
      </c>
      <c r="D1655" s="10" t="s">
        <v>3019</v>
      </c>
      <c r="E1655" s="10" t="s">
        <v>2955</v>
      </c>
      <c r="F1655" s="10" t="s">
        <v>1338</v>
      </c>
      <c r="G1655" s="11">
        <v>1</v>
      </c>
      <c r="H1655" s="30" t="s">
        <v>1384</v>
      </c>
      <c r="I1655" s="10" t="s">
        <v>1509</v>
      </c>
      <c r="J1655" s="11">
        <v>3</v>
      </c>
      <c r="K1655" s="8">
        <v>0</v>
      </c>
      <c r="L1655" s="16">
        <f t="shared" si="122"/>
        <v>0</v>
      </c>
      <c r="M1655" s="34">
        <v>0</v>
      </c>
      <c r="N1655" s="17">
        <f t="shared" si="124"/>
        <v>0</v>
      </c>
      <c r="O1655" s="11">
        <v>10</v>
      </c>
      <c r="P1655" s="8" t="str">
        <f>IFERROR(VLOOKUP(O1655,Tabla6[],2,FALSE)," ")</f>
        <v>Octubre</v>
      </c>
      <c r="Q1655" s="10"/>
      <c r="R1655" s="56" t="str">
        <f t="shared" si="125"/>
        <v>03.04 GERENCIA MACRO REGIONAL ORIENTEM1.02.01 SEGUIMIENTO Y EVALUACION DE LOS PROCESOS DE AFILIACION, PROMOCION, PROTECCION Y ATENCION A LA CIUDADANIAM1.02.01.02 Supervisión y asistencia técnica en materia de afiliaciones [GMR]OctubreIQUITOS</v>
      </c>
    </row>
    <row r="1656" spans="1:18" ht="15" customHeight="1" x14ac:dyDescent="0.2">
      <c r="A1656" s="8">
        <f>IFERROR(VLOOKUP(B1656,Tabla1[],2,FALSE)," ")</f>
        <v>1928</v>
      </c>
      <c r="B1656" s="30" t="s">
        <v>1337</v>
      </c>
      <c r="C1656" s="30" t="s">
        <v>2941</v>
      </c>
      <c r="D1656" s="10" t="s">
        <v>2999</v>
      </c>
      <c r="E1656" s="10" t="s">
        <v>2973</v>
      </c>
      <c r="F1656" s="10" t="s">
        <v>1339</v>
      </c>
      <c r="G1656" s="11">
        <v>1</v>
      </c>
      <c r="H1656" s="30" t="s">
        <v>1381</v>
      </c>
      <c r="I1656" s="10" t="s">
        <v>1506</v>
      </c>
      <c r="J1656" s="11">
        <v>6</v>
      </c>
      <c r="K1656" s="8">
        <v>6</v>
      </c>
      <c r="L1656" s="16">
        <f t="shared" si="122"/>
        <v>1920</v>
      </c>
      <c r="M1656" s="25">
        <v>200</v>
      </c>
      <c r="N1656" s="17">
        <f t="shared" si="124"/>
        <v>2120</v>
      </c>
      <c r="O1656" s="11">
        <v>3</v>
      </c>
      <c r="P1656" s="8" t="str">
        <f>IFERROR(VLOOKUP(O1656,Tabla6[],2,FALSE)," ")</f>
        <v>Marzo</v>
      </c>
      <c r="Q1656" s="10"/>
      <c r="R1656" s="56" t="str">
        <f t="shared" si="125"/>
        <v>03.04 GERENCIA MACRO REGIONAL ORIENTEM1.06.03 ASISTENCIA TECNICA, MONITOREO Y SUPERVISION EN COBERTURA FINANCIERAM1.06.03.01 Supervisión y asistencia técnica en cobertura financiera a UDR o Unidades Ejecutoras [GMR]MarzoIQUITOS - CHICLAYO - CHACHAPOYAS - BAGUA - CHICLAYO - IQUITOS</v>
      </c>
    </row>
    <row r="1657" spans="1:18" ht="15" customHeight="1" x14ac:dyDescent="0.2">
      <c r="A1657" s="8">
        <f>IFERROR(VLOOKUP(B1657,Tabla1[],2,FALSE)," ")</f>
        <v>1928</v>
      </c>
      <c r="B1657" s="30" t="s">
        <v>1337</v>
      </c>
      <c r="C1657" s="30" t="s">
        <v>2941</v>
      </c>
      <c r="D1657" s="10" t="s">
        <v>2999</v>
      </c>
      <c r="E1657" s="10" t="s">
        <v>2973</v>
      </c>
      <c r="F1657" s="10" t="s">
        <v>1339</v>
      </c>
      <c r="G1657" s="11">
        <v>1</v>
      </c>
      <c r="H1657" s="30" t="s">
        <v>1382</v>
      </c>
      <c r="I1657" s="10" t="s">
        <v>1507</v>
      </c>
      <c r="J1657" s="11">
        <v>3</v>
      </c>
      <c r="K1657" s="8">
        <v>3</v>
      </c>
      <c r="L1657" s="16">
        <f t="shared" si="122"/>
        <v>960</v>
      </c>
      <c r="M1657" s="34">
        <v>0</v>
      </c>
      <c r="N1657" s="17">
        <f t="shared" si="124"/>
        <v>960</v>
      </c>
      <c r="O1657" s="11">
        <v>5</v>
      </c>
      <c r="P1657" s="8" t="str">
        <f>IFERROR(VLOOKUP(O1657,Tabla6[],2,FALSE)," ")</f>
        <v>Mayo</v>
      </c>
      <c r="Q1657" s="10"/>
      <c r="R1657" s="56" t="str">
        <f t="shared" si="125"/>
        <v>03.04 GERENCIA MACRO REGIONAL ORIENTEM1.06.03 ASISTENCIA TECNICA, MONITOREO Y SUPERVISION EN COBERTURA FINANCIERAM1.06.03.01 Supervisión y asistencia técnica en cobertura financiera a UDR o Unidades Ejecutoras [GMR]MayoIQUITOS - PUCALLPA - IQUITOS</v>
      </c>
    </row>
    <row r="1658" spans="1:18" ht="15" customHeight="1" x14ac:dyDescent="0.2">
      <c r="A1658" s="8">
        <f>IFERROR(VLOOKUP(B1658,Tabla1[],2,FALSE)," ")</f>
        <v>1928</v>
      </c>
      <c r="B1658" s="30" t="s">
        <v>1337</v>
      </c>
      <c r="C1658" s="30" t="s">
        <v>2941</v>
      </c>
      <c r="D1658" s="10" t="s">
        <v>2999</v>
      </c>
      <c r="E1658" s="10" t="s">
        <v>2973</v>
      </c>
      <c r="F1658" s="10" t="s">
        <v>1339</v>
      </c>
      <c r="G1658" s="11">
        <v>1</v>
      </c>
      <c r="H1658" s="30" t="s">
        <v>1384</v>
      </c>
      <c r="I1658" s="10" t="s">
        <v>1509</v>
      </c>
      <c r="J1658" s="11">
        <v>3</v>
      </c>
      <c r="K1658" s="11">
        <v>0</v>
      </c>
      <c r="L1658" s="16">
        <f t="shared" si="122"/>
        <v>0</v>
      </c>
      <c r="M1658" s="34">
        <v>0</v>
      </c>
      <c r="N1658" s="17">
        <f t="shared" si="124"/>
        <v>0</v>
      </c>
      <c r="O1658" s="11">
        <v>7</v>
      </c>
      <c r="P1658" s="8" t="str">
        <f>IFERROR(VLOOKUP(O1658,Tabla6[],2,FALSE)," ")</f>
        <v>Julio</v>
      </c>
      <c r="Q1658" s="10"/>
      <c r="R1658" s="56" t="str">
        <f t="shared" si="125"/>
        <v>03.04 GERENCIA MACRO REGIONAL ORIENTEM1.06.03 ASISTENCIA TECNICA, MONITOREO Y SUPERVISION EN COBERTURA FINANCIERAM1.06.03.01 Supervisión y asistencia técnica en cobertura financiera a UDR o Unidades Ejecutoras [GMR]JulioIQUITOS</v>
      </c>
    </row>
    <row r="1659" spans="1:18" ht="15" customHeight="1" x14ac:dyDescent="0.2">
      <c r="A1659" s="8">
        <f>IFERROR(VLOOKUP(B1659,Tabla1[],2,FALSE)," ")</f>
        <v>1928</v>
      </c>
      <c r="B1659" s="30" t="s">
        <v>1337</v>
      </c>
      <c r="C1659" s="30" t="s">
        <v>2941</v>
      </c>
      <c r="D1659" s="10" t="s">
        <v>2999</v>
      </c>
      <c r="E1659" s="10" t="s">
        <v>2973</v>
      </c>
      <c r="F1659" s="10" t="s">
        <v>1339</v>
      </c>
      <c r="G1659" s="11">
        <v>1</v>
      </c>
      <c r="H1659" s="30" t="s">
        <v>1383</v>
      </c>
      <c r="I1659" s="10" t="s">
        <v>1508</v>
      </c>
      <c r="J1659" s="11">
        <v>5</v>
      </c>
      <c r="K1659" s="11">
        <v>5</v>
      </c>
      <c r="L1659" s="16">
        <f t="shared" si="122"/>
        <v>1600</v>
      </c>
      <c r="M1659" s="25">
        <v>80</v>
      </c>
      <c r="N1659" s="17">
        <f t="shared" si="124"/>
        <v>1680</v>
      </c>
      <c r="O1659" s="11">
        <v>9</v>
      </c>
      <c r="P1659" s="8" t="str">
        <f>IFERROR(VLOOKUP(O1659,Tabla6[],2,FALSE)," ")</f>
        <v>Setiembre</v>
      </c>
      <c r="Q1659" s="10"/>
      <c r="R1659" s="56" t="str">
        <f t="shared" si="125"/>
        <v>03.04 GERENCIA MACRO REGIONAL ORIENTEM1.06.03 ASISTENCIA TECNICA, MONITOREO Y SUPERVISION EN COBERTURA FINANCIERAM1.06.03.01 Supervisión y asistencia técnica en cobertura financiera a UDR o Unidades Ejecutoras [GMR]SetiembreIQUITOS - TARAPOTO - YURIMAGUAS - TARAPOTO - IQUITOS</v>
      </c>
    </row>
    <row r="1660" spans="1:18" ht="15" customHeight="1" x14ac:dyDescent="0.2">
      <c r="A1660" s="8">
        <f>IFERROR(VLOOKUP(B1660,Tabla1[],2,FALSE)," ")</f>
        <v>1928</v>
      </c>
      <c r="B1660" s="30" t="s">
        <v>1337</v>
      </c>
      <c r="C1660" s="30" t="s">
        <v>2939</v>
      </c>
      <c r="D1660" s="10" t="s">
        <v>2997</v>
      </c>
      <c r="E1660" s="10" t="s">
        <v>2966</v>
      </c>
      <c r="F1660" s="10" t="s">
        <v>1340</v>
      </c>
      <c r="G1660" s="11">
        <v>1</v>
      </c>
      <c r="H1660" s="30" t="s">
        <v>1384</v>
      </c>
      <c r="I1660" s="10" t="s">
        <v>1509</v>
      </c>
      <c r="J1660" s="11">
        <v>2</v>
      </c>
      <c r="K1660" s="11">
        <v>0</v>
      </c>
      <c r="L1660" s="16">
        <f t="shared" si="122"/>
        <v>0</v>
      </c>
      <c r="M1660" s="34">
        <v>0</v>
      </c>
      <c r="N1660" s="17">
        <f t="shared" si="124"/>
        <v>0</v>
      </c>
      <c r="O1660" s="11">
        <v>2</v>
      </c>
      <c r="P1660" s="8" t="str">
        <f>IFERROR(VLOOKUP(O1660,Tabla6[],2,FALSE)," ")</f>
        <v>Febrero</v>
      </c>
      <c r="Q1660" s="10"/>
      <c r="R1660" s="56" t="str">
        <f t="shared" si="125"/>
        <v>03.04 GERENCIA MACRO REGIONAL ORIENTEM1.05.04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[GMR]FebreroIQUITOS</v>
      </c>
    </row>
    <row r="1661" spans="1:18" ht="15" customHeight="1" x14ac:dyDescent="0.2">
      <c r="A1661" s="8">
        <f>IFERROR(VLOOKUP(B1661,Tabla1[],2,FALSE)," ")</f>
        <v>1928</v>
      </c>
      <c r="B1661" s="30" t="s">
        <v>1337</v>
      </c>
      <c r="C1661" s="30" t="s">
        <v>2939</v>
      </c>
      <c r="D1661" s="10" t="s">
        <v>2997</v>
      </c>
      <c r="E1661" s="10" t="s">
        <v>2966</v>
      </c>
      <c r="F1661" s="10" t="s">
        <v>1340</v>
      </c>
      <c r="G1661" s="11">
        <v>1</v>
      </c>
      <c r="H1661" s="30" t="s">
        <v>1385</v>
      </c>
      <c r="I1661" s="10" t="s">
        <v>1506</v>
      </c>
      <c r="J1661" s="11">
        <v>6</v>
      </c>
      <c r="K1661" s="11">
        <v>6</v>
      </c>
      <c r="L1661" s="16">
        <f t="shared" si="122"/>
        <v>1920</v>
      </c>
      <c r="M1661" s="25">
        <v>220</v>
      </c>
      <c r="N1661" s="17">
        <f t="shared" si="124"/>
        <v>2140</v>
      </c>
      <c r="O1661" s="11">
        <v>3</v>
      </c>
      <c r="P1661" s="8" t="str">
        <f>IFERROR(VLOOKUP(O1661,Tabla6[],2,FALSE)," ")</f>
        <v>Marzo</v>
      </c>
      <c r="Q1661" s="10"/>
      <c r="R1661" s="56" t="str">
        <f t="shared" si="125"/>
        <v>03.04 GERENCIA MACRO REGIONAL ORIENTEM1.05.04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[GMR]MarzoIQUITOS - TARAPOTO - CHACHAPOYAS - BAGUA - TARAPOTO - IQUITOS</v>
      </c>
    </row>
    <row r="1662" spans="1:18" ht="15" customHeight="1" x14ac:dyDescent="0.2">
      <c r="A1662" s="8">
        <f>IFERROR(VLOOKUP(B1662,Tabla1[],2,FALSE)," ")</f>
        <v>1928</v>
      </c>
      <c r="B1662" s="30" t="s">
        <v>1337</v>
      </c>
      <c r="C1662" s="30" t="s">
        <v>2939</v>
      </c>
      <c r="D1662" s="10" t="s">
        <v>2997</v>
      </c>
      <c r="E1662" s="10" t="s">
        <v>2966</v>
      </c>
      <c r="F1662" s="10" t="s">
        <v>1340</v>
      </c>
      <c r="G1662" s="11">
        <v>1</v>
      </c>
      <c r="H1662" s="30" t="s">
        <v>1382</v>
      </c>
      <c r="I1662" s="10" t="s">
        <v>1507</v>
      </c>
      <c r="J1662" s="11">
        <v>3</v>
      </c>
      <c r="K1662" s="11">
        <v>3</v>
      </c>
      <c r="L1662" s="16">
        <f t="shared" si="122"/>
        <v>960</v>
      </c>
      <c r="M1662" s="34">
        <v>0</v>
      </c>
      <c r="N1662" s="17">
        <f t="shared" si="124"/>
        <v>960</v>
      </c>
      <c r="O1662" s="11">
        <v>4</v>
      </c>
      <c r="P1662" s="8" t="str">
        <f>IFERROR(VLOOKUP(O1662,Tabla6[],2,FALSE)," ")</f>
        <v>Abril</v>
      </c>
      <c r="Q1662" s="10"/>
      <c r="R1662" s="56" t="str">
        <f t="shared" si="125"/>
        <v>03.04 GERENCIA MACRO REGIONAL ORIENTEM1.05.04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[GMR]AbrilIQUITOS - PUCALLPA - IQUITOS</v>
      </c>
    </row>
    <row r="1663" spans="1:18" ht="15" customHeight="1" x14ac:dyDescent="0.2">
      <c r="A1663" s="8">
        <f>IFERROR(VLOOKUP(B1663,Tabla1[],2,FALSE)," ")</f>
        <v>1928</v>
      </c>
      <c r="B1663" s="30" t="s">
        <v>1337</v>
      </c>
      <c r="C1663" s="30" t="s">
        <v>2939</v>
      </c>
      <c r="D1663" s="10" t="s">
        <v>2997</v>
      </c>
      <c r="E1663" s="10" t="s">
        <v>2966</v>
      </c>
      <c r="F1663" s="10" t="s">
        <v>1340</v>
      </c>
      <c r="G1663" s="11">
        <v>1</v>
      </c>
      <c r="H1663" s="30" t="s">
        <v>1383</v>
      </c>
      <c r="I1663" s="10" t="s">
        <v>1508</v>
      </c>
      <c r="J1663" s="11">
        <v>5</v>
      </c>
      <c r="K1663" s="11">
        <v>5</v>
      </c>
      <c r="L1663" s="16">
        <f t="shared" si="122"/>
        <v>1600</v>
      </c>
      <c r="M1663" s="25">
        <v>80</v>
      </c>
      <c r="N1663" s="17">
        <f t="shared" si="124"/>
        <v>1680</v>
      </c>
      <c r="O1663" s="11">
        <v>8</v>
      </c>
      <c r="P1663" s="8" t="str">
        <f>IFERROR(VLOOKUP(O1663,Tabla6[],2,FALSE)," ")</f>
        <v>Agosto</v>
      </c>
      <c r="Q1663" s="10"/>
      <c r="R1663" s="56" t="str">
        <f t="shared" si="125"/>
        <v>03.04 GERENCIA MACRO REGIONAL ORIENTEM1.05.04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[GMR]AgostoIQUITOS - TARAPOTO - YURIMAGUAS - TARAPOTO - IQUITOS</v>
      </c>
    </row>
    <row r="1664" spans="1:18" ht="15" customHeight="1" x14ac:dyDescent="0.2">
      <c r="A1664" s="8">
        <f>IFERROR(VLOOKUP(B1664,Tabla1[],2,FALSE)," ")</f>
        <v>1928</v>
      </c>
      <c r="B1664" s="30" t="s">
        <v>1337</v>
      </c>
      <c r="C1664" s="30" t="s">
        <v>2943</v>
      </c>
      <c r="D1664" s="10" t="s">
        <v>3001</v>
      </c>
      <c r="E1664" s="10" t="s">
        <v>2981</v>
      </c>
      <c r="F1664" s="10" t="s">
        <v>1341</v>
      </c>
      <c r="G1664" s="11">
        <v>1</v>
      </c>
      <c r="H1664" s="30" t="s">
        <v>1385</v>
      </c>
      <c r="I1664" s="10" t="s">
        <v>1506</v>
      </c>
      <c r="J1664" s="11">
        <v>6</v>
      </c>
      <c r="K1664" s="11">
        <v>6</v>
      </c>
      <c r="L1664" s="16">
        <f t="shared" si="122"/>
        <v>1920</v>
      </c>
      <c r="M1664" s="25">
        <v>220</v>
      </c>
      <c r="N1664" s="17">
        <f t="shared" si="124"/>
        <v>2140</v>
      </c>
      <c r="O1664" s="11">
        <v>3</v>
      </c>
      <c r="P1664" s="8" t="str">
        <f>IFERROR(VLOOKUP(O1664,Tabla6[],2,FALSE)," ")</f>
        <v>Marzo</v>
      </c>
      <c r="Q1664" s="10"/>
      <c r="R1664" s="56" t="str">
        <f t="shared" si="125"/>
        <v>03.04 GERENCIA MACRO REGIONAL ORIENTES1.01.06 ACCIONES DE SOPORTE A LA GESTION A NIVEL DE GMRS1.01.06.02 Supervisión y asistencia técnica en acciones de soporte a UDR [GMR]MarzoIQUITOS - TARAPOTO - CHACHAPOYAS - BAGUA - TARAPOTO - IQUITOS</v>
      </c>
    </row>
    <row r="1665" spans="1:18" ht="15" customHeight="1" x14ac:dyDescent="0.2">
      <c r="A1665" s="8">
        <f>IFERROR(VLOOKUP(B1665,Tabla1[],2,FALSE)," ")</f>
        <v>1928</v>
      </c>
      <c r="B1665" s="30" t="s">
        <v>1337</v>
      </c>
      <c r="C1665" s="30" t="s">
        <v>2943</v>
      </c>
      <c r="D1665" s="10" t="s">
        <v>3001</v>
      </c>
      <c r="E1665" s="10" t="s">
        <v>2981</v>
      </c>
      <c r="F1665" s="10" t="s">
        <v>1341</v>
      </c>
      <c r="G1665" s="11">
        <v>1</v>
      </c>
      <c r="H1665" s="30" t="s">
        <v>1384</v>
      </c>
      <c r="I1665" s="10" t="s">
        <v>1509</v>
      </c>
      <c r="J1665" s="11">
        <v>2</v>
      </c>
      <c r="K1665" s="11">
        <v>0</v>
      </c>
      <c r="L1665" s="16">
        <f t="shared" si="122"/>
        <v>0</v>
      </c>
      <c r="M1665" s="34">
        <v>0</v>
      </c>
      <c r="N1665" s="17">
        <f t="shared" si="124"/>
        <v>0</v>
      </c>
      <c r="O1665" s="11">
        <v>2</v>
      </c>
      <c r="P1665" s="8" t="str">
        <f>IFERROR(VLOOKUP(O1665,Tabla6[],2,FALSE)," ")</f>
        <v>Febrero</v>
      </c>
      <c r="Q1665" s="10"/>
      <c r="R1665" s="56" t="str">
        <f t="shared" si="125"/>
        <v>03.04 GERENCIA MACRO REGIONAL ORIENTES1.01.06 ACCIONES DE SOPORTE A LA GESTION A NIVEL DE GMRS1.01.06.02 Supervisión y asistencia técnica en acciones de soporte a UDR [GMR]FebreroIQUITOS</v>
      </c>
    </row>
    <row r="1666" spans="1:18" ht="15" customHeight="1" x14ac:dyDescent="0.2">
      <c r="A1666" s="8">
        <f>IFERROR(VLOOKUP(B1666,Tabla1[],2,FALSE)," ")</f>
        <v>1928</v>
      </c>
      <c r="B1666" s="30" t="s">
        <v>1337</v>
      </c>
      <c r="C1666" s="30" t="s">
        <v>2943</v>
      </c>
      <c r="D1666" s="10" t="s">
        <v>3001</v>
      </c>
      <c r="E1666" s="10" t="s">
        <v>2981</v>
      </c>
      <c r="F1666" s="10" t="s">
        <v>1341</v>
      </c>
      <c r="G1666" s="11">
        <v>1</v>
      </c>
      <c r="H1666" s="30" t="s">
        <v>1382</v>
      </c>
      <c r="I1666" s="10" t="s">
        <v>1507</v>
      </c>
      <c r="J1666" s="11">
        <v>2</v>
      </c>
      <c r="K1666" s="11">
        <v>2</v>
      </c>
      <c r="L1666" s="16">
        <f t="shared" si="122"/>
        <v>640</v>
      </c>
      <c r="M1666" s="34">
        <v>0</v>
      </c>
      <c r="N1666" s="17">
        <f t="shared" si="124"/>
        <v>640</v>
      </c>
      <c r="O1666" s="11">
        <v>4</v>
      </c>
      <c r="P1666" s="8" t="str">
        <f>IFERROR(VLOOKUP(O1666,Tabla6[],2,FALSE)," ")</f>
        <v>Abril</v>
      </c>
      <c r="Q1666" s="10"/>
      <c r="R1666" s="56" t="str">
        <f t="shared" si="125"/>
        <v>03.04 GERENCIA MACRO REGIONAL ORIENTES1.01.06 ACCIONES DE SOPORTE A LA GESTION A NIVEL DE GMRS1.01.06.02 Supervisión y asistencia técnica en acciones de soporte a UDR [GMR]AbrilIQUITOS - PUCALLPA - IQUITOS</v>
      </c>
    </row>
    <row r="1667" spans="1:18" ht="15" customHeight="1" x14ac:dyDescent="0.2">
      <c r="A1667" s="8">
        <f>IFERROR(VLOOKUP(B1667,Tabla1[],2,FALSE)," ")</f>
        <v>1928</v>
      </c>
      <c r="B1667" s="30" t="s">
        <v>1337</v>
      </c>
      <c r="C1667" s="30" t="s">
        <v>2943</v>
      </c>
      <c r="D1667" s="10" t="s">
        <v>3001</v>
      </c>
      <c r="E1667" s="10" t="s">
        <v>2981</v>
      </c>
      <c r="F1667" s="10" t="s">
        <v>1341</v>
      </c>
      <c r="G1667" s="11">
        <v>1</v>
      </c>
      <c r="H1667" s="30" t="s">
        <v>1383</v>
      </c>
      <c r="I1667" s="10" t="s">
        <v>1508</v>
      </c>
      <c r="J1667" s="11">
        <v>6</v>
      </c>
      <c r="K1667" s="11">
        <v>6</v>
      </c>
      <c r="L1667" s="16">
        <f t="shared" si="122"/>
        <v>1920</v>
      </c>
      <c r="M1667" s="25">
        <v>80</v>
      </c>
      <c r="N1667" s="17">
        <f t="shared" si="124"/>
        <v>2000</v>
      </c>
      <c r="O1667" s="11">
        <v>9</v>
      </c>
      <c r="P1667" s="8" t="str">
        <f>IFERROR(VLOOKUP(O1667,Tabla6[],2,FALSE)," ")</f>
        <v>Setiembre</v>
      </c>
      <c r="Q1667" s="10"/>
      <c r="R1667" s="56" t="str">
        <f t="shared" si="125"/>
        <v>03.04 GERENCIA MACRO REGIONAL ORIENTES1.01.06 ACCIONES DE SOPORTE A LA GESTION A NIVEL DE GMRS1.01.06.02 Supervisión y asistencia técnica en acciones de soporte a UDR [GMR]SetiembreIQUITOS - TARAPOTO - YURIMAGUAS - TARAPOTO - IQUITOS</v>
      </c>
    </row>
    <row r="1668" spans="1:18" ht="15" customHeight="1" x14ac:dyDescent="0.2">
      <c r="A1668" s="8">
        <f>IFERROR(VLOOKUP(B1668,Tabla1[],2,FALSE)," ")</f>
        <v>1928</v>
      </c>
      <c r="B1668" s="30" t="s">
        <v>1337</v>
      </c>
      <c r="C1668" s="30" t="s">
        <v>2943</v>
      </c>
      <c r="D1668" s="10" t="s">
        <v>3000</v>
      </c>
      <c r="E1668" s="10" t="s">
        <v>2982</v>
      </c>
      <c r="F1668" s="10" t="s">
        <v>1342</v>
      </c>
      <c r="G1668" s="11">
        <v>1</v>
      </c>
      <c r="H1668" s="30" t="s">
        <v>1385</v>
      </c>
      <c r="I1668" s="10" t="s">
        <v>1506</v>
      </c>
      <c r="J1668" s="11">
        <v>6</v>
      </c>
      <c r="K1668" s="11">
        <v>6</v>
      </c>
      <c r="L1668" s="16">
        <f t="shared" si="122"/>
        <v>1920</v>
      </c>
      <c r="M1668" s="25">
        <v>220</v>
      </c>
      <c r="N1668" s="17">
        <f t="shared" si="124"/>
        <v>2140</v>
      </c>
      <c r="O1668" s="11">
        <v>3</v>
      </c>
      <c r="P1668" s="8" t="str">
        <f>IFERROR(VLOOKUP(O1668,Tabla6[],2,FALSE)," ")</f>
        <v>Marzo</v>
      </c>
      <c r="Q1668" s="10"/>
      <c r="R1668" s="56" t="str">
        <f t="shared" si="125"/>
        <v>03.04 GERENCIA MACRO REGIONAL ORIENTES1.01.06 ACCIONES DE SOPORTE A LA GESTION A NIVEL DE GMRS1.01.06.03 Otras Acciones de Soporte [GMR]MarzoIQUITOS - TARAPOTO - CHACHAPOYAS - BAGUA - TARAPOTO - IQUITOS</v>
      </c>
    </row>
    <row r="1669" spans="1:18" ht="15" customHeight="1" x14ac:dyDescent="0.2">
      <c r="A1669" s="8">
        <f>IFERROR(VLOOKUP(B1669,Tabla1[],2,FALSE)," ")</f>
        <v>1928</v>
      </c>
      <c r="B1669" s="30" t="s">
        <v>1337</v>
      </c>
      <c r="C1669" s="30" t="s">
        <v>2943</v>
      </c>
      <c r="D1669" s="10" t="s">
        <v>3000</v>
      </c>
      <c r="E1669" s="10" t="s">
        <v>2982</v>
      </c>
      <c r="F1669" s="10" t="s">
        <v>1342</v>
      </c>
      <c r="G1669" s="11">
        <v>1</v>
      </c>
      <c r="H1669" s="30" t="s">
        <v>1384</v>
      </c>
      <c r="I1669" s="10" t="s">
        <v>1509</v>
      </c>
      <c r="J1669" s="11">
        <v>2</v>
      </c>
      <c r="K1669" s="11">
        <v>0</v>
      </c>
      <c r="L1669" s="16">
        <f t="shared" si="122"/>
        <v>0</v>
      </c>
      <c r="M1669" s="34">
        <v>0</v>
      </c>
      <c r="N1669" s="17">
        <f t="shared" si="124"/>
        <v>0</v>
      </c>
      <c r="O1669" s="11">
        <v>2</v>
      </c>
      <c r="P1669" s="8" t="str">
        <f>IFERROR(VLOOKUP(O1669,Tabla6[],2,FALSE)," ")</f>
        <v>Febrero</v>
      </c>
      <c r="Q1669" s="10"/>
      <c r="R1669" s="56" t="str">
        <f t="shared" si="125"/>
        <v>03.04 GERENCIA MACRO REGIONAL ORIENTES1.01.06 ACCIONES DE SOPORTE A LA GESTION A NIVEL DE GMRS1.01.06.03 Otras Acciones de Soporte [GMR]FebreroIQUITOS</v>
      </c>
    </row>
    <row r="1670" spans="1:18" ht="15" customHeight="1" x14ac:dyDescent="0.2">
      <c r="A1670" s="8">
        <f>IFERROR(VLOOKUP(B1670,Tabla1[],2,FALSE)," ")</f>
        <v>1928</v>
      </c>
      <c r="B1670" s="30" t="s">
        <v>1337</v>
      </c>
      <c r="C1670" s="30" t="s">
        <v>2943</v>
      </c>
      <c r="D1670" s="10" t="s">
        <v>3000</v>
      </c>
      <c r="E1670" s="10" t="s">
        <v>2982</v>
      </c>
      <c r="F1670" s="10" t="s">
        <v>1342</v>
      </c>
      <c r="G1670" s="11">
        <v>1</v>
      </c>
      <c r="H1670" s="30" t="s">
        <v>1382</v>
      </c>
      <c r="I1670" s="10" t="s">
        <v>1507</v>
      </c>
      <c r="J1670" s="11">
        <v>3</v>
      </c>
      <c r="K1670" s="11">
        <v>3</v>
      </c>
      <c r="L1670" s="16">
        <f t="shared" si="122"/>
        <v>960</v>
      </c>
      <c r="M1670" s="34">
        <v>0</v>
      </c>
      <c r="N1670" s="17">
        <f t="shared" si="124"/>
        <v>960</v>
      </c>
      <c r="O1670" s="11">
        <v>6</v>
      </c>
      <c r="P1670" s="8" t="str">
        <f>IFERROR(VLOOKUP(O1670,Tabla6[],2,FALSE)," ")</f>
        <v>Junio</v>
      </c>
      <c r="Q1670" s="10"/>
      <c r="R1670" s="56" t="str">
        <f t="shared" si="125"/>
        <v>03.04 GERENCIA MACRO REGIONAL ORIENTES1.01.06 ACCIONES DE SOPORTE A LA GESTION A NIVEL DE GMRS1.01.06.03 Otras Acciones de Soporte [GMR]JunioIQUITOS - PUCALLPA - IQUITOS</v>
      </c>
    </row>
    <row r="1671" spans="1:18" ht="15" customHeight="1" x14ac:dyDescent="0.2">
      <c r="A1671" s="8">
        <f>IFERROR(VLOOKUP(B1671,Tabla1[],2,FALSE)," ")</f>
        <v>1928</v>
      </c>
      <c r="B1671" s="30" t="s">
        <v>1337</v>
      </c>
      <c r="C1671" s="30" t="s">
        <v>2943</v>
      </c>
      <c r="D1671" s="10" t="s">
        <v>3000</v>
      </c>
      <c r="E1671" s="10" t="s">
        <v>2982</v>
      </c>
      <c r="F1671" s="10" t="s">
        <v>1342</v>
      </c>
      <c r="G1671" s="11">
        <v>1</v>
      </c>
      <c r="H1671" s="30" t="s">
        <v>1383</v>
      </c>
      <c r="I1671" s="10" t="s">
        <v>1508</v>
      </c>
      <c r="J1671" s="11">
        <v>6</v>
      </c>
      <c r="K1671" s="11">
        <v>6</v>
      </c>
      <c r="L1671" s="16">
        <f t="shared" si="122"/>
        <v>1920</v>
      </c>
      <c r="M1671" s="25">
        <v>80</v>
      </c>
      <c r="N1671" s="17">
        <f t="shared" si="124"/>
        <v>2000</v>
      </c>
      <c r="O1671" s="11">
        <v>9</v>
      </c>
      <c r="P1671" s="8" t="str">
        <f>IFERROR(VLOOKUP(O1671,Tabla6[],2,FALSE)," ")</f>
        <v>Setiembre</v>
      </c>
      <c r="Q1671" s="10"/>
      <c r="R1671" s="56" t="str">
        <f t="shared" si="125"/>
        <v>03.04 GERENCIA MACRO REGIONAL ORIENTES1.01.06 ACCIONES DE SOPORTE A LA GESTION A NIVEL DE GMRS1.01.06.03 Otras Acciones de Soporte [GMR]SetiembreIQUITOS - TARAPOTO - YURIMAGUAS - TARAPOTO - IQUITOS</v>
      </c>
    </row>
    <row r="1672" spans="1:18" ht="15" customHeight="1" x14ac:dyDescent="0.2">
      <c r="A1672" s="8">
        <f>IFERROR(VLOOKUP(B1672,Tabla1[],2,FALSE)," ")</f>
        <v>1928</v>
      </c>
      <c r="B1672" s="30" t="s">
        <v>1337</v>
      </c>
      <c r="C1672" s="30" t="s">
        <v>2943</v>
      </c>
      <c r="D1672" s="10" t="s">
        <v>3000</v>
      </c>
      <c r="E1672" s="10" t="s">
        <v>2982</v>
      </c>
      <c r="F1672" s="10" t="s">
        <v>1343</v>
      </c>
      <c r="G1672" s="11">
        <v>1</v>
      </c>
      <c r="H1672" s="30" t="s">
        <v>1383</v>
      </c>
      <c r="I1672" s="10" t="s">
        <v>1510</v>
      </c>
      <c r="J1672" s="11">
        <v>3</v>
      </c>
      <c r="K1672" s="11">
        <v>3</v>
      </c>
      <c r="L1672" s="16">
        <f t="shared" si="122"/>
        <v>960</v>
      </c>
      <c r="M1672" s="25">
        <v>68</v>
      </c>
      <c r="N1672" s="17">
        <f t="shared" si="124"/>
        <v>1028</v>
      </c>
      <c r="O1672" s="11">
        <v>11</v>
      </c>
      <c r="P1672" s="8" t="str">
        <f>IFERROR(VLOOKUP(O1672,Tabla6[],2,FALSE)," ")</f>
        <v>Noviembre</v>
      </c>
      <c r="Q1672" s="10"/>
      <c r="R1672" s="56" t="str">
        <f t="shared" si="125"/>
        <v>03.04 GERENCIA MACRO REGIONAL ORIENTES1.01.06 ACCIONES DE SOPORTE A LA GESTION A NIVEL DE GMRS1.01.06.03 Otras Acciones de Soporte [GMR]NoviembreIQUITOS - TARAPOTO - YURIMAGUAS - TARAPOTO - IQUITOS</v>
      </c>
    </row>
    <row r="1673" spans="1:18" ht="15" customHeight="1" x14ac:dyDescent="0.2">
      <c r="A1673" s="8">
        <f>IFERROR(VLOOKUP(B1673,Tabla1[],2,FALSE)," ")</f>
        <v>1928</v>
      </c>
      <c r="B1673" s="30" t="s">
        <v>1337</v>
      </c>
      <c r="C1673" s="30" t="s">
        <v>2943</v>
      </c>
      <c r="D1673" s="10" t="s">
        <v>3000</v>
      </c>
      <c r="E1673" s="10" t="s">
        <v>2982</v>
      </c>
      <c r="F1673" s="10" t="s">
        <v>1343</v>
      </c>
      <c r="G1673" s="11">
        <v>1</v>
      </c>
      <c r="H1673" s="30" t="s">
        <v>1384</v>
      </c>
      <c r="I1673" s="10" t="s">
        <v>1509</v>
      </c>
      <c r="J1673" s="11">
        <v>2</v>
      </c>
      <c r="K1673" s="11">
        <v>0</v>
      </c>
      <c r="L1673" s="16">
        <f t="shared" si="122"/>
        <v>0</v>
      </c>
      <c r="M1673" s="34">
        <v>0</v>
      </c>
      <c r="N1673" s="17">
        <f t="shared" si="124"/>
        <v>0</v>
      </c>
      <c r="O1673" s="11">
        <v>11</v>
      </c>
      <c r="P1673" s="8" t="str">
        <f>IFERROR(VLOOKUP(O1673,Tabla6[],2,FALSE)," ")</f>
        <v>Noviembre</v>
      </c>
      <c r="Q1673" s="10"/>
      <c r="R1673" s="56" t="str">
        <f t="shared" si="125"/>
        <v>03.04 GERENCIA MACRO REGIONAL ORIENTES1.01.06 ACCIONES DE SOPORTE A LA GESTION A NIVEL DE GMRS1.01.06.03 Otras Acciones de Soporte [GMR]NoviembreIQUITOS</v>
      </c>
    </row>
    <row r="1674" spans="1:18" ht="15" customHeight="1" x14ac:dyDescent="0.2">
      <c r="A1674" s="8">
        <f>IFERROR(VLOOKUP(B1674,Tabla1[],2,FALSE)," ")</f>
        <v>1928</v>
      </c>
      <c r="B1674" s="30" t="s">
        <v>1337</v>
      </c>
      <c r="C1674" s="30" t="s">
        <v>2943</v>
      </c>
      <c r="D1674" s="10" t="s">
        <v>3001</v>
      </c>
      <c r="E1674" s="10" t="s">
        <v>2981</v>
      </c>
      <c r="F1674" s="10" t="s">
        <v>1344</v>
      </c>
      <c r="G1674" s="11">
        <v>1</v>
      </c>
      <c r="H1674" s="30" t="s">
        <v>1381</v>
      </c>
      <c r="I1674" s="10" t="s">
        <v>1506</v>
      </c>
      <c r="J1674" s="11">
        <v>6</v>
      </c>
      <c r="K1674" s="11">
        <v>6</v>
      </c>
      <c r="L1674" s="16">
        <f t="shared" si="122"/>
        <v>1920</v>
      </c>
      <c r="M1674" s="25">
        <v>200</v>
      </c>
      <c r="N1674" s="17">
        <f t="shared" si="124"/>
        <v>2120</v>
      </c>
      <c r="O1674" s="11">
        <v>4</v>
      </c>
      <c r="P1674" s="8" t="str">
        <f>IFERROR(VLOOKUP(O1674,Tabla6[],2,FALSE)," ")</f>
        <v>Abril</v>
      </c>
      <c r="Q1674" s="10"/>
      <c r="R1674" s="56" t="str">
        <f t="shared" si="125"/>
        <v>03.04 GERENCIA MACRO REGIONAL ORIENTES1.01.06 ACCIONES DE SOPORTE A LA GESTION A NIVEL DE GMRS1.01.06.02 Supervisión y asistencia técnica en acciones de soporte a UDR [GMR]AbrilIQUITOS - CHICLAYO - CHACHAPOYAS - BAGUA - CHICLAYO - IQUITOS</v>
      </c>
    </row>
    <row r="1675" spans="1:18" ht="15" customHeight="1" x14ac:dyDescent="0.2">
      <c r="A1675" s="8">
        <f>IFERROR(VLOOKUP(B1675,Tabla1[],2,FALSE)," ")</f>
        <v>1896</v>
      </c>
      <c r="B1675" s="30" t="s">
        <v>2232</v>
      </c>
      <c r="C1675" s="30" t="s">
        <v>2933</v>
      </c>
      <c r="D1675" s="10" t="s">
        <v>3007</v>
      </c>
      <c r="E1675" s="10" t="s">
        <v>2958</v>
      </c>
      <c r="F1675" s="10" t="s">
        <v>1345</v>
      </c>
      <c r="G1675" s="11">
        <v>1</v>
      </c>
      <c r="H1675" s="30" t="s">
        <v>1386</v>
      </c>
      <c r="I1675" s="10" t="s">
        <v>1511</v>
      </c>
      <c r="J1675" s="11">
        <v>1</v>
      </c>
      <c r="K1675" s="11">
        <v>0</v>
      </c>
      <c r="L1675" s="16">
        <f t="shared" si="122"/>
        <v>0</v>
      </c>
      <c r="M1675" s="25">
        <v>0</v>
      </c>
      <c r="N1675" s="17">
        <f t="shared" si="124"/>
        <v>0</v>
      </c>
      <c r="O1675" s="11">
        <v>1</v>
      </c>
      <c r="P1675" s="8" t="str">
        <f>IFERROR(VLOOKUP(O1675,Tabla6[],2,FALSE)," ")</f>
        <v>Enero</v>
      </c>
      <c r="Q1675" s="10"/>
      <c r="R1675" s="56" t="str">
        <f t="shared" si="125"/>
        <v>03.04.01 UDR AMAZONASM1.02.02 ACCIONES DE AFILIACIONM1.02.02.05 Supervisión y asistencia técnica en materia de afiliaciones [UDR]EneroChachapoyas - Chachapoyas-Chachapoyas</v>
      </c>
    </row>
    <row r="1676" spans="1:18" ht="15" customHeight="1" x14ac:dyDescent="0.2">
      <c r="A1676" s="8">
        <f>IFERROR(VLOOKUP(B1676,Tabla1[],2,FALSE)," ")</f>
        <v>1896</v>
      </c>
      <c r="B1676" s="30" t="s">
        <v>2232</v>
      </c>
      <c r="C1676" s="30" t="s">
        <v>2933</v>
      </c>
      <c r="D1676" s="10" t="s">
        <v>3007</v>
      </c>
      <c r="E1676" s="10" t="s">
        <v>2958</v>
      </c>
      <c r="F1676" s="10" t="s">
        <v>1346</v>
      </c>
      <c r="G1676" s="11">
        <v>1</v>
      </c>
      <c r="H1676" s="30" t="s">
        <v>1387</v>
      </c>
      <c r="I1676" s="10" t="s">
        <v>1512</v>
      </c>
      <c r="J1676" s="11">
        <v>2</v>
      </c>
      <c r="K1676" s="11">
        <v>2</v>
      </c>
      <c r="L1676" s="16">
        <f t="shared" si="122"/>
        <v>640</v>
      </c>
      <c r="M1676" s="25">
        <v>160</v>
      </c>
      <c r="N1676" s="17">
        <f t="shared" si="124"/>
        <v>800</v>
      </c>
      <c r="O1676" s="11">
        <v>2</v>
      </c>
      <c r="P1676" s="8" t="str">
        <f>IFERROR(VLOOKUP(O1676,Tabla6[],2,FALSE)," ")</f>
        <v>Febrero</v>
      </c>
      <c r="Q1676" s="10"/>
      <c r="R1676" s="56" t="str">
        <f t="shared" si="125"/>
        <v>03.04.01 UDR AMAZONASM1.02.02 ACCIONES DE AFILIACIONM1.02.02.05 Supervisión y asistencia técnica en materia de afiliaciones [UDR]FebreroChachapoyas - Collonce - Chachapoyas</v>
      </c>
    </row>
    <row r="1677" spans="1:18" ht="15" customHeight="1" x14ac:dyDescent="0.2">
      <c r="A1677" s="8">
        <f>IFERROR(VLOOKUP(B1677,Tabla1[],2,FALSE)," ")</f>
        <v>1896</v>
      </c>
      <c r="B1677" s="30" t="s">
        <v>2232</v>
      </c>
      <c r="C1677" s="30" t="s">
        <v>2933</v>
      </c>
      <c r="D1677" s="10" t="s">
        <v>3007</v>
      </c>
      <c r="E1677" s="10" t="s">
        <v>2958</v>
      </c>
      <c r="F1677" s="10" t="s">
        <v>1345</v>
      </c>
      <c r="G1677" s="11">
        <v>1</v>
      </c>
      <c r="H1677" s="30" t="s">
        <v>1386</v>
      </c>
      <c r="I1677" s="10" t="s">
        <v>1513</v>
      </c>
      <c r="J1677" s="11">
        <v>1</v>
      </c>
      <c r="K1677" s="11">
        <v>0</v>
      </c>
      <c r="L1677" s="16">
        <f t="shared" si="122"/>
        <v>0</v>
      </c>
      <c r="M1677" s="25">
        <v>0</v>
      </c>
      <c r="N1677" s="17">
        <f t="shared" si="124"/>
        <v>0</v>
      </c>
      <c r="O1677" s="11">
        <v>2</v>
      </c>
      <c r="P1677" s="8" t="str">
        <f>IFERROR(VLOOKUP(O1677,Tabla6[],2,FALSE)," ")</f>
        <v>Febrero</v>
      </c>
      <c r="Q1677" s="10"/>
      <c r="R1677" s="56" t="str">
        <f t="shared" si="125"/>
        <v>03.04.01 UDR AMAZONASM1.02.02 ACCIONES DE AFILIACIONM1.02.02.05 Supervisión y asistencia técnica en materia de afiliaciones [UDR]FebreroChachapoyas - Chachapoyas-Chachapoyas</v>
      </c>
    </row>
    <row r="1678" spans="1:18" ht="15" customHeight="1" x14ac:dyDescent="0.2">
      <c r="A1678" s="8">
        <f>IFERROR(VLOOKUP(B1678,Tabla1[],2,FALSE)," ")</f>
        <v>1896</v>
      </c>
      <c r="B1678" s="30" t="s">
        <v>2232</v>
      </c>
      <c r="C1678" s="30" t="s">
        <v>2933</v>
      </c>
      <c r="D1678" s="10" t="s">
        <v>3007</v>
      </c>
      <c r="E1678" s="10" t="s">
        <v>2958</v>
      </c>
      <c r="F1678" s="10" t="s">
        <v>1345</v>
      </c>
      <c r="G1678" s="11">
        <v>1</v>
      </c>
      <c r="H1678" s="30" t="s">
        <v>1386</v>
      </c>
      <c r="I1678" s="10" t="s">
        <v>1514</v>
      </c>
      <c r="J1678" s="11">
        <v>1</v>
      </c>
      <c r="K1678" s="11">
        <v>0</v>
      </c>
      <c r="L1678" s="16">
        <f t="shared" si="122"/>
        <v>0</v>
      </c>
      <c r="M1678" s="25">
        <v>0</v>
      </c>
      <c r="N1678" s="17">
        <f t="shared" si="124"/>
        <v>0</v>
      </c>
      <c r="O1678" s="11">
        <v>3</v>
      </c>
      <c r="P1678" s="8" t="str">
        <f>IFERROR(VLOOKUP(O1678,Tabla6[],2,FALSE)," ")</f>
        <v>Marzo</v>
      </c>
      <c r="Q1678" s="10"/>
      <c r="R1678" s="56" t="str">
        <f t="shared" si="125"/>
        <v>03.04.01 UDR AMAZONASM1.02.02 ACCIONES DE AFILIACIONM1.02.02.05 Supervisión y asistencia técnica en materia de afiliaciones [UDR]MarzoChachapoyas - Chachapoyas-Chachapoyas</v>
      </c>
    </row>
    <row r="1679" spans="1:18" ht="15" customHeight="1" x14ac:dyDescent="0.2">
      <c r="A1679" s="8">
        <f>IFERROR(VLOOKUP(B1679,Tabla1[],2,FALSE)," ")</f>
        <v>1896</v>
      </c>
      <c r="B1679" s="30" t="s">
        <v>2232</v>
      </c>
      <c r="C1679" s="30" t="s">
        <v>2933</v>
      </c>
      <c r="D1679" s="10" t="s">
        <v>3007</v>
      </c>
      <c r="E1679" s="10" t="s">
        <v>2958</v>
      </c>
      <c r="F1679" s="10" t="s">
        <v>1347</v>
      </c>
      <c r="G1679" s="11">
        <v>1</v>
      </c>
      <c r="H1679" s="30" t="s">
        <v>1388</v>
      </c>
      <c r="I1679" s="10" t="s">
        <v>1515</v>
      </c>
      <c r="J1679" s="11">
        <v>3</v>
      </c>
      <c r="K1679" s="11">
        <v>3</v>
      </c>
      <c r="L1679" s="16">
        <f t="shared" si="122"/>
        <v>960</v>
      </c>
      <c r="M1679" s="25">
        <v>200</v>
      </c>
      <c r="N1679" s="17">
        <f t="shared" si="124"/>
        <v>1160</v>
      </c>
      <c r="O1679" s="11">
        <v>3</v>
      </c>
      <c r="P1679" s="8" t="str">
        <f>IFERROR(VLOOKUP(O1679,Tabla6[],2,FALSE)," ")</f>
        <v>Marzo</v>
      </c>
      <c r="Q1679" s="10"/>
      <c r="R1679" s="56" t="str">
        <f t="shared" si="125"/>
        <v xml:space="preserve">03.04.01 UDR AMAZONASM1.02.02 ACCIONES DE AFILIACIONM1.02.02.05 Supervisión y asistencia técnica en materia de afiliaciones [UDR]MarzoChachapoyas - Camporredondo - Cococho - Chachapoyas </v>
      </c>
    </row>
    <row r="1680" spans="1:18" ht="15" customHeight="1" x14ac:dyDescent="0.2">
      <c r="A1680" s="8">
        <f>IFERROR(VLOOKUP(B1680,Tabla1[],2,FALSE)," ")</f>
        <v>1896</v>
      </c>
      <c r="B1680" s="30" t="s">
        <v>2232</v>
      </c>
      <c r="C1680" s="30" t="s">
        <v>2933</v>
      </c>
      <c r="D1680" s="10" t="s">
        <v>3007</v>
      </c>
      <c r="E1680" s="10" t="s">
        <v>2958</v>
      </c>
      <c r="F1680" s="10" t="s">
        <v>1346</v>
      </c>
      <c r="G1680" s="11">
        <v>1</v>
      </c>
      <c r="H1680" s="30" t="s">
        <v>1389</v>
      </c>
      <c r="I1680" s="10" t="s">
        <v>1516</v>
      </c>
      <c r="J1680" s="11">
        <v>1</v>
      </c>
      <c r="K1680" s="11">
        <v>1</v>
      </c>
      <c r="L1680" s="16">
        <f t="shared" si="122"/>
        <v>320</v>
      </c>
      <c r="M1680" s="25">
        <v>80</v>
      </c>
      <c r="N1680" s="17">
        <f t="shared" si="124"/>
        <v>400</v>
      </c>
      <c r="O1680" s="11">
        <v>4</v>
      </c>
      <c r="P1680" s="8" t="str">
        <f>IFERROR(VLOOKUP(O1680,Tabla6[],2,FALSE)," ")</f>
        <v>Abril</v>
      </c>
      <c r="Q1680" s="10"/>
      <c r="R1680" s="56" t="str">
        <f t="shared" si="125"/>
        <v>03.04.01 UDR AMAZONASM1.02.02 ACCIONES DE AFILIACIONM1.02.02.05 Supervisión y asistencia técnica en materia de afiliaciones [UDR]AbrilChachapoyas - San Nicolas - Chachapoyas</v>
      </c>
    </row>
    <row r="1681" spans="1:18" ht="15" customHeight="1" x14ac:dyDescent="0.2">
      <c r="A1681" s="8">
        <f>IFERROR(VLOOKUP(B1681,Tabla1[],2,FALSE)," ")</f>
        <v>1896</v>
      </c>
      <c r="B1681" s="30" t="s">
        <v>2232</v>
      </c>
      <c r="C1681" s="30" t="s">
        <v>2933</v>
      </c>
      <c r="D1681" s="10" t="s">
        <v>3007</v>
      </c>
      <c r="E1681" s="10" t="s">
        <v>2958</v>
      </c>
      <c r="F1681" s="10" t="s">
        <v>1346</v>
      </c>
      <c r="G1681" s="11">
        <v>1</v>
      </c>
      <c r="H1681" s="30" t="s">
        <v>1390</v>
      </c>
      <c r="I1681" s="10" t="s">
        <v>1517</v>
      </c>
      <c r="J1681" s="11">
        <v>2</v>
      </c>
      <c r="K1681" s="11">
        <v>2</v>
      </c>
      <c r="L1681" s="16">
        <f t="shared" si="122"/>
        <v>640</v>
      </c>
      <c r="M1681" s="25">
        <v>180</v>
      </c>
      <c r="N1681" s="17">
        <f t="shared" si="124"/>
        <v>820</v>
      </c>
      <c r="O1681" s="11">
        <v>4</v>
      </c>
      <c r="P1681" s="8" t="str">
        <f>IFERROR(VLOOKUP(O1681,Tabla6[],2,FALSE)," ")</f>
        <v>Abril</v>
      </c>
      <c r="Q1681" s="10"/>
      <c r="R1681" s="56" t="str">
        <f t="shared" si="125"/>
        <v>03.04.01 UDR AMAZONASM1.02.02 ACCIONES DE AFILIACIONM1.02.02.05 Supervisión y asistencia técnica en materia de afiliaciones [UDR]AbrilChachapoyas - San Nicolas - Zarumilla - San Nicolas - Chachapoyas</v>
      </c>
    </row>
    <row r="1682" spans="1:18" ht="15" customHeight="1" x14ac:dyDescent="0.2">
      <c r="A1682" s="8">
        <f>IFERROR(VLOOKUP(B1682,Tabla1[],2,FALSE)," ")</f>
        <v>1896</v>
      </c>
      <c r="B1682" s="30" t="s">
        <v>2232</v>
      </c>
      <c r="C1682" s="30" t="s">
        <v>2933</v>
      </c>
      <c r="D1682" s="10" t="s">
        <v>3007</v>
      </c>
      <c r="E1682" s="10" t="s">
        <v>2958</v>
      </c>
      <c r="F1682" s="10" t="s">
        <v>1347</v>
      </c>
      <c r="G1682" s="11">
        <v>1</v>
      </c>
      <c r="H1682" s="30" t="s">
        <v>1391</v>
      </c>
      <c r="I1682" s="10" t="s">
        <v>1518</v>
      </c>
      <c r="J1682" s="11">
        <v>2</v>
      </c>
      <c r="K1682" s="11">
        <v>2</v>
      </c>
      <c r="L1682" s="16">
        <f t="shared" si="122"/>
        <v>640</v>
      </c>
      <c r="M1682" s="25">
        <v>140</v>
      </c>
      <c r="N1682" s="17">
        <f t="shared" si="124"/>
        <v>780</v>
      </c>
      <c r="O1682" s="11">
        <v>5</v>
      </c>
      <c r="P1682" s="8" t="str">
        <f>IFERROR(VLOOKUP(O1682,Tabla6[],2,FALSE)," ")</f>
        <v>Mayo</v>
      </c>
      <c r="Q1682" s="10"/>
      <c r="R1682" s="56" t="str">
        <f t="shared" si="125"/>
        <v>03.04.01 UDR AMAZONASM1.02.02 ACCIONES DE AFILIACIONM1.02.02.05 Supervisión y asistencia técnica en materia de afiliaciones [UDR]MayoChachapoyas - Tingo - Maria -Tingo - Chachapoyas</v>
      </c>
    </row>
    <row r="1683" spans="1:18" ht="15" customHeight="1" x14ac:dyDescent="0.2">
      <c r="A1683" s="8">
        <f>IFERROR(VLOOKUP(B1683,Tabla1[],2,FALSE)," ")</f>
        <v>1896</v>
      </c>
      <c r="B1683" s="30" t="s">
        <v>2232</v>
      </c>
      <c r="C1683" s="30" t="s">
        <v>2933</v>
      </c>
      <c r="D1683" s="10" t="s">
        <v>3007</v>
      </c>
      <c r="E1683" s="10" t="s">
        <v>2958</v>
      </c>
      <c r="F1683" s="10" t="s">
        <v>1347</v>
      </c>
      <c r="G1683" s="11">
        <v>1</v>
      </c>
      <c r="H1683" s="30" t="s">
        <v>1392</v>
      </c>
      <c r="I1683" s="10" t="s">
        <v>1519</v>
      </c>
      <c r="J1683" s="11">
        <v>2</v>
      </c>
      <c r="K1683" s="11">
        <v>2</v>
      </c>
      <c r="L1683" s="16">
        <f t="shared" si="122"/>
        <v>640</v>
      </c>
      <c r="M1683" s="25">
        <v>180</v>
      </c>
      <c r="N1683" s="17">
        <f t="shared" si="124"/>
        <v>820</v>
      </c>
      <c r="O1683" s="11">
        <v>6</v>
      </c>
      <c r="P1683" s="8" t="str">
        <f>IFERROR(VLOOKUP(O1683,Tabla6[],2,FALSE)," ")</f>
        <v>Junio</v>
      </c>
      <c r="Q1683" s="10"/>
      <c r="R1683" s="56" t="str">
        <f t="shared" si="125"/>
        <v>03.04.01 UDR AMAZONASM1.02.02 ACCIONES DE AFILIACIONM1.02.02.05 Supervisión y asistencia técnica en materia de afiliaciones [UDR]JunioChachapoyas - San Nicolas - Nuevo Chirimoto - San Nicolas - Chachapoyas</v>
      </c>
    </row>
    <row r="1684" spans="1:18" ht="15" customHeight="1" x14ac:dyDescent="0.2">
      <c r="A1684" s="8">
        <f>IFERROR(VLOOKUP(B1684,Tabla1[],2,FALSE)," ")</f>
        <v>1896</v>
      </c>
      <c r="B1684" s="30" t="s">
        <v>2232</v>
      </c>
      <c r="C1684" s="30" t="s">
        <v>2933</v>
      </c>
      <c r="D1684" s="10" t="s">
        <v>3007</v>
      </c>
      <c r="E1684" s="10" t="s">
        <v>2958</v>
      </c>
      <c r="F1684" s="10" t="s">
        <v>1346</v>
      </c>
      <c r="G1684" s="11">
        <v>1</v>
      </c>
      <c r="H1684" s="30" t="s">
        <v>1393</v>
      </c>
      <c r="I1684" s="10" t="s">
        <v>1520</v>
      </c>
      <c r="J1684" s="11">
        <v>3</v>
      </c>
      <c r="K1684" s="11">
        <v>3</v>
      </c>
      <c r="L1684" s="16">
        <f t="shared" si="122"/>
        <v>960</v>
      </c>
      <c r="M1684" s="25">
        <v>220</v>
      </c>
      <c r="N1684" s="17">
        <f t="shared" si="124"/>
        <v>1180</v>
      </c>
      <c r="O1684" s="11">
        <v>7</v>
      </c>
      <c r="P1684" s="8" t="str">
        <f>IFERROR(VLOOKUP(O1684,Tabla6[],2,FALSE)," ")</f>
        <v>Julio</v>
      </c>
      <c r="Q1684" s="10"/>
      <c r="R1684" s="56" t="str">
        <f t="shared" si="125"/>
        <v>03.04.01 UDR AMAZONASM1.02.02 ACCIONES DE AFILIACIONM1.02.02.05 Supervisión y asistencia técnica en materia de afiliaciones [UDR]JulioChachapoyas- Balsas - Chuquibamba - Chachapoyas</v>
      </c>
    </row>
    <row r="1685" spans="1:18" ht="15" customHeight="1" x14ac:dyDescent="0.2">
      <c r="A1685" s="8">
        <f>IFERROR(VLOOKUP(B1685,Tabla1[],2,FALSE)," ")</f>
        <v>1896</v>
      </c>
      <c r="B1685" s="30" t="s">
        <v>2232</v>
      </c>
      <c r="C1685" s="30" t="s">
        <v>2933</v>
      </c>
      <c r="D1685" s="10" t="s">
        <v>3007</v>
      </c>
      <c r="E1685" s="10" t="s">
        <v>2958</v>
      </c>
      <c r="F1685" s="10" t="s">
        <v>1345</v>
      </c>
      <c r="G1685" s="11">
        <v>1</v>
      </c>
      <c r="H1685" s="30" t="s">
        <v>1386</v>
      </c>
      <c r="I1685" s="10" t="s">
        <v>1521</v>
      </c>
      <c r="J1685" s="11">
        <v>1</v>
      </c>
      <c r="K1685" s="11">
        <v>0</v>
      </c>
      <c r="L1685" s="16">
        <f t="shared" si="122"/>
        <v>0</v>
      </c>
      <c r="M1685" s="25">
        <v>0</v>
      </c>
      <c r="N1685" s="17">
        <f t="shared" si="124"/>
        <v>0</v>
      </c>
      <c r="O1685" s="11">
        <v>8</v>
      </c>
      <c r="P1685" s="8" t="str">
        <f>IFERROR(VLOOKUP(O1685,Tabla6[],2,FALSE)," ")</f>
        <v>Agosto</v>
      </c>
      <c r="Q1685" s="10"/>
      <c r="R1685" s="56" t="str">
        <f t="shared" si="125"/>
        <v>03.04.01 UDR AMAZONASM1.02.02 ACCIONES DE AFILIACIONM1.02.02.05 Supervisión y asistencia técnica en materia de afiliaciones [UDR]AgostoChachapoyas - Chachapoyas-Chachapoyas</v>
      </c>
    </row>
    <row r="1686" spans="1:18" ht="15" customHeight="1" x14ac:dyDescent="0.2">
      <c r="A1686" s="8">
        <f>IFERROR(VLOOKUP(B1686,Tabla1[],2,FALSE)," ")</f>
        <v>1896</v>
      </c>
      <c r="B1686" s="30" t="s">
        <v>2232</v>
      </c>
      <c r="C1686" s="30" t="s">
        <v>2933</v>
      </c>
      <c r="D1686" s="10" t="s">
        <v>3007</v>
      </c>
      <c r="E1686" s="10" t="s">
        <v>2958</v>
      </c>
      <c r="F1686" s="10" t="s">
        <v>1347</v>
      </c>
      <c r="G1686" s="11">
        <v>1</v>
      </c>
      <c r="H1686" s="30" t="s">
        <v>1394</v>
      </c>
      <c r="I1686" s="10" t="s">
        <v>1522</v>
      </c>
      <c r="J1686" s="11">
        <v>2</v>
      </c>
      <c r="K1686" s="11">
        <v>2</v>
      </c>
      <c r="L1686" s="16">
        <f t="shared" si="122"/>
        <v>640</v>
      </c>
      <c r="M1686" s="25">
        <v>200</v>
      </c>
      <c r="N1686" s="17">
        <f t="shared" si="124"/>
        <v>840</v>
      </c>
      <c r="O1686" s="11">
        <v>9</v>
      </c>
      <c r="P1686" s="8" t="str">
        <f>IFERROR(VLOOKUP(O1686,Tabla6[],2,FALSE)," ")</f>
        <v>Setiembre</v>
      </c>
      <c r="Q1686" s="10"/>
      <c r="R1686" s="56" t="str">
        <f t="shared" si="125"/>
        <v>03.04.01 UDR AMAZONASM1.02.02 ACCIONES DE AFILIACIONM1.02.02.05 Supervisión y asistencia técnica en materia de afiliaciones [UDR]SetiembreChachapoyas - Pedro Ruiz Gallo - Jumbilla - Pedro Ruiz Gallo -Chachapoyas</v>
      </c>
    </row>
    <row r="1687" spans="1:18" ht="15" customHeight="1" x14ac:dyDescent="0.2">
      <c r="A1687" s="8">
        <f>IFERROR(VLOOKUP(B1687,Tabla1[],2,FALSE)," ")</f>
        <v>1896</v>
      </c>
      <c r="B1687" s="30" t="s">
        <v>2232</v>
      </c>
      <c r="C1687" s="30" t="s">
        <v>2933</v>
      </c>
      <c r="D1687" s="10" t="s">
        <v>3007</v>
      </c>
      <c r="E1687" s="10" t="s">
        <v>2958</v>
      </c>
      <c r="F1687" s="10" t="s">
        <v>1346</v>
      </c>
      <c r="G1687" s="11">
        <v>1</v>
      </c>
      <c r="H1687" s="30" t="s">
        <v>1389</v>
      </c>
      <c r="I1687" s="10" t="s">
        <v>1516</v>
      </c>
      <c r="J1687" s="11">
        <v>1</v>
      </c>
      <c r="K1687" s="11">
        <v>1</v>
      </c>
      <c r="L1687" s="16">
        <f t="shared" ref="L1687:L1750" si="126">320*K1687*G1687</f>
        <v>320</v>
      </c>
      <c r="M1687" s="25">
        <v>80</v>
      </c>
      <c r="N1687" s="17">
        <f t="shared" si="124"/>
        <v>400</v>
      </c>
      <c r="O1687" s="11">
        <v>9</v>
      </c>
      <c r="P1687" s="8" t="str">
        <f>IFERROR(VLOOKUP(O1687,Tabla6[],2,FALSE)," ")</f>
        <v>Setiembre</v>
      </c>
      <c r="Q1687" s="10"/>
      <c r="R1687" s="56" t="str">
        <f t="shared" si="125"/>
        <v>03.04.01 UDR AMAZONASM1.02.02 ACCIONES DE AFILIACIONM1.02.02.05 Supervisión y asistencia técnica en materia de afiliaciones [UDR]SetiembreChachapoyas - San Nicolas - Chachapoyas</v>
      </c>
    </row>
    <row r="1688" spans="1:18" ht="15" customHeight="1" x14ac:dyDescent="0.2">
      <c r="A1688" s="8">
        <f>IFERROR(VLOOKUP(B1688,Tabla1[],2,FALSE)," ")</f>
        <v>1896</v>
      </c>
      <c r="B1688" s="30" t="s">
        <v>2232</v>
      </c>
      <c r="C1688" s="30" t="s">
        <v>2933</v>
      </c>
      <c r="D1688" s="10" t="s">
        <v>3007</v>
      </c>
      <c r="E1688" s="10" t="s">
        <v>2958</v>
      </c>
      <c r="F1688" s="10" t="s">
        <v>1347</v>
      </c>
      <c r="G1688" s="11">
        <v>1</v>
      </c>
      <c r="H1688" s="30" t="s">
        <v>1395</v>
      </c>
      <c r="I1688" s="10" t="s">
        <v>1523</v>
      </c>
      <c r="J1688" s="11">
        <v>2</v>
      </c>
      <c r="K1688" s="11">
        <v>2</v>
      </c>
      <c r="L1688" s="16">
        <f t="shared" si="126"/>
        <v>640</v>
      </c>
      <c r="M1688" s="25">
        <v>180</v>
      </c>
      <c r="N1688" s="17">
        <f t="shared" si="124"/>
        <v>820</v>
      </c>
      <c r="O1688" s="11">
        <v>10</v>
      </c>
      <c r="P1688" s="8" t="str">
        <f>IFERROR(VLOOKUP(O1688,Tabla6[],2,FALSE)," ")</f>
        <v>Octubre</v>
      </c>
      <c r="Q1688" s="10"/>
      <c r="R1688" s="56" t="str">
        <f t="shared" si="125"/>
        <v xml:space="preserve">03.04.01 UDR AMAZONASM1.02.02 ACCIONES DE AFILIACIONM1.02.02.05 Supervisión y asistencia técnica en materia de afiliaciones [UDR]OctubreChachapoyas -  Santo Tomas -  La Jalca - Chachapoyas </v>
      </c>
    </row>
    <row r="1689" spans="1:18" ht="15" customHeight="1" x14ac:dyDescent="0.2">
      <c r="A1689" s="8">
        <f>IFERROR(VLOOKUP(B1689,Tabla1[],2,FALSE)," ")</f>
        <v>1896</v>
      </c>
      <c r="B1689" s="30" t="s">
        <v>2232</v>
      </c>
      <c r="C1689" s="30" t="s">
        <v>2933</v>
      </c>
      <c r="D1689" s="10" t="s">
        <v>3007</v>
      </c>
      <c r="E1689" s="10" t="s">
        <v>2958</v>
      </c>
      <c r="F1689" s="10" t="s">
        <v>1345</v>
      </c>
      <c r="G1689" s="11">
        <v>1</v>
      </c>
      <c r="H1689" s="30" t="s">
        <v>1386</v>
      </c>
      <c r="I1689" s="10" t="s">
        <v>1524</v>
      </c>
      <c r="J1689" s="11">
        <v>1</v>
      </c>
      <c r="K1689" s="11">
        <v>0</v>
      </c>
      <c r="L1689" s="16">
        <f t="shared" si="126"/>
        <v>0</v>
      </c>
      <c r="M1689" s="25">
        <v>0</v>
      </c>
      <c r="N1689" s="17">
        <f t="shared" si="124"/>
        <v>0</v>
      </c>
      <c r="O1689" s="11">
        <v>10</v>
      </c>
      <c r="P1689" s="8" t="str">
        <f>IFERROR(VLOOKUP(O1689,Tabla6[],2,FALSE)," ")</f>
        <v>Octubre</v>
      </c>
      <c r="Q1689" s="10"/>
      <c r="R1689" s="56" t="str">
        <f t="shared" si="125"/>
        <v>03.04.01 UDR AMAZONASM1.02.02 ACCIONES DE AFILIACIONM1.02.02.05 Supervisión y asistencia técnica en materia de afiliaciones [UDR]OctubreChachapoyas - Chachapoyas-Chachapoyas</v>
      </c>
    </row>
    <row r="1690" spans="1:18" ht="15" customHeight="1" x14ac:dyDescent="0.2">
      <c r="A1690" s="8">
        <f>IFERROR(VLOOKUP(B1690,Tabla1[],2,FALSE)," ")</f>
        <v>1896</v>
      </c>
      <c r="B1690" s="30" t="s">
        <v>2232</v>
      </c>
      <c r="C1690" s="30" t="s">
        <v>2933</v>
      </c>
      <c r="D1690" s="10" t="s">
        <v>3007</v>
      </c>
      <c r="E1690" s="10" t="s">
        <v>2958</v>
      </c>
      <c r="F1690" s="10" t="s">
        <v>1346</v>
      </c>
      <c r="G1690" s="11">
        <v>1</v>
      </c>
      <c r="H1690" s="30" t="s">
        <v>1396</v>
      </c>
      <c r="I1690" s="10" t="s">
        <v>1525</v>
      </c>
      <c r="J1690" s="11">
        <v>2</v>
      </c>
      <c r="K1690" s="11">
        <v>2</v>
      </c>
      <c r="L1690" s="16">
        <f t="shared" si="126"/>
        <v>640</v>
      </c>
      <c r="M1690" s="25">
        <v>120</v>
      </c>
      <c r="N1690" s="17">
        <f t="shared" si="124"/>
        <v>760</v>
      </c>
      <c r="O1690" s="11">
        <v>11</v>
      </c>
      <c r="P1690" s="8" t="str">
        <f>IFERROR(VLOOKUP(O1690,Tabla6[],2,FALSE)," ")</f>
        <v>Noviembre</v>
      </c>
      <c r="Q1690" s="10"/>
      <c r="R1690" s="56" t="str">
        <f t="shared" si="125"/>
        <v>03.04.01 UDR AMAZONASM1.02.02 ACCIONES DE AFILIACIONM1.02.02.05 Supervisión y asistencia técnica en materia de afiliaciones [UDR]NoviembreChachapoyas - Pedro Ruiz - Pomacochas - Pedro Ruiz - Chachapoyas</v>
      </c>
    </row>
    <row r="1691" spans="1:18" ht="15" customHeight="1" x14ac:dyDescent="0.2">
      <c r="A1691" s="8">
        <f>IFERROR(VLOOKUP(B1691,Tabla1[],2,FALSE)," ")</f>
        <v>1896</v>
      </c>
      <c r="B1691" s="30" t="s">
        <v>2232</v>
      </c>
      <c r="C1691" s="30" t="s">
        <v>2933</v>
      </c>
      <c r="D1691" s="10" t="s">
        <v>3007</v>
      </c>
      <c r="E1691" s="10" t="s">
        <v>2958</v>
      </c>
      <c r="F1691" s="10" t="s">
        <v>1345</v>
      </c>
      <c r="G1691" s="11">
        <v>1</v>
      </c>
      <c r="H1691" s="30" t="s">
        <v>1386</v>
      </c>
      <c r="I1691" s="10" t="s">
        <v>1526</v>
      </c>
      <c r="J1691" s="11">
        <v>1</v>
      </c>
      <c r="K1691" s="11">
        <v>0</v>
      </c>
      <c r="L1691" s="16">
        <f t="shared" si="126"/>
        <v>0</v>
      </c>
      <c r="M1691" s="25">
        <v>0</v>
      </c>
      <c r="N1691" s="17">
        <f t="shared" si="124"/>
        <v>0</v>
      </c>
      <c r="O1691" s="11">
        <v>11</v>
      </c>
      <c r="P1691" s="8" t="str">
        <f>IFERROR(VLOOKUP(O1691,Tabla6[],2,FALSE)," ")</f>
        <v>Noviembre</v>
      </c>
      <c r="Q1691" s="10"/>
      <c r="R1691" s="56" t="str">
        <f t="shared" si="125"/>
        <v>03.04.01 UDR AMAZONASM1.02.02 ACCIONES DE AFILIACIONM1.02.02.05 Supervisión y asistencia técnica en materia de afiliaciones [UDR]NoviembreChachapoyas - Chachapoyas-Chachapoyas</v>
      </c>
    </row>
    <row r="1692" spans="1:18" ht="15" customHeight="1" x14ac:dyDescent="0.2">
      <c r="A1692" s="8">
        <f>IFERROR(VLOOKUP(B1692,Tabla1[],2,FALSE)," ")</f>
        <v>1896</v>
      </c>
      <c r="B1692" s="30" t="s">
        <v>2232</v>
      </c>
      <c r="C1692" s="30" t="s">
        <v>2933</v>
      </c>
      <c r="D1692" s="10" t="s">
        <v>3007</v>
      </c>
      <c r="E1692" s="10" t="s">
        <v>2958</v>
      </c>
      <c r="F1692" s="10" t="s">
        <v>1346</v>
      </c>
      <c r="G1692" s="11">
        <v>1</v>
      </c>
      <c r="H1692" s="30" t="s">
        <v>1397</v>
      </c>
      <c r="I1692" s="10" t="s">
        <v>1527</v>
      </c>
      <c r="J1692" s="11">
        <v>1</v>
      </c>
      <c r="K1692" s="11">
        <v>1</v>
      </c>
      <c r="L1692" s="16">
        <f t="shared" si="126"/>
        <v>320</v>
      </c>
      <c r="M1692" s="25">
        <v>50</v>
      </c>
      <c r="N1692" s="17">
        <f t="shared" si="124"/>
        <v>370</v>
      </c>
      <c r="O1692" s="11">
        <v>12</v>
      </c>
      <c r="P1692" s="8" t="str">
        <f>IFERROR(VLOOKUP(O1692,Tabla6[],2,FALSE)," ")</f>
        <v>Diciembre</v>
      </c>
      <c r="Q1692" s="10"/>
      <c r="R1692" s="56" t="str">
        <f t="shared" si="125"/>
        <v>03.04.01 UDR AMAZONASM1.02.02 ACCIONES DE AFILIACIONM1.02.02.05 Supervisión y asistencia técnica en materia de afiliaciones [UDR]DiciembreChachapoyas - Lamud - Chachapoyas</v>
      </c>
    </row>
    <row r="1693" spans="1:18" ht="15" customHeight="1" x14ac:dyDescent="0.2">
      <c r="A1693" s="8">
        <f>IFERROR(VLOOKUP(B1693,Tabla1[],2,FALSE)," ")</f>
        <v>1896</v>
      </c>
      <c r="B1693" s="30" t="s">
        <v>2232</v>
      </c>
      <c r="C1693" s="30" t="s">
        <v>2933</v>
      </c>
      <c r="D1693" s="10" t="s">
        <v>3007</v>
      </c>
      <c r="E1693" s="10" t="s">
        <v>2958</v>
      </c>
      <c r="F1693" s="10" t="s">
        <v>1346</v>
      </c>
      <c r="G1693" s="11">
        <v>1</v>
      </c>
      <c r="H1693" s="30" t="s">
        <v>1389</v>
      </c>
      <c r="I1693" s="10" t="s">
        <v>1516</v>
      </c>
      <c r="J1693" s="11">
        <v>1</v>
      </c>
      <c r="K1693" s="11">
        <v>1</v>
      </c>
      <c r="L1693" s="16">
        <f t="shared" si="126"/>
        <v>320</v>
      </c>
      <c r="M1693" s="25">
        <v>80</v>
      </c>
      <c r="N1693" s="17">
        <f t="shared" si="124"/>
        <v>400</v>
      </c>
      <c r="O1693" s="11">
        <v>12</v>
      </c>
      <c r="P1693" s="8" t="str">
        <f>IFERROR(VLOOKUP(O1693,Tabla6[],2,FALSE)," ")</f>
        <v>Diciembre</v>
      </c>
      <c r="Q1693" s="10"/>
      <c r="R1693" s="56" t="str">
        <f t="shared" si="125"/>
        <v>03.04.01 UDR AMAZONASM1.02.02 ACCIONES DE AFILIACIONM1.02.02.05 Supervisión y asistencia técnica en materia de afiliaciones [UDR]DiciembreChachapoyas - San Nicolas - Chachapoyas</v>
      </c>
    </row>
    <row r="1694" spans="1:18" ht="15" customHeight="1" x14ac:dyDescent="0.2">
      <c r="A1694" s="8">
        <f>IFERROR(VLOOKUP(B1694,Tabla1[],2,FALSE)," ")</f>
        <v>1896</v>
      </c>
      <c r="B1694" s="30" t="s">
        <v>2232</v>
      </c>
      <c r="C1694" s="30" t="s">
        <v>2935</v>
      </c>
      <c r="D1694" s="10" t="s">
        <v>3008</v>
      </c>
      <c r="E1694" s="10" t="s">
        <v>2962</v>
      </c>
      <c r="F1694" s="10" t="s">
        <v>1348</v>
      </c>
      <c r="G1694" s="11">
        <v>1</v>
      </c>
      <c r="H1694" s="30" t="s">
        <v>1389</v>
      </c>
      <c r="I1694" s="10" t="s">
        <v>1516</v>
      </c>
      <c r="J1694" s="11">
        <v>2</v>
      </c>
      <c r="K1694" s="11">
        <v>2</v>
      </c>
      <c r="L1694" s="16">
        <f t="shared" si="126"/>
        <v>640</v>
      </c>
      <c r="M1694" s="25">
        <v>80</v>
      </c>
      <c r="N1694" s="17">
        <f t="shared" si="124"/>
        <v>720</v>
      </c>
      <c r="O1694" s="11">
        <v>4</v>
      </c>
      <c r="P1694" s="8" t="str">
        <f>IFERROR(VLOOKUP(O1694,Tabla6[],2,FALSE)," ")</f>
        <v>Abril</v>
      </c>
      <c r="Q1694" s="10"/>
      <c r="R1694" s="56" t="str">
        <f t="shared" si="125"/>
        <v>03.04.01 UDR AMAZONASM1.04.01 ACCIONES DE PROMOCION Y PROTECCION DE DERECHOSM1.04.01.08 Evaluar el Indicador de Gratuidad (IG) de la atención al asegurado [UDR]AbrilChachapoyas - San Nicolas - Chachapoyas</v>
      </c>
    </row>
    <row r="1695" spans="1:18" ht="15" customHeight="1" x14ac:dyDescent="0.2">
      <c r="A1695" s="8">
        <f>IFERROR(VLOOKUP(B1695,Tabla1[],2,FALSE)," ")</f>
        <v>1896</v>
      </c>
      <c r="B1695" s="30" t="s">
        <v>2232</v>
      </c>
      <c r="C1695" s="30" t="s">
        <v>2935</v>
      </c>
      <c r="D1695" s="10" t="s">
        <v>3008</v>
      </c>
      <c r="E1695" s="10" t="s">
        <v>2962</v>
      </c>
      <c r="F1695" s="10" t="s">
        <v>1348</v>
      </c>
      <c r="G1695" s="11">
        <v>1</v>
      </c>
      <c r="H1695" s="30" t="s">
        <v>1398</v>
      </c>
      <c r="I1695" s="10" t="s">
        <v>1528</v>
      </c>
      <c r="J1695" s="11">
        <v>2</v>
      </c>
      <c r="K1695" s="11">
        <v>2</v>
      </c>
      <c r="L1695" s="16">
        <f t="shared" si="126"/>
        <v>640</v>
      </c>
      <c r="M1695" s="25">
        <v>120</v>
      </c>
      <c r="N1695" s="17">
        <f t="shared" si="124"/>
        <v>760</v>
      </c>
      <c r="O1695" s="11">
        <v>4</v>
      </c>
      <c r="P1695" s="8" t="str">
        <f>IFERROR(VLOOKUP(O1695,Tabla6[],2,FALSE)," ")</f>
        <v>Abril</v>
      </c>
      <c r="Q1695" s="10"/>
      <c r="R1695" s="56" t="str">
        <f t="shared" si="125"/>
        <v>03.04.01 UDR AMAZONASM1.04.01 ACCIONES DE PROMOCION Y PROTECCION DE DERECHOSM1.04.01.08 Evaluar el Indicador de Gratuidad (IG) de la atención al asegurado [UDR]AbrilChachapoyas - Pomacochas - Chachapoyas</v>
      </c>
    </row>
    <row r="1696" spans="1:18" ht="15" customHeight="1" x14ac:dyDescent="0.2">
      <c r="A1696" s="8">
        <f>IFERROR(VLOOKUP(B1696,Tabla1[],2,FALSE)," ")</f>
        <v>1896</v>
      </c>
      <c r="B1696" s="30" t="s">
        <v>2232</v>
      </c>
      <c r="C1696" s="30" t="s">
        <v>2935</v>
      </c>
      <c r="D1696" s="10" t="s">
        <v>3008</v>
      </c>
      <c r="E1696" s="10" t="s">
        <v>2962</v>
      </c>
      <c r="F1696" s="10" t="s">
        <v>1348</v>
      </c>
      <c r="G1696" s="11">
        <v>1</v>
      </c>
      <c r="H1696" s="30" t="s">
        <v>1399</v>
      </c>
      <c r="I1696" s="10" t="s">
        <v>1529</v>
      </c>
      <c r="J1696" s="11">
        <v>1</v>
      </c>
      <c r="K1696" s="11">
        <v>1</v>
      </c>
      <c r="L1696" s="16">
        <f t="shared" si="126"/>
        <v>320</v>
      </c>
      <c r="M1696" s="25">
        <v>50</v>
      </c>
      <c r="N1696" s="17">
        <f t="shared" si="124"/>
        <v>370</v>
      </c>
      <c r="O1696" s="11">
        <v>4</v>
      </c>
      <c r="P1696" s="8" t="str">
        <f>IFERROR(VLOOKUP(O1696,Tabla6[],2,FALSE)," ")</f>
        <v>Abril</v>
      </c>
      <c r="Q1696" s="10"/>
      <c r="R1696" s="56" t="str">
        <f t="shared" si="125"/>
        <v>03.04.01 UDR AMAZONASM1.04.01 ACCIONES DE PROMOCION Y PROTECCION DE DERECHOSM1.04.01.08 Evaluar el Indicador de Gratuidad (IG) de la atención al asegurado [UDR]AbrilChachapoyas -  Pedro Ruiz - Chachapoyas</v>
      </c>
    </row>
    <row r="1697" spans="1:18" ht="15" customHeight="1" x14ac:dyDescent="0.2">
      <c r="A1697" s="8">
        <f>IFERROR(VLOOKUP(B1697,Tabla1[],2,FALSE)," ")</f>
        <v>1896</v>
      </c>
      <c r="B1697" s="30" t="s">
        <v>2232</v>
      </c>
      <c r="C1697" s="30" t="s">
        <v>2940</v>
      </c>
      <c r="D1697" s="10" t="s">
        <v>3004</v>
      </c>
      <c r="E1697" s="10" t="s">
        <v>2967</v>
      </c>
      <c r="F1697" s="10" t="s">
        <v>1349</v>
      </c>
      <c r="G1697" s="11">
        <v>1</v>
      </c>
      <c r="H1697" s="30" t="s">
        <v>1400</v>
      </c>
      <c r="I1697" s="10" t="s">
        <v>1530</v>
      </c>
      <c r="J1697" s="11">
        <v>1</v>
      </c>
      <c r="K1697" s="11">
        <v>0</v>
      </c>
      <c r="L1697" s="16">
        <f t="shared" si="126"/>
        <v>0</v>
      </c>
      <c r="M1697" s="25">
        <v>0</v>
      </c>
      <c r="N1697" s="17">
        <f t="shared" si="124"/>
        <v>0</v>
      </c>
      <c r="O1697" s="11">
        <v>1</v>
      </c>
      <c r="P1697" s="8" t="str">
        <f>IFERROR(VLOOKUP(O1697,Tabla6[],2,FALSE)," ")</f>
        <v>Enero</v>
      </c>
      <c r="Q1697" s="10"/>
      <c r="R1697" s="56" t="str">
        <f t="shared" si="125"/>
        <v>03.04.01 UDR AMAZONASM1.05.05 EJECUCION DE ACCIONES DE AUDITORIAM1.05.05.02 Gestionar a los actores locales para fortalecer el acceso y calidad de servicios de salud [UDR]EneroChachapoyas - Huancas - Chachapoyas</v>
      </c>
    </row>
    <row r="1698" spans="1:18" ht="15" customHeight="1" x14ac:dyDescent="0.2">
      <c r="A1698" s="8">
        <f>IFERROR(VLOOKUP(B1698,Tabla1[],2,FALSE)," ")</f>
        <v>1896</v>
      </c>
      <c r="B1698" s="30" t="s">
        <v>2232</v>
      </c>
      <c r="C1698" s="30" t="s">
        <v>2940</v>
      </c>
      <c r="D1698" s="10" t="s">
        <v>3004</v>
      </c>
      <c r="E1698" s="10" t="s">
        <v>2967</v>
      </c>
      <c r="F1698" s="10" t="s">
        <v>1349</v>
      </c>
      <c r="G1698" s="11">
        <v>1</v>
      </c>
      <c r="H1698" s="30" t="s">
        <v>1387</v>
      </c>
      <c r="I1698" s="10" t="s">
        <v>1512</v>
      </c>
      <c r="J1698" s="11">
        <v>2</v>
      </c>
      <c r="K1698" s="11">
        <v>2</v>
      </c>
      <c r="L1698" s="16">
        <f t="shared" si="126"/>
        <v>640</v>
      </c>
      <c r="M1698" s="25">
        <v>160</v>
      </c>
      <c r="N1698" s="17">
        <f t="shared" si="124"/>
        <v>800</v>
      </c>
      <c r="O1698" s="11">
        <v>2</v>
      </c>
      <c r="P1698" s="8" t="str">
        <f>IFERROR(VLOOKUP(O1698,Tabla6[],2,FALSE)," ")</f>
        <v>Febrero</v>
      </c>
      <c r="Q1698" s="10"/>
      <c r="R1698" s="56" t="str">
        <f t="shared" si="125"/>
        <v>03.04.01 UDR AMAZONASM1.05.05 EJECUCION DE ACCIONES DE AUDITORIAM1.05.05.02 Gestionar a los actores locales para fortalecer el acceso y calidad de servicios de salud [UDR]FebreroChachapoyas - Collonce - Chachapoyas</v>
      </c>
    </row>
    <row r="1699" spans="1:18" ht="15" customHeight="1" x14ac:dyDescent="0.2">
      <c r="A1699" s="8">
        <f>IFERROR(VLOOKUP(B1699,Tabla1[],2,FALSE)," ")</f>
        <v>1896</v>
      </c>
      <c r="B1699" s="30" t="s">
        <v>2232</v>
      </c>
      <c r="C1699" s="30" t="s">
        <v>2940</v>
      </c>
      <c r="D1699" s="10" t="s">
        <v>3004</v>
      </c>
      <c r="E1699" s="10" t="s">
        <v>2967</v>
      </c>
      <c r="F1699" s="10" t="s">
        <v>1349</v>
      </c>
      <c r="G1699" s="11">
        <v>1</v>
      </c>
      <c r="H1699" s="30" t="s">
        <v>1401</v>
      </c>
      <c r="I1699" s="10" t="s">
        <v>1531</v>
      </c>
      <c r="J1699" s="11">
        <v>2</v>
      </c>
      <c r="K1699" s="11">
        <v>2</v>
      </c>
      <c r="L1699" s="16">
        <f t="shared" si="126"/>
        <v>640</v>
      </c>
      <c r="M1699" s="25">
        <v>150</v>
      </c>
      <c r="N1699" s="17">
        <f t="shared" si="124"/>
        <v>790</v>
      </c>
      <c r="O1699" s="11">
        <v>3</v>
      </c>
      <c r="P1699" s="8" t="str">
        <f>IFERROR(VLOOKUP(O1699,Tabla6[],2,FALSE)," ")</f>
        <v>Marzo</v>
      </c>
      <c r="Q1699" s="10"/>
      <c r="R1699" s="56" t="str">
        <f t="shared" si="125"/>
        <v>03.04.01 UDR AMAZONASM1.05.05 EJECUCION DE ACCIONES DE AUDITORIAM1.05.05.02 Gestionar a los actores locales para fortalecer el acceso y calidad de servicios de salud [UDR]Marzo Chachapoyas - Pedro Ruiz Gallo - Shipasbamba - Cuispes-  Chachapoyas</v>
      </c>
    </row>
    <row r="1700" spans="1:18" ht="15" customHeight="1" x14ac:dyDescent="0.2">
      <c r="A1700" s="8">
        <f>IFERROR(VLOOKUP(B1700,Tabla1[],2,FALSE)," ")</f>
        <v>1896</v>
      </c>
      <c r="B1700" s="30" t="s">
        <v>2232</v>
      </c>
      <c r="C1700" s="30" t="s">
        <v>2940</v>
      </c>
      <c r="D1700" s="10" t="s">
        <v>3004</v>
      </c>
      <c r="E1700" s="10" t="s">
        <v>2967</v>
      </c>
      <c r="F1700" s="10" t="s">
        <v>1349</v>
      </c>
      <c r="G1700" s="11">
        <v>1</v>
      </c>
      <c r="H1700" s="30" t="s">
        <v>1390</v>
      </c>
      <c r="I1700" s="10" t="s">
        <v>1517</v>
      </c>
      <c r="J1700" s="11">
        <v>2</v>
      </c>
      <c r="K1700" s="11">
        <v>2</v>
      </c>
      <c r="L1700" s="16">
        <f t="shared" si="126"/>
        <v>640</v>
      </c>
      <c r="M1700" s="25">
        <v>180</v>
      </c>
      <c r="N1700" s="17">
        <f t="shared" ref="N1700:N1763" si="127">L1700+M1700</f>
        <v>820</v>
      </c>
      <c r="O1700" s="11">
        <v>4</v>
      </c>
      <c r="P1700" s="8" t="str">
        <f>IFERROR(VLOOKUP(O1700,Tabla6[],2,FALSE)," ")</f>
        <v>Abril</v>
      </c>
      <c r="Q1700" s="10"/>
      <c r="R1700" s="56" t="str">
        <f t="shared" si="125"/>
        <v>03.04.01 UDR AMAZONASM1.05.05 EJECUCION DE ACCIONES DE AUDITORIAM1.05.05.02 Gestionar a los actores locales para fortalecer el acceso y calidad de servicios de salud [UDR]AbrilChachapoyas - San Nicolas - Zarumilla - San Nicolas - Chachapoyas</v>
      </c>
    </row>
    <row r="1701" spans="1:18" ht="15" customHeight="1" x14ac:dyDescent="0.2">
      <c r="A1701" s="8">
        <f>IFERROR(VLOOKUP(B1701,Tabla1[],2,FALSE)," ")</f>
        <v>1896</v>
      </c>
      <c r="B1701" s="30" t="s">
        <v>2232</v>
      </c>
      <c r="C1701" s="30" t="s">
        <v>2940</v>
      </c>
      <c r="D1701" s="10" t="s">
        <v>3004</v>
      </c>
      <c r="E1701" s="10" t="s">
        <v>2967</v>
      </c>
      <c r="F1701" s="10" t="s">
        <v>1349</v>
      </c>
      <c r="G1701" s="11">
        <v>1</v>
      </c>
      <c r="H1701" s="30" t="s">
        <v>1402</v>
      </c>
      <c r="I1701" s="10" t="s">
        <v>1532</v>
      </c>
      <c r="J1701" s="11">
        <v>2</v>
      </c>
      <c r="K1701" s="11">
        <v>2</v>
      </c>
      <c r="L1701" s="16">
        <f t="shared" si="126"/>
        <v>640</v>
      </c>
      <c r="M1701" s="25">
        <v>120</v>
      </c>
      <c r="N1701" s="17">
        <f t="shared" si="127"/>
        <v>760</v>
      </c>
      <c r="O1701" s="11">
        <v>5</v>
      </c>
      <c r="P1701" s="8" t="str">
        <f>IFERROR(VLOOKUP(O1701,Tabla6[],2,FALSE)," ")</f>
        <v>Mayo</v>
      </c>
      <c r="Q1701" s="10"/>
      <c r="R1701" s="56" t="str">
        <f t="shared" si="125"/>
        <v>03.04.01 UDR AMAZONASM1.05.05 EJECUCION DE ACCIONES DE AUDITORIAM1.05.05.02 Gestionar a los actores locales para fortalecer el acceso y calidad de servicios de salud [UDR]MayoChachapoyas - San Nicolas -  Mariscal Benavides - Chachapoyas</v>
      </c>
    </row>
    <row r="1702" spans="1:18" ht="15" customHeight="1" x14ac:dyDescent="0.2">
      <c r="A1702" s="8">
        <f>IFERROR(VLOOKUP(B1702,Tabla1[],2,FALSE)," ")</f>
        <v>1896</v>
      </c>
      <c r="B1702" s="30" t="s">
        <v>2232</v>
      </c>
      <c r="C1702" s="30" t="s">
        <v>2940</v>
      </c>
      <c r="D1702" s="10" t="s">
        <v>3004</v>
      </c>
      <c r="E1702" s="10" t="s">
        <v>2967</v>
      </c>
      <c r="F1702" s="10" t="s">
        <v>1349</v>
      </c>
      <c r="G1702" s="11">
        <v>1</v>
      </c>
      <c r="H1702" s="30" t="s">
        <v>1403</v>
      </c>
      <c r="I1702" s="10" t="s">
        <v>1533</v>
      </c>
      <c r="J1702" s="11">
        <v>2</v>
      </c>
      <c r="K1702" s="11">
        <v>2</v>
      </c>
      <c r="L1702" s="16">
        <f t="shared" si="126"/>
        <v>640</v>
      </c>
      <c r="M1702" s="25">
        <v>140</v>
      </c>
      <c r="N1702" s="17">
        <f t="shared" si="127"/>
        <v>780</v>
      </c>
      <c r="O1702" s="11">
        <v>6</v>
      </c>
      <c r="P1702" s="8" t="str">
        <f>IFERROR(VLOOKUP(O1702,Tabla6[],2,FALSE)," ")</f>
        <v>Junio</v>
      </c>
      <c r="Q1702" s="10"/>
      <c r="R1702" s="56" t="str">
        <f t="shared" si="125"/>
        <v>03.04.01 UDR AMAZONASM1.05.05 EJECUCION DE ACCIONES DE AUDITORIAM1.05.05.02 Gestionar a los actores locales para fortalecer el acceso y calidad de servicios de salud [UDR]JunioChachapoyas - Longuita - Choctamal - Chachapoyas</v>
      </c>
    </row>
    <row r="1703" spans="1:18" ht="15" customHeight="1" x14ac:dyDescent="0.2">
      <c r="A1703" s="8">
        <f>IFERROR(VLOOKUP(B1703,Tabla1[],2,FALSE)," ")</f>
        <v>1896</v>
      </c>
      <c r="B1703" s="30" t="s">
        <v>2232</v>
      </c>
      <c r="C1703" s="30" t="s">
        <v>2940</v>
      </c>
      <c r="D1703" s="10" t="s">
        <v>3004</v>
      </c>
      <c r="E1703" s="10" t="s">
        <v>2967</v>
      </c>
      <c r="F1703" s="10" t="s">
        <v>1349</v>
      </c>
      <c r="G1703" s="11">
        <v>1</v>
      </c>
      <c r="H1703" s="30" t="s">
        <v>1393</v>
      </c>
      <c r="I1703" s="10" t="s">
        <v>1520</v>
      </c>
      <c r="J1703" s="11">
        <v>3</v>
      </c>
      <c r="K1703" s="11">
        <v>3</v>
      </c>
      <c r="L1703" s="16">
        <f t="shared" si="126"/>
        <v>960</v>
      </c>
      <c r="M1703" s="25">
        <v>220</v>
      </c>
      <c r="N1703" s="17">
        <f t="shared" si="127"/>
        <v>1180</v>
      </c>
      <c r="O1703" s="11">
        <v>7</v>
      </c>
      <c r="P1703" s="8" t="str">
        <f>IFERROR(VLOOKUP(O1703,Tabla6[],2,FALSE)," ")</f>
        <v>Julio</v>
      </c>
      <c r="Q1703" s="10"/>
      <c r="R1703" s="56" t="str">
        <f t="shared" si="125"/>
        <v>03.04.01 UDR AMAZONASM1.05.05 EJECUCION DE ACCIONES DE AUDITORIAM1.05.05.02 Gestionar a los actores locales para fortalecer el acceso y calidad de servicios de salud [UDR]JulioChachapoyas- Balsas - Chuquibamba - Chachapoyas</v>
      </c>
    </row>
    <row r="1704" spans="1:18" ht="15" customHeight="1" x14ac:dyDescent="0.2">
      <c r="A1704" s="8">
        <f>IFERROR(VLOOKUP(B1704,Tabla1[],2,FALSE)," ")</f>
        <v>1896</v>
      </c>
      <c r="B1704" s="30" t="s">
        <v>2232</v>
      </c>
      <c r="C1704" s="30" t="s">
        <v>2940</v>
      </c>
      <c r="D1704" s="10" t="s">
        <v>3004</v>
      </c>
      <c r="E1704" s="10" t="s">
        <v>2967</v>
      </c>
      <c r="F1704" s="10" t="s">
        <v>1349</v>
      </c>
      <c r="G1704" s="11">
        <v>1</v>
      </c>
      <c r="H1704" s="30" t="s">
        <v>1404</v>
      </c>
      <c r="I1704" s="10" t="s">
        <v>1534</v>
      </c>
      <c r="J1704" s="11">
        <v>2</v>
      </c>
      <c r="K1704" s="11">
        <v>2</v>
      </c>
      <c r="L1704" s="16">
        <f t="shared" si="126"/>
        <v>640</v>
      </c>
      <c r="M1704" s="25">
        <v>160</v>
      </c>
      <c r="N1704" s="17">
        <f t="shared" si="127"/>
        <v>800</v>
      </c>
      <c r="O1704" s="11">
        <v>8</v>
      </c>
      <c r="P1704" s="8" t="str">
        <f>IFERROR(VLOOKUP(O1704,Tabla6[],2,FALSE)," ")</f>
        <v>Agosto</v>
      </c>
      <c r="Q1704" s="10"/>
      <c r="R1704" s="56" t="str">
        <f t="shared" si="125"/>
        <v>03.04.01 UDR AMAZONASM1.05.05 EJECUCION DE ACCIONES DE AUDITORIAM1.05.05.02 Gestionar a los actores locales para fortalecer el acceso y calidad de servicios de salud [UDR]AgostoChachapoyas - Yerbabuena - Montevideo -Chachapoyas</v>
      </c>
    </row>
    <row r="1705" spans="1:18" ht="15" customHeight="1" x14ac:dyDescent="0.2">
      <c r="A1705" s="8">
        <f>IFERROR(VLOOKUP(B1705,Tabla1[],2,FALSE)," ")</f>
        <v>1896</v>
      </c>
      <c r="B1705" s="30" t="s">
        <v>2232</v>
      </c>
      <c r="C1705" s="30" t="s">
        <v>2940</v>
      </c>
      <c r="D1705" s="10" t="s">
        <v>3004</v>
      </c>
      <c r="E1705" s="10" t="s">
        <v>2967</v>
      </c>
      <c r="F1705" s="10" t="s">
        <v>1349</v>
      </c>
      <c r="G1705" s="11">
        <v>1</v>
      </c>
      <c r="H1705" s="30" t="s">
        <v>1405</v>
      </c>
      <c r="I1705" s="10" t="s">
        <v>1535</v>
      </c>
      <c r="J1705" s="11">
        <v>2</v>
      </c>
      <c r="K1705" s="11">
        <v>2</v>
      </c>
      <c r="L1705" s="16">
        <f t="shared" si="126"/>
        <v>640</v>
      </c>
      <c r="M1705" s="25">
        <v>160</v>
      </c>
      <c r="N1705" s="17">
        <f t="shared" si="127"/>
        <v>800</v>
      </c>
      <c r="O1705" s="11">
        <v>9</v>
      </c>
      <c r="P1705" s="8" t="str">
        <f>IFERROR(VLOOKUP(O1705,Tabla6[],2,FALSE)," ")</f>
        <v>Setiembre</v>
      </c>
      <c r="Q1705" s="10"/>
      <c r="R1705" s="56" t="str">
        <f t="shared" si="125"/>
        <v>03.04.01 UDR AMAZONASM1.05.05 EJECUCION DE ACCIONES DE AUDITORIAM1.05.05.02 Gestionar a los actores locales para fortalecer el acceso y calidad de servicios de salud [UDR]SetiembreChachapoyas - Vista Alegre- Chachapoyas</v>
      </c>
    </row>
    <row r="1706" spans="1:18" ht="15" customHeight="1" x14ac:dyDescent="0.2">
      <c r="A1706" s="8">
        <f>IFERROR(VLOOKUP(B1706,Tabla1[],2,FALSE)," ")</f>
        <v>1896</v>
      </c>
      <c r="B1706" s="30" t="s">
        <v>2232</v>
      </c>
      <c r="C1706" s="30" t="s">
        <v>2940</v>
      </c>
      <c r="D1706" s="10" t="s">
        <v>3004</v>
      </c>
      <c r="E1706" s="10" t="s">
        <v>2967</v>
      </c>
      <c r="F1706" s="10" t="s">
        <v>1349</v>
      </c>
      <c r="G1706" s="11">
        <v>1</v>
      </c>
      <c r="H1706" s="30" t="s">
        <v>1406</v>
      </c>
      <c r="I1706" s="10" t="s">
        <v>1536</v>
      </c>
      <c r="J1706" s="11">
        <v>2</v>
      </c>
      <c r="K1706" s="11">
        <v>2</v>
      </c>
      <c r="L1706" s="16">
        <f t="shared" si="126"/>
        <v>640</v>
      </c>
      <c r="M1706" s="25">
        <v>160</v>
      </c>
      <c r="N1706" s="17">
        <f t="shared" si="127"/>
        <v>800</v>
      </c>
      <c r="O1706" s="11">
        <v>10</v>
      </c>
      <c r="P1706" s="8" t="str">
        <f>IFERROR(VLOOKUP(O1706,Tabla6[],2,FALSE)," ")</f>
        <v>Octubre</v>
      </c>
      <c r="Q1706" s="10"/>
      <c r="R1706" s="56" t="str">
        <f t="shared" si="125"/>
        <v>03.04.01 UDR AMAZONASM1.05.05 EJECUCION DE ACCIONES DE AUDITORIAM1.05.05.02 Gestionar a los actores locales para fortalecer el acceso y calidad de servicios de salud [UDR]OctubreChachapoyas - Yambrasbamba - Chachapoyas</v>
      </c>
    </row>
    <row r="1707" spans="1:18" ht="15" customHeight="1" x14ac:dyDescent="0.2">
      <c r="A1707" s="8">
        <f>IFERROR(VLOOKUP(B1707,Tabla1[],2,FALSE)," ")</f>
        <v>1896</v>
      </c>
      <c r="B1707" s="30" t="s">
        <v>2232</v>
      </c>
      <c r="C1707" s="30" t="s">
        <v>2940</v>
      </c>
      <c r="D1707" s="10" t="s">
        <v>3004</v>
      </c>
      <c r="E1707" s="10" t="s">
        <v>2967</v>
      </c>
      <c r="F1707" s="10" t="s">
        <v>1349</v>
      </c>
      <c r="G1707" s="11">
        <v>1</v>
      </c>
      <c r="H1707" s="30" t="s">
        <v>1394</v>
      </c>
      <c r="I1707" s="10" t="s">
        <v>1522</v>
      </c>
      <c r="J1707" s="11">
        <v>2</v>
      </c>
      <c r="K1707" s="11">
        <v>2</v>
      </c>
      <c r="L1707" s="16">
        <f t="shared" si="126"/>
        <v>640</v>
      </c>
      <c r="M1707" s="25">
        <v>200</v>
      </c>
      <c r="N1707" s="17">
        <f t="shared" si="127"/>
        <v>840</v>
      </c>
      <c r="O1707" s="11">
        <v>11</v>
      </c>
      <c r="P1707" s="8" t="str">
        <f>IFERROR(VLOOKUP(O1707,Tabla6[],2,FALSE)," ")</f>
        <v>Noviembre</v>
      </c>
      <c r="Q1707" s="10"/>
      <c r="R1707" s="56" t="str">
        <f t="shared" si="125"/>
        <v>03.04.01 UDR AMAZONASM1.05.05 EJECUCION DE ACCIONES DE AUDITORIAM1.05.05.02 Gestionar a los actores locales para fortalecer el acceso y calidad de servicios de salud [UDR]NoviembreChachapoyas - Pedro Ruiz Gallo - Jumbilla - Pedro Ruiz Gallo -Chachapoyas</v>
      </c>
    </row>
    <row r="1708" spans="1:18" ht="15" customHeight="1" x14ac:dyDescent="0.2">
      <c r="A1708" s="8">
        <f>IFERROR(VLOOKUP(B1708,Tabla1[],2,FALSE)," ")</f>
        <v>1896</v>
      </c>
      <c r="B1708" s="30" t="s">
        <v>2232</v>
      </c>
      <c r="C1708" s="30" t="s">
        <v>2940</v>
      </c>
      <c r="D1708" s="10" t="s">
        <v>3004</v>
      </c>
      <c r="E1708" s="10" t="s">
        <v>2967</v>
      </c>
      <c r="F1708" s="10" t="s">
        <v>1349</v>
      </c>
      <c r="G1708" s="11">
        <v>1</v>
      </c>
      <c r="H1708" s="30" t="s">
        <v>1407</v>
      </c>
      <c r="I1708" s="10" t="s">
        <v>1537</v>
      </c>
      <c r="J1708" s="11">
        <v>2</v>
      </c>
      <c r="K1708" s="11">
        <v>2</v>
      </c>
      <c r="L1708" s="16">
        <f t="shared" si="126"/>
        <v>640</v>
      </c>
      <c r="M1708" s="25">
        <v>80</v>
      </c>
      <c r="N1708" s="17">
        <f t="shared" si="127"/>
        <v>720</v>
      </c>
      <c r="O1708" s="11">
        <v>12</v>
      </c>
      <c r="P1708" s="8" t="str">
        <f>IFERROR(VLOOKUP(O1708,Tabla6[],2,FALSE)," ")</f>
        <v>Diciembre</v>
      </c>
      <c r="Q1708" s="10"/>
      <c r="R1708" s="56" t="str">
        <f t="shared" si="125"/>
        <v>03.04.01 UDR AMAZONASM1.05.05 EJECUCION DE ACCIONES DE AUDITORIAM1.05.05.02 Gestionar a los actores locales para fortalecer el acceso y calidad de servicios de salud [UDR]DiciembreChachapoyas - Luya - Lamud - Chachapoyas</v>
      </c>
    </row>
    <row r="1709" spans="1:18" ht="15" customHeight="1" x14ac:dyDescent="0.2">
      <c r="A1709" s="8">
        <f>IFERROR(VLOOKUP(B1709,Tabla1[],2,FALSE)," ")</f>
        <v>1896</v>
      </c>
      <c r="B1709" s="30" t="s">
        <v>2232</v>
      </c>
      <c r="C1709" s="30" t="s">
        <v>2940</v>
      </c>
      <c r="D1709" s="10" t="s">
        <v>3002</v>
      </c>
      <c r="E1709" s="10" t="s">
        <v>2970</v>
      </c>
      <c r="F1709" s="10" t="s">
        <v>1350</v>
      </c>
      <c r="G1709" s="11">
        <v>1</v>
      </c>
      <c r="H1709" s="30" t="s">
        <v>1386</v>
      </c>
      <c r="I1709" s="10" t="s">
        <v>1538</v>
      </c>
      <c r="J1709" s="11">
        <v>4</v>
      </c>
      <c r="K1709" s="11">
        <v>0</v>
      </c>
      <c r="L1709" s="16">
        <f t="shared" si="126"/>
        <v>0</v>
      </c>
      <c r="M1709" s="25">
        <v>0</v>
      </c>
      <c r="N1709" s="17">
        <f t="shared" si="127"/>
        <v>0</v>
      </c>
      <c r="O1709" s="11">
        <v>1</v>
      </c>
      <c r="P1709" s="8" t="str">
        <f>IFERROR(VLOOKUP(O1709,Tabla6[],2,FALSE)," ")</f>
        <v>Enero</v>
      </c>
      <c r="Q1709" s="10"/>
      <c r="R1709" s="56" t="str">
        <f t="shared" si="125"/>
        <v>03.04.01 UDR AMAZONASM1.05.05 EJECUCION DE ACCIONES DE AUDITORIAM1.05.05.08 Ejecutar acciones correspondientes a la Auditoria Asistida por Machine Learning [UDR]EneroChachapoyas - Chachapoyas-Chachapoyas</v>
      </c>
    </row>
    <row r="1710" spans="1:18" ht="15" customHeight="1" x14ac:dyDescent="0.2">
      <c r="A1710" s="8">
        <f>IFERROR(VLOOKUP(B1710,Tabla1[],2,FALSE)," ")</f>
        <v>1896</v>
      </c>
      <c r="B1710" s="30" t="s">
        <v>2232</v>
      </c>
      <c r="C1710" s="30" t="s">
        <v>2940</v>
      </c>
      <c r="D1710" s="10" t="s">
        <v>3002</v>
      </c>
      <c r="E1710" s="10" t="s">
        <v>2970</v>
      </c>
      <c r="F1710" s="10" t="s">
        <v>1350</v>
      </c>
      <c r="G1710" s="11">
        <v>1</v>
      </c>
      <c r="H1710" s="30" t="s">
        <v>1389</v>
      </c>
      <c r="I1710" s="10" t="s">
        <v>1539</v>
      </c>
      <c r="J1710" s="11">
        <v>2</v>
      </c>
      <c r="K1710" s="11">
        <v>2</v>
      </c>
      <c r="L1710" s="16">
        <f t="shared" si="126"/>
        <v>640</v>
      </c>
      <c r="M1710" s="25">
        <v>80</v>
      </c>
      <c r="N1710" s="17">
        <f t="shared" si="127"/>
        <v>720</v>
      </c>
      <c r="O1710" s="11">
        <v>2</v>
      </c>
      <c r="P1710" s="8" t="str">
        <f>IFERROR(VLOOKUP(O1710,Tabla6[],2,FALSE)," ")</f>
        <v>Febrero</v>
      </c>
      <c r="Q1710" s="10"/>
      <c r="R1710" s="56" t="str">
        <f t="shared" si="125"/>
        <v>03.04.01 UDR AMAZONASM1.05.05 EJECUCION DE ACCIONES DE AUDITORIAM1.05.05.08 Ejecutar acciones correspondientes a la Auditoria Asistida por Machine Learning [UDR]FebreroChachapoyas - San Nicolas - Chachapoyas</v>
      </c>
    </row>
    <row r="1711" spans="1:18" ht="15" customHeight="1" x14ac:dyDescent="0.2">
      <c r="A1711" s="8">
        <f>IFERROR(VLOOKUP(B1711,Tabla1[],2,FALSE)," ")</f>
        <v>1896</v>
      </c>
      <c r="B1711" s="30" t="s">
        <v>2232</v>
      </c>
      <c r="C1711" s="30" t="s">
        <v>2940</v>
      </c>
      <c r="D1711" s="10" t="s">
        <v>3005</v>
      </c>
      <c r="E1711" s="10" t="s">
        <v>2971</v>
      </c>
      <c r="F1711" s="10" t="s">
        <v>1350</v>
      </c>
      <c r="G1711" s="11">
        <v>1</v>
      </c>
      <c r="H1711" s="30" t="s">
        <v>1389</v>
      </c>
      <c r="I1711" s="10" t="s">
        <v>1539</v>
      </c>
      <c r="J1711" s="11">
        <v>2</v>
      </c>
      <c r="K1711" s="11">
        <v>2</v>
      </c>
      <c r="L1711" s="16">
        <f t="shared" si="126"/>
        <v>640</v>
      </c>
      <c r="M1711" s="25">
        <v>80</v>
      </c>
      <c r="N1711" s="17">
        <f t="shared" si="127"/>
        <v>720</v>
      </c>
      <c r="O1711" s="11">
        <v>2</v>
      </c>
      <c r="P1711" s="8" t="str">
        <f>IFERROR(VLOOKUP(O1711,Tabla6[],2,FALSE)," ")</f>
        <v>Febrero</v>
      </c>
      <c r="Q1711" s="10"/>
      <c r="R1711" s="56" t="str">
        <f t="shared" si="125"/>
        <v>03.04.01 UDR AMAZONASM1.05.05 EJECUCION DE ACCIONES DE AUDITORIAM1.05.05.09 Ejecutar acciones correspondientes a la Auditoria Concurrente [UDR]FebreroChachapoyas - San Nicolas - Chachapoyas</v>
      </c>
    </row>
    <row r="1712" spans="1:18" ht="15" customHeight="1" x14ac:dyDescent="0.2">
      <c r="A1712" s="8">
        <f>IFERROR(VLOOKUP(B1712,Tabla1[],2,FALSE)," ")</f>
        <v>1896</v>
      </c>
      <c r="B1712" s="30" t="s">
        <v>2232</v>
      </c>
      <c r="C1712" s="30" t="s">
        <v>2940</v>
      </c>
      <c r="D1712" s="10" t="s">
        <v>3002</v>
      </c>
      <c r="E1712" s="10" t="s">
        <v>2970</v>
      </c>
      <c r="F1712" s="10" t="s">
        <v>1350</v>
      </c>
      <c r="G1712" s="11">
        <v>1</v>
      </c>
      <c r="H1712" s="30" t="s">
        <v>1386</v>
      </c>
      <c r="I1712" s="10" t="s">
        <v>1538</v>
      </c>
      <c r="J1712" s="11">
        <v>4</v>
      </c>
      <c r="K1712" s="11">
        <v>0</v>
      </c>
      <c r="L1712" s="16">
        <f t="shared" si="126"/>
        <v>0</v>
      </c>
      <c r="M1712" s="25">
        <v>0</v>
      </c>
      <c r="N1712" s="17">
        <f t="shared" si="127"/>
        <v>0</v>
      </c>
      <c r="O1712" s="11">
        <v>3</v>
      </c>
      <c r="P1712" s="8" t="str">
        <f>IFERROR(VLOOKUP(O1712,Tabla6[],2,FALSE)," ")</f>
        <v>Marzo</v>
      </c>
      <c r="Q1712" s="10"/>
      <c r="R1712" s="56" t="str">
        <f t="shared" si="125"/>
        <v>03.04.01 UDR AMAZONASM1.05.05 EJECUCION DE ACCIONES DE AUDITORIAM1.05.05.08 Ejecutar acciones correspondientes a la Auditoria Asistida por Machine Learning [UDR]MarzoChachapoyas - Chachapoyas-Chachapoyas</v>
      </c>
    </row>
    <row r="1713" spans="1:18" ht="15" customHeight="1" x14ac:dyDescent="0.2">
      <c r="A1713" s="8">
        <f>IFERROR(VLOOKUP(B1713,Tabla1[],2,FALSE)," ")</f>
        <v>1896</v>
      </c>
      <c r="B1713" s="30" t="s">
        <v>2232</v>
      </c>
      <c r="C1713" s="30" t="s">
        <v>2940</v>
      </c>
      <c r="D1713" s="10" t="s">
        <v>3002</v>
      </c>
      <c r="E1713" s="10" t="s">
        <v>2970</v>
      </c>
      <c r="F1713" s="10" t="s">
        <v>1350</v>
      </c>
      <c r="G1713" s="11">
        <v>1</v>
      </c>
      <c r="H1713" s="30" t="s">
        <v>1389</v>
      </c>
      <c r="I1713" s="10" t="s">
        <v>1539</v>
      </c>
      <c r="J1713" s="11">
        <v>2</v>
      </c>
      <c r="K1713" s="11">
        <v>2</v>
      </c>
      <c r="L1713" s="16">
        <f t="shared" si="126"/>
        <v>640</v>
      </c>
      <c r="M1713" s="25">
        <v>80</v>
      </c>
      <c r="N1713" s="17">
        <f t="shared" si="127"/>
        <v>720</v>
      </c>
      <c r="O1713" s="11">
        <v>4</v>
      </c>
      <c r="P1713" s="8" t="str">
        <f>IFERROR(VLOOKUP(O1713,Tabla6[],2,FALSE)," ")</f>
        <v>Abril</v>
      </c>
      <c r="Q1713" s="10"/>
      <c r="R1713" s="56" t="str">
        <f t="shared" si="125"/>
        <v>03.04.01 UDR AMAZONASM1.05.05 EJECUCION DE ACCIONES DE AUDITORIAM1.05.05.08 Ejecutar acciones correspondientes a la Auditoria Asistida por Machine Learning [UDR]AbrilChachapoyas - San Nicolas - Chachapoyas</v>
      </c>
    </row>
    <row r="1714" spans="1:18" ht="15" customHeight="1" x14ac:dyDescent="0.2">
      <c r="A1714" s="8">
        <f>IFERROR(VLOOKUP(B1714,Tabla1[],2,FALSE)," ")</f>
        <v>1896</v>
      </c>
      <c r="B1714" s="30" t="s">
        <v>2232</v>
      </c>
      <c r="C1714" s="30" t="s">
        <v>2940</v>
      </c>
      <c r="D1714" s="10" t="s">
        <v>3002</v>
      </c>
      <c r="E1714" s="10" t="s">
        <v>2970</v>
      </c>
      <c r="F1714" s="10" t="s">
        <v>1350</v>
      </c>
      <c r="G1714" s="11">
        <v>1</v>
      </c>
      <c r="H1714" s="30" t="s">
        <v>1386</v>
      </c>
      <c r="I1714" s="10" t="s">
        <v>1538</v>
      </c>
      <c r="J1714" s="11">
        <v>4</v>
      </c>
      <c r="K1714" s="11">
        <v>0</v>
      </c>
      <c r="L1714" s="16">
        <f t="shared" si="126"/>
        <v>0</v>
      </c>
      <c r="M1714" s="25">
        <v>0</v>
      </c>
      <c r="N1714" s="17">
        <f t="shared" si="127"/>
        <v>0</v>
      </c>
      <c r="O1714" s="11">
        <v>5</v>
      </c>
      <c r="P1714" s="8" t="str">
        <f>IFERROR(VLOOKUP(O1714,Tabla6[],2,FALSE)," ")</f>
        <v>Mayo</v>
      </c>
      <c r="Q1714" s="10"/>
      <c r="R1714" s="56" t="str">
        <f t="shared" ref="R1714:R1777" si="128">+CONCATENATE(B1714,C1714,E1714,P1714,H1714)</f>
        <v>03.04.01 UDR AMAZONASM1.05.05 EJECUCION DE ACCIONES DE AUDITORIAM1.05.05.08 Ejecutar acciones correspondientes a la Auditoria Asistida por Machine Learning [UDR]MayoChachapoyas - Chachapoyas-Chachapoyas</v>
      </c>
    </row>
    <row r="1715" spans="1:18" ht="15" customHeight="1" x14ac:dyDescent="0.2">
      <c r="A1715" s="8">
        <f>IFERROR(VLOOKUP(B1715,Tabla1[],2,FALSE)," ")</f>
        <v>1896</v>
      </c>
      <c r="B1715" s="30" t="s">
        <v>2232</v>
      </c>
      <c r="C1715" s="30" t="s">
        <v>2940</v>
      </c>
      <c r="D1715" s="10" t="s">
        <v>3005</v>
      </c>
      <c r="E1715" s="10" t="s">
        <v>2971</v>
      </c>
      <c r="F1715" s="10" t="s">
        <v>1350</v>
      </c>
      <c r="G1715" s="11">
        <v>1</v>
      </c>
      <c r="H1715" s="30" t="s">
        <v>1389</v>
      </c>
      <c r="I1715" s="10" t="s">
        <v>1539</v>
      </c>
      <c r="J1715" s="11">
        <v>2</v>
      </c>
      <c r="K1715" s="11">
        <v>2</v>
      </c>
      <c r="L1715" s="16">
        <f t="shared" si="126"/>
        <v>640</v>
      </c>
      <c r="M1715" s="25">
        <v>80</v>
      </c>
      <c r="N1715" s="17">
        <f t="shared" si="127"/>
        <v>720</v>
      </c>
      <c r="O1715" s="11">
        <v>5</v>
      </c>
      <c r="P1715" s="8" t="str">
        <f>IFERROR(VLOOKUP(O1715,Tabla6[],2,FALSE)," ")</f>
        <v>Mayo</v>
      </c>
      <c r="Q1715" s="10"/>
      <c r="R1715" s="56" t="str">
        <f t="shared" si="128"/>
        <v>03.04.01 UDR AMAZONASM1.05.05 EJECUCION DE ACCIONES DE AUDITORIAM1.05.05.09 Ejecutar acciones correspondientes a la Auditoria Concurrente [UDR]MayoChachapoyas - San Nicolas - Chachapoyas</v>
      </c>
    </row>
    <row r="1716" spans="1:18" ht="15" customHeight="1" x14ac:dyDescent="0.2">
      <c r="A1716" s="8">
        <f>IFERROR(VLOOKUP(B1716,Tabla1[],2,FALSE)," ")</f>
        <v>1896</v>
      </c>
      <c r="B1716" s="30" t="s">
        <v>2232</v>
      </c>
      <c r="C1716" s="30" t="s">
        <v>2940</v>
      </c>
      <c r="D1716" s="10" t="s">
        <v>3002</v>
      </c>
      <c r="E1716" s="10" t="s">
        <v>2970</v>
      </c>
      <c r="F1716" s="10" t="s">
        <v>1350</v>
      </c>
      <c r="G1716" s="11">
        <v>1</v>
      </c>
      <c r="H1716" s="30" t="s">
        <v>1389</v>
      </c>
      <c r="I1716" s="10" t="s">
        <v>1539</v>
      </c>
      <c r="J1716" s="11">
        <v>3</v>
      </c>
      <c r="K1716" s="11">
        <v>3</v>
      </c>
      <c r="L1716" s="16">
        <f t="shared" si="126"/>
        <v>960</v>
      </c>
      <c r="M1716" s="25">
        <v>80</v>
      </c>
      <c r="N1716" s="17">
        <f t="shared" si="127"/>
        <v>1040</v>
      </c>
      <c r="O1716" s="11">
        <v>6</v>
      </c>
      <c r="P1716" s="8" t="str">
        <f>IFERROR(VLOOKUP(O1716,Tabla6[],2,FALSE)," ")</f>
        <v>Junio</v>
      </c>
      <c r="Q1716" s="10"/>
      <c r="R1716" s="56" t="str">
        <f t="shared" si="128"/>
        <v>03.04.01 UDR AMAZONASM1.05.05 EJECUCION DE ACCIONES DE AUDITORIAM1.05.05.08 Ejecutar acciones correspondientes a la Auditoria Asistida por Machine Learning [UDR]JunioChachapoyas - San Nicolas - Chachapoyas</v>
      </c>
    </row>
    <row r="1717" spans="1:18" ht="15" customHeight="1" x14ac:dyDescent="0.2">
      <c r="A1717" s="8">
        <f>IFERROR(VLOOKUP(B1717,Tabla1[],2,FALSE)," ")</f>
        <v>1896</v>
      </c>
      <c r="B1717" s="30" t="s">
        <v>2232</v>
      </c>
      <c r="C1717" s="30" t="s">
        <v>2940</v>
      </c>
      <c r="D1717" s="10" t="s">
        <v>3002</v>
      </c>
      <c r="E1717" s="10" t="s">
        <v>2970</v>
      </c>
      <c r="F1717" s="10" t="s">
        <v>1350</v>
      </c>
      <c r="G1717" s="11">
        <v>1</v>
      </c>
      <c r="H1717" s="30" t="s">
        <v>1386</v>
      </c>
      <c r="I1717" s="10" t="s">
        <v>1538</v>
      </c>
      <c r="J1717" s="11">
        <v>4</v>
      </c>
      <c r="K1717" s="11">
        <v>0</v>
      </c>
      <c r="L1717" s="16">
        <f t="shared" si="126"/>
        <v>0</v>
      </c>
      <c r="M1717" s="25">
        <v>0</v>
      </c>
      <c r="N1717" s="17">
        <f t="shared" si="127"/>
        <v>0</v>
      </c>
      <c r="O1717" s="11">
        <v>7</v>
      </c>
      <c r="P1717" s="8" t="str">
        <f>IFERROR(VLOOKUP(O1717,Tabla6[],2,FALSE)," ")</f>
        <v>Julio</v>
      </c>
      <c r="Q1717" s="10"/>
      <c r="R1717" s="56" t="str">
        <f t="shared" si="128"/>
        <v>03.04.01 UDR AMAZONASM1.05.05 EJECUCION DE ACCIONES DE AUDITORIAM1.05.05.08 Ejecutar acciones correspondientes a la Auditoria Asistida por Machine Learning [UDR]JulioChachapoyas - Chachapoyas-Chachapoyas</v>
      </c>
    </row>
    <row r="1718" spans="1:18" ht="15" customHeight="1" x14ac:dyDescent="0.2">
      <c r="A1718" s="8">
        <f>IFERROR(VLOOKUP(B1718,Tabla1[],2,FALSE)," ")</f>
        <v>1896</v>
      </c>
      <c r="B1718" s="30" t="s">
        <v>2232</v>
      </c>
      <c r="C1718" s="30" t="s">
        <v>2940</v>
      </c>
      <c r="D1718" s="10" t="s">
        <v>3002</v>
      </c>
      <c r="E1718" s="10" t="s">
        <v>2970</v>
      </c>
      <c r="F1718" s="10" t="s">
        <v>1350</v>
      </c>
      <c r="G1718" s="11">
        <v>1</v>
      </c>
      <c r="H1718" s="30" t="s">
        <v>1389</v>
      </c>
      <c r="I1718" s="10" t="s">
        <v>1539</v>
      </c>
      <c r="J1718" s="11">
        <v>3</v>
      </c>
      <c r="K1718" s="11">
        <v>3</v>
      </c>
      <c r="L1718" s="16">
        <f t="shared" si="126"/>
        <v>960</v>
      </c>
      <c r="M1718" s="25">
        <v>80</v>
      </c>
      <c r="N1718" s="17">
        <f t="shared" si="127"/>
        <v>1040</v>
      </c>
      <c r="O1718" s="11">
        <v>8</v>
      </c>
      <c r="P1718" s="8" t="str">
        <f>IFERROR(VLOOKUP(O1718,Tabla6[],2,FALSE)," ")</f>
        <v>Agosto</v>
      </c>
      <c r="Q1718" s="10"/>
      <c r="R1718" s="56" t="str">
        <f t="shared" si="128"/>
        <v>03.04.01 UDR AMAZONASM1.05.05 EJECUCION DE ACCIONES DE AUDITORIAM1.05.05.08 Ejecutar acciones correspondientes a la Auditoria Asistida por Machine Learning [UDR]AgostoChachapoyas - San Nicolas - Chachapoyas</v>
      </c>
    </row>
    <row r="1719" spans="1:18" ht="15" customHeight="1" x14ac:dyDescent="0.2">
      <c r="A1719" s="8">
        <f>IFERROR(VLOOKUP(B1719,Tabla1[],2,FALSE)," ")</f>
        <v>1896</v>
      </c>
      <c r="B1719" s="30" t="s">
        <v>2232</v>
      </c>
      <c r="C1719" s="30" t="s">
        <v>2940</v>
      </c>
      <c r="D1719" s="10" t="s">
        <v>3005</v>
      </c>
      <c r="E1719" s="10" t="s">
        <v>2971</v>
      </c>
      <c r="F1719" s="10" t="s">
        <v>1350</v>
      </c>
      <c r="G1719" s="11">
        <v>1</v>
      </c>
      <c r="H1719" s="30" t="s">
        <v>1386</v>
      </c>
      <c r="I1719" s="10" t="s">
        <v>1538</v>
      </c>
      <c r="J1719" s="11">
        <v>2</v>
      </c>
      <c r="K1719" s="11">
        <v>0</v>
      </c>
      <c r="L1719" s="16">
        <f t="shared" si="126"/>
        <v>0</v>
      </c>
      <c r="M1719" s="25">
        <v>0</v>
      </c>
      <c r="N1719" s="17">
        <f t="shared" si="127"/>
        <v>0</v>
      </c>
      <c r="O1719" s="11">
        <v>8</v>
      </c>
      <c r="P1719" s="8" t="str">
        <f>IFERROR(VLOOKUP(O1719,Tabla6[],2,FALSE)," ")</f>
        <v>Agosto</v>
      </c>
      <c r="Q1719" s="10"/>
      <c r="R1719" s="56" t="str">
        <f t="shared" si="128"/>
        <v>03.04.01 UDR AMAZONASM1.05.05 EJECUCION DE ACCIONES DE AUDITORIAM1.05.05.09 Ejecutar acciones correspondientes a la Auditoria Concurrente [UDR]AgostoChachapoyas - Chachapoyas-Chachapoyas</v>
      </c>
    </row>
    <row r="1720" spans="1:18" ht="15" customHeight="1" x14ac:dyDescent="0.2">
      <c r="A1720" s="8">
        <f>IFERROR(VLOOKUP(B1720,Tabla1[],2,FALSE)," ")</f>
        <v>1896</v>
      </c>
      <c r="B1720" s="30" t="s">
        <v>2232</v>
      </c>
      <c r="C1720" s="30" t="s">
        <v>2940</v>
      </c>
      <c r="D1720" s="10" t="s">
        <v>3002</v>
      </c>
      <c r="E1720" s="10" t="s">
        <v>2970</v>
      </c>
      <c r="F1720" s="10" t="s">
        <v>1350</v>
      </c>
      <c r="G1720" s="11">
        <v>1</v>
      </c>
      <c r="H1720" s="30" t="s">
        <v>1386</v>
      </c>
      <c r="I1720" s="10" t="s">
        <v>1538</v>
      </c>
      <c r="J1720" s="11">
        <v>4</v>
      </c>
      <c r="K1720" s="11">
        <v>0</v>
      </c>
      <c r="L1720" s="16">
        <f t="shared" si="126"/>
        <v>0</v>
      </c>
      <c r="M1720" s="25">
        <v>0</v>
      </c>
      <c r="N1720" s="17">
        <f t="shared" si="127"/>
        <v>0</v>
      </c>
      <c r="O1720" s="11">
        <v>9</v>
      </c>
      <c r="P1720" s="8" t="str">
        <f>IFERROR(VLOOKUP(O1720,Tabla6[],2,FALSE)," ")</f>
        <v>Setiembre</v>
      </c>
      <c r="Q1720" s="10"/>
      <c r="R1720" s="56" t="str">
        <f t="shared" si="128"/>
        <v>03.04.01 UDR AMAZONASM1.05.05 EJECUCION DE ACCIONES DE AUDITORIAM1.05.05.08 Ejecutar acciones correspondientes a la Auditoria Asistida por Machine Learning [UDR]SetiembreChachapoyas - Chachapoyas-Chachapoyas</v>
      </c>
    </row>
    <row r="1721" spans="1:18" ht="15" customHeight="1" x14ac:dyDescent="0.2">
      <c r="A1721" s="8">
        <f>IFERROR(VLOOKUP(B1721,Tabla1[],2,FALSE)," ")</f>
        <v>1896</v>
      </c>
      <c r="B1721" s="30" t="s">
        <v>2232</v>
      </c>
      <c r="C1721" s="30" t="s">
        <v>2940</v>
      </c>
      <c r="D1721" s="10" t="s">
        <v>3002</v>
      </c>
      <c r="E1721" s="10" t="s">
        <v>2970</v>
      </c>
      <c r="F1721" s="10" t="s">
        <v>1350</v>
      </c>
      <c r="G1721" s="11">
        <v>1</v>
      </c>
      <c r="H1721" s="30" t="s">
        <v>1389</v>
      </c>
      <c r="I1721" s="10" t="s">
        <v>1539</v>
      </c>
      <c r="J1721" s="11">
        <v>3</v>
      </c>
      <c r="K1721" s="11">
        <v>3</v>
      </c>
      <c r="L1721" s="16">
        <f t="shared" si="126"/>
        <v>960</v>
      </c>
      <c r="M1721" s="25">
        <v>80</v>
      </c>
      <c r="N1721" s="17">
        <f t="shared" si="127"/>
        <v>1040</v>
      </c>
      <c r="O1721" s="11">
        <v>10</v>
      </c>
      <c r="P1721" s="8" t="str">
        <f>IFERROR(VLOOKUP(O1721,Tabla6[],2,FALSE)," ")</f>
        <v>Octubre</v>
      </c>
      <c r="Q1721" s="10"/>
      <c r="R1721" s="56" t="str">
        <f t="shared" si="128"/>
        <v>03.04.01 UDR AMAZONASM1.05.05 EJECUCION DE ACCIONES DE AUDITORIAM1.05.05.08 Ejecutar acciones correspondientes a la Auditoria Asistida por Machine Learning [UDR]OctubreChachapoyas - San Nicolas - Chachapoyas</v>
      </c>
    </row>
    <row r="1722" spans="1:18" ht="15" customHeight="1" x14ac:dyDescent="0.2">
      <c r="A1722" s="8">
        <f>IFERROR(VLOOKUP(B1722,Tabla1[],2,FALSE)," ")</f>
        <v>1896</v>
      </c>
      <c r="B1722" s="30" t="s">
        <v>2232</v>
      </c>
      <c r="C1722" s="30" t="s">
        <v>2940</v>
      </c>
      <c r="D1722" s="10" t="s">
        <v>3002</v>
      </c>
      <c r="E1722" s="10" t="s">
        <v>2970</v>
      </c>
      <c r="F1722" s="10" t="s">
        <v>1350</v>
      </c>
      <c r="G1722" s="11">
        <v>1</v>
      </c>
      <c r="H1722" s="30" t="s">
        <v>1386</v>
      </c>
      <c r="I1722" s="10" t="s">
        <v>1538</v>
      </c>
      <c r="J1722" s="11">
        <v>4</v>
      </c>
      <c r="K1722" s="11">
        <v>0</v>
      </c>
      <c r="L1722" s="16">
        <f t="shared" si="126"/>
        <v>0</v>
      </c>
      <c r="M1722" s="25">
        <v>0</v>
      </c>
      <c r="N1722" s="17">
        <f t="shared" si="127"/>
        <v>0</v>
      </c>
      <c r="O1722" s="11">
        <v>11</v>
      </c>
      <c r="P1722" s="8" t="str">
        <f>IFERROR(VLOOKUP(O1722,Tabla6[],2,FALSE)," ")</f>
        <v>Noviembre</v>
      </c>
      <c r="Q1722" s="10"/>
      <c r="R1722" s="56" t="str">
        <f t="shared" si="128"/>
        <v>03.04.01 UDR AMAZONASM1.05.05 EJECUCION DE ACCIONES DE AUDITORIAM1.05.05.08 Ejecutar acciones correspondientes a la Auditoria Asistida por Machine Learning [UDR]NoviembreChachapoyas - Chachapoyas-Chachapoyas</v>
      </c>
    </row>
    <row r="1723" spans="1:18" ht="15" customHeight="1" x14ac:dyDescent="0.2">
      <c r="A1723" s="8">
        <f>IFERROR(VLOOKUP(B1723,Tabla1[],2,FALSE)," ")</f>
        <v>1896</v>
      </c>
      <c r="B1723" s="30" t="s">
        <v>2232</v>
      </c>
      <c r="C1723" s="30" t="s">
        <v>2940</v>
      </c>
      <c r="D1723" s="10" t="s">
        <v>3005</v>
      </c>
      <c r="E1723" s="10" t="s">
        <v>2971</v>
      </c>
      <c r="F1723" s="10" t="s">
        <v>1350</v>
      </c>
      <c r="G1723" s="11">
        <v>1</v>
      </c>
      <c r="H1723" s="30" t="s">
        <v>1389</v>
      </c>
      <c r="I1723" s="10" t="s">
        <v>1539</v>
      </c>
      <c r="J1723" s="11">
        <v>2</v>
      </c>
      <c r="K1723" s="11">
        <v>2</v>
      </c>
      <c r="L1723" s="16">
        <f t="shared" si="126"/>
        <v>640</v>
      </c>
      <c r="M1723" s="25">
        <v>80</v>
      </c>
      <c r="N1723" s="17">
        <f t="shared" si="127"/>
        <v>720</v>
      </c>
      <c r="O1723" s="11">
        <v>11</v>
      </c>
      <c r="P1723" s="8" t="str">
        <f>IFERROR(VLOOKUP(O1723,Tabla6[],2,FALSE)," ")</f>
        <v>Noviembre</v>
      </c>
      <c r="Q1723" s="10"/>
      <c r="R1723" s="56" t="str">
        <f t="shared" si="128"/>
        <v>03.04.01 UDR AMAZONASM1.05.05 EJECUCION DE ACCIONES DE AUDITORIAM1.05.05.09 Ejecutar acciones correspondientes a la Auditoria Concurrente [UDR]NoviembreChachapoyas - San Nicolas - Chachapoyas</v>
      </c>
    </row>
    <row r="1724" spans="1:18" ht="15" customHeight="1" x14ac:dyDescent="0.2">
      <c r="A1724" s="8">
        <f>IFERROR(VLOOKUP(B1724,Tabla1[],2,FALSE)," ")</f>
        <v>1896</v>
      </c>
      <c r="B1724" s="30" t="s">
        <v>2232</v>
      </c>
      <c r="C1724" s="30" t="s">
        <v>2940</v>
      </c>
      <c r="D1724" s="10" t="s">
        <v>3002</v>
      </c>
      <c r="E1724" s="10" t="s">
        <v>2970</v>
      </c>
      <c r="F1724" s="10" t="s">
        <v>1350</v>
      </c>
      <c r="G1724" s="11">
        <v>1</v>
      </c>
      <c r="H1724" s="30" t="s">
        <v>1389</v>
      </c>
      <c r="I1724" s="10" t="s">
        <v>1539</v>
      </c>
      <c r="J1724" s="11">
        <v>3</v>
      </c>
      <c r="K1724" s="11">
        <v>3</v>
      </c>
      <c r="L1724" s="16">
        <f t="shared" si="126"/>
        <v>960</v>
      </c>
      <c r="M1724" s="25">
        <v>80</v>
      </c>
      <c r="N1724" s="17">
        <f t="shared" si="127"/>
        <v>1040</v>
      </c>
      <c r="O1724" s="11">
        <v>12</v>
      </c>
      <c r="P1724" s="8" t="str">
        <f>IFERROR(VLOOKUP(O1724,Tabla6[],2,FALSE)," ")</f>
        <v>Diciembre</v>
      </c>
      <c r="Q1724" s="10"/>
      <c r="R1724" s="56" t="str">
        <f t="shared" si="128"/>
        <v>03.04.01 UDR AMAZONASM1.05.05 EJECUCION DE ACCIONES DE AUDITORIAM1.05.05.08 Ejecutar acciones correspondientes a la Auditoria Asistida por Machine Learning [UDR]DiciembreChachapoyas - San Nicolas - Chachapoyas</v>
      </c>
    </row>
    <row r="1725" spans="1:18" ht="15" customHeight="1" x14ac:dyDescent="0.2">
      <c r="A1725" s="8">
        <f>IFERROR(VLOOKUP(B1725,Tabla1[],2,FALSE)," ")</f>
        <v>1896</v>
      </c>
      <c r="B1725" s="30" t="s">
        <v>2232</v>
      </c>
      <c r="C1725" s="30" t="s">
        <v>2940</v>
      </c>
      <c r="D1725" s="10" t="s">
        <v>3011</v>
      </c>
      <c r="E1725" s="10" t="s">
        <v>2972</v>
      </c>
      <c r="F1725" s="10" t="s">
        <v>1350</v>
      </c>
      <c r="G1725" s="11">
        <v>1</v>
      </c>
      <c r="H1725" s="30" t="s">
        <v>1386</v>
      </c>
      <c r="I1725" s="10" t="s">
        <v>1540</v>
      </c>
      <c r="J1725" s="11">
        <v>1</v>
      </c>
      <c r="K1725" s="11">
        <v>0</v>
      </c>
      <c r="L1725" s="16">
        <f t="shared" si="126"/>
        <v>0</v>
      </c>
      <c r="M1725" s="25">
        <v>0</v>
      </c>
      <c r="N1725" s="17">
        <f t="shared" si="127"/>
        <v>0</v>
      </c>
      <c r="O1725" s="11">
        <v>3</v>
      </c>
      <c r="P1725" s="8" t="str">
        <f>IFERROR(VLOOKUP(O1725,Tabla6[],2,FALSE)," ")</f>
        <v>Marzo</v>
      </c>
      <c r="Q1725" s="10"/>
      <c r="R1725" s="56" t="str">
        <f t="shared" si="128"/>
        <v>03.04.01 UDR AMAZONASM1.05.05 EJECUCION DE ACCIONES DE AUDITORIAM1.05.05.11 Supervisión y asistencia técnica a IPRESS [UDR]MarzoChachapoyas - Chachapoyas-Chachapoyas</v>
      </c>
    </row>
    <row r="1726" spans="1:18" ht="15" customHeight="1" x14ac:dyDescent="0.2">
      <c r="A1726" s="8">
        <f>IFERROR(VLOOKUP(B1726,Tabla1[],2,FALSE)," ")</f>
        <v>1896</v>
      </c>
      <c r="B1726" s="30" t="s">
        <v>2232</v>
      </c>
      <c r="C1726" s="30" t="s">
        <v>2940</v>
      </c>
      <c r="D1726" s="10" t="s">
        <v>3011</v>
      </c>
      <c r="E1726" s="10" t="s">
        <v>2972</v>
      </c>
      <c r="F1726" s="10" t="s">
        <v>1350</v>
      </c>
      <c r="G1726" s="11">
        <v>1</v>
      </c>
      <c r="H1726" s="30" t="s">
        <v>1408</v>
      </c>
      <c r="I1726" s="10" t="s">
        <v>1541</v>
      </c>
      <c r="J1726" s="11">
        <v>1</v>
      </c>
      <c r="K1726" s="11">
        <v>0</v>
      </c>
      <c r="L1726" s="16">
        <f t="shared" si="126"/>
        <v>0</v>
      </c>
      <c r="M1726" s="25">
        <v>0</v>
      </c>
      <c r="N1726" s="17">
        <f t="shared" si="127"/>
        <v>0</v>
      </c>
      <c r="O1726" s="11">
        <v>6</v>
      </c>
      <c r="P1726" s="8" t="str">
        <f>IFERROR(VLOOKUP(O1726,Tabla6[],2,FALSE)," ")</f>
        <v>Junio</v>
      </c>
      <c r="Q1726" s="10"/>
      <c r="R1726" s="56" t="str">
        <f t="shared" si="128"/>
        <v>03.04.01 UDR AMAZONASM1.05.05 EJECUCION DE ACCIONES DE AUDITORIAM1.05.05.11 Supervisión y asistencia técnica a IPRESS [UDR]JunioChachapoyas - Tingo - Chachapoyas</v>
      </c>
    </row>
    <row r="1727" spans="1:18" ht="15" customHeight="1" x14ac:dyDescent="0.2">
      <c r="A1727" s="8">
        <f>IFERROR(VLOOKUP(B1727,Tabla1[],2,FALSE)," ")</f>
        <v>1896</v>
      </c>
      <c r="B1727" s="30" t="s">
        <v>2232</v>
      </c>
      <c r="C1727" s="30" t="s">
        <v>2940</v>
      </c>
      <c r="D1727" s="10" t="s">
        <v>3011</v>
      </c>
      <c r="E1727" s="10" t="s">
        <v>2972</v>
      </c>
      <c r="F1727" s="10" t="s">
        <v>1350</v>
      </c>
      <c r="G1727" s="11">
        <v>1</v>
      </c>
      <c r="H1727" s="30" t="s">
        <v>1386</v>
      </c>
      <c r="I1727" s="10" t="s">
        <v>1542</v>
      </c>
      <c r="J1727" s="11">
        <v>1</v>
      </c>
      <c r="K1727" s="11">
        <v>0</v>
      </c>
      <c r="L1727" s="16">
        <f t="shared" si="126"/>
        <v>0</v>
      </c>
      <c r="M1727" s="25">
        <v>0</v>
      </c>
      <c r="N1727" s="17">
        <f t="shared" si="127"/>
        <v>0</v>
      </c>
      <c r="O1727" s="11">
        <v>9</v>
      </c>
      <c r="P1727" s="8" t="str">
        <f>IFERROR(VLOOKUP(O1727,Tabla6[],2,FALSE)," ")</f>
        <v>Setiembre</v>
      </c>
      <c r="Q1727" s="10"/>
      <c r="R1727" s="56" t="str">
        <f t="shared" si="128"/>
        <v>03.04.01 UDR AMAZONASM1.05.05 EJECUCION DE ACCIONES DE AUDITORIAM1.05.05.11 Supervisión y asistencia técnica a IPRESS [UDR]SetiembreChachapoyas - Chachapoyas-Chachapoyas</v>
      </c>
    </row>
    <row r="1728" spans="1:18" ht="15" customHeight="1" x14ac:dyDescent="0.2">
      <c r="A1728" s="8">
        <f>IFERROR(VLOOKUP(B1728,Tabla1[],2,FALSE)," ")</f>
        <v>1896</v>
      </c>
      <c r="B1728" s="30" t="s">
        <v>2232</v>
      </c>
      <c r="C1728" s="30" t="s">
        <v>2940</v>
      </c>
      <c r="D1728" s="10" t="s">
        <v>3011</v>
      </c>
      <c r="E1728" s="10" t="s">
        <v>2972</v>
      </c>
      <c r="F1728" s="10" t="s">
        <v>1350</v>
      </c>
      <c r="G1728" s="11">
        <v>1</v>
      </c>
      <c r="H1728" s="30" t="s">
        <v>1409</v>
      </c>
      <c r="I1728" s="10" t="s">
        <v>1529</v>
      </c>
      <c r="J1728" s="11">
        <v>1</v>
      </c>
      <c r="K1728" s="11">
        <v>0</v>
      </c>
      <c r="L1728" s="16">
        <f t="shared" si="126"/>
        <v>0</v>
      </c>
      <c r="M1728" s="25">
        <v>0</v>
      </c>
      <c r="N1728" s="17">
        <f t="shared" si="127"/>
        <v>0</v>
      </c>
      <c r="O1728" s="11">
        <v>12</v>
      </c>
      <c r="P1728" s="8" t="str">
        <f>IFERROR(VLOOKUP(O1728,Tabla6[],2,FALSE)," ")</f>
        <v>Diciembre</v>
      </c>
      <c r="Q1728" s="10"/>
      <c r="R1728" s="56" t="str">
        <f t="shared" si="128"/>
        <v>03.04.01 UDR AMAZONASM1.05.05 EJECUCION DE ACCIONES DE AUDITORIAM1.05.05.11 Supervisión y asistencia técnica a IPRESS [UDR]DiciembreChachapoyas - Pedro Ruiz Gallo - Chachapoyas</v>
      </c>
    </row>
    <row r="1729" spans="1:18" ht="15" customHeight="1" x14ac:dyDescent="0.2">
      <c r="A1729" s="8">
        <f>IFERROR(VLOOKUP(B1729,Tabla1[],2,FALSE)," ")</f>
        <v>1896</v>
      </c>
      <c r="B1729" s="30" t="s">
        <v>2232</v>
      </c>
      <c r="C1729" s="30" t="s">
        <v>2942</v>
      </c>
      <c r="D1729" s="10" t="s">
        <v>773</v>
      </c>
      <c r="E1729" s="10" t="s">
        <v>2975</v>
      </c>
      <c r="F1729" s="10" t="s">
        <v>1351</v>
      </c>
      <c r="G1729" s="11">
        <v>1</v>
      </c>
      <c r="H1729" s="30" t="s">
        <v>1386</v>
      </c>
      <c r="I1729" s="10" t="s">
        <v>1543</v>
      </c>
      <c r="J1729" s="11">
        <v>5</v>
      </c>
      <c r="K1729" s="11">
        <v>0</v>
      </c>
      <c r="L1729" s="16">
        <f t="shared" si="126"/>
        <v>0</v>
      </c>
      <c r="M1729" s="25">
        <v>0</v>
      </c>
      <c r="N1729" s="17">
        <f t="shared" si="127"/>
        <v>0</v>
      </c>
      <c r="O1729" s="11">
        <v>7</v>
      </c>
      <c r="P1729" s="8" t="str">
        <f>IFERROR(VLOOKUP(O1729,Tabla6[],2,FALSE)," ")</f>
        <v>Julio</v>
      </c>
      <c r="Q1729" s="10"/>
      <c r="R1729" s="56" t="str">
        <f t="shared" si="128"/>
        <v>03.04.01 UDR AMAZONASM1.06.04 SUPERVISION FINANCIERA A UNIDADES EJECUTORASM1.06.04.02 Supervisión Financiera Presencial a las Unidades Ejecutoras-UE [UDR]JulioChachapoyas - Chachapoyas-Chachapoyas</v>
      </c>
    </row>
    <row r="1730" spans="1:18" ht="15" customHeight="1" x14ac:dyDescent="0.2">
      <c r="A1730" s="8">
        <f>IFERROR(VLOOKUP(B1730,Tabla1[],2,FALSE)," ")</f>
        <v>1896</v>
      </c>
      <c r="B1730" s="30" t="s">
        <v>2232</v>
      </c>
      <c r="C1730" s="30" t="s">
        <v>2942</v>
      </c>
      <c r="D1730" s="10" t="s">
        <v>773</v>
      </c>
      <c r="E1730" s="10" t="s">
        <v>2975</v>
      </c>
      <c r="F1730" s="10" t="s">
        <v>1351</v>
      </c>
      <c r="G1730" s="11">
        <v>1</v>
      </c>
      <c r="H1730" s="30" t="s">
        <v>1386</v>
      </c>
      <c r="I1730" s="10" t="s">
        <v>1544</v>
      </c>
      <c r="J1730" s="11">
        <v>5</v>
      </c>
      <c r="K1730" s="11">
        <v>0</v>
      </c>
      <c r="L1730" s="16">
        <f t="shared" si="126"/>
        <v>0</v>
      </c>
      <c r="M1730" s="25">
        <v>0</v>
      </c>
      <c r="N1730" s="17">
        <f t="shared" si="127"/>
        <v>0</v>
      </c>
      <c r="O1730" s="11">
        <v>8</v>
      </c>
      <c r="P1730" s="8" t="str">
        <f>IFERROR(VLOOKUP(O1730,Tabla6[],2,FALSE)," ")</f>
        <v>Agosto</v>
      </c>
      <c r="Q1730" s="10"/>
      <c r="R1730" s="56" t="str">
        <f t="shared" si="128"/>
        <v>03.04.01 UDR AMAZONASM1.06.04 SUPERVISION FINANCIERA A UNIDADES EJECUTORASM1.06.04.02 Supervisión Financiera Presencial a las Unidades Ejecutoras-UE [UDR]AgostoChachapoyas - Chachapoyas-Chachapoyas</v>
      </c>
    </row>
    <row r="1731" spans="1:18" ht="15" customHeight="1" x14ac:dyDescent="0.2">
      <c r="A1731" s="8">
        <f>IFERROR(VLOOKUP(B1731,Tabla1[],2,FALSE)," ")</f>
        <v>1896</v>
      </c>
      <c r="B1731" s="30" t="s">
        <v>2232</v>
      </c>
      <c r="C1731" s="30" t="s">
        <v>2942</v>
      </c>
      <c r="D1731" s="10" t="s">
        <v>773</v>
      </c>
      <c r="E1731" s="10" t="s">
        <v>2975</v>
      </c>
      <c r="F1731" s="10" t="s">
        <v>1351</v>
      </c>
      <c r="G1731" s="11">
        <v>1</v>
      </c>
      <c r="H1731" s="30" t="s">
        <v>1386</v>
      </c>
      <c r="I1731" s="10" t="s">
        <v>1544</v>
      </c>
      <c r="J1731" s="11">
        <v>5</v>
      </c>
      <c r="K1731" s="11">
        <v>0</v>
      </c>
      <c r="L1731" s="16">
        <f t="shared" si="126"/>
        <v>0</v>
      </c>
      <c r="M1731" s="25">
        <v>0</v>
      </c>
      <c r="N1731" s="17">
        <f t="shared" si="127"/>
        <v>0</v>
      </c>
      <c r="O1731" s="11">
        <v>10</v>
      </c>
      <c r="P1731" s="8" t="str">
        <f>IFERROR(VLOOKUP(O1731,Tabla6[],2,FALSE)," ")</f>
        <v>Octubre</v>
      </c>
      <c r="Q1731" s="10"/>
      <c r="R1731" s="56" t="str">
        <f t="shared" si="128"/>
        <v>03.04.01 UDR AMAZONASM1.06.04 SUPERVISION FINANCIERA A UNIDADES EJECUTORASM1.06.04.02 Supervisión Financiera Presencial a las Unidades Ejecutoras-UE [UDR]OctubreChachapoyas - Chachapoyas-Chachapoyas</v>
      </c>
    </row>
    <row r="1732" spans="1:18" ht="15" customHeight="1" x14ac:dyDescent="0.2">
      <c r="A1732" s="8">
        <f>IFERROR(VLOOKUP(B1732,Tabla1[],2,FALSE)," ")</f>
        <v>1896</v>
      </c>
      <c r="B1732" s="30" t="s">
        <v>2232</v>
      </c>
      <c r="C1732" s="30" t="s">
        <v>2942</v>
      </c>
      <c r="D1732" s="10" t="s">
        <v>773</v>
      </c>
      <c r="E1732" s="10" t="s">
        <v>2975</v>
      </c>
      <c r="F1732" s="10" t="s">
        <v>1351</v>
      </c>
      <c r="G1732" s="11">
        <v>1</v>
      </c>
      <c r="H1732" s="30" t="s">
        <v>1386</v>
      </c>
      <c r="I1732" s="10" t="s">
        <v>1543</v>
      </c>
      <c r="J1732" s="11">
        <v>5</v>
      </c>
      <c r="K1732" s="11">
        <v>0</v>
      </c>
      <c r="L1732" s="16">
        <f t="shared" si="126"/>
        <v>0</v>
      </c>
      <c r="M1732" s="25">
        <v>0</v>
      </c>
      <c r="N1732" s="17">
        <f t="shared" si="127"/>
        <v>0</v>
      </c>
      <c r="O1732" s="11">
        <v>11</v>
      </c>
      <c r="P1732" s="8" t="str">
        <f>IFERROR(VLOOKUP(O1732,Tabla6[],2,FALSE)," ")</f>
        <v>Noviembre</v>
      </c>
      <c r="Q1732" s="10"/>
      <c r="R1732" s="56" t="str">
        <f t="shared" si="128"/>
        <v>03.04.01 UDR AMAZONASM1.06.04 SUPERVISION FINANCIERA A UNIDADES EJECUTORASM1.06.04.02 Supervisión Financiera Presencial a las Unidades Ejecutoras-UE [UDR]NoviembreChachapoyas - Chachapoyas-Chachapoyas</v>
      </c>
    </row>
    <row r="1733" spans="1:18" ht="15" customHeight="1" x14ac:dyDescent="0.2">
      <c r="A1733" s="8">
        <f>IFERROR(VLOOKUP(B1733,Tabla1[],2,FALSE)," ")</f>
        <v>1896</v>
      </c>
      <c r="B1733" s="30" t="s">
        <v>2232</v>
      </c>
      <c r="C1733" s="30" t="s">
        <v>2944</v>
      </c>
      <c r="D1733" s="10" t="s">
        <v>3006</v>
      </c>
      <c r="E1733" s="10" t="s">
        <v>2983</v>
      </c>
      <c r="F1733" s="10" t="s">
        <v>1352</v>
      </c>
      <c r="G1733" s="11">
        <v>1</v>
      </c>
      <c r="H1733" s="30" t="s">
        <v>1408</v>
      </c>
      <c r="I1733" s="10" t="s">
        <v>1541</v>
      </c>
      <c r="J1733" s="11">
        <v>1</v>
      </c>
      <c r="K1733" s="11">
        <v>1</v>
      </c>
      <c r="L1733" s="16">
        <f t="shared" si="126"/>
        <v>320</v>
      </c>
      <c r="M1733" s="25">
        <v>50</v>
      </c>
      <c r="N1733" s="17">
        <f t="shared" si="127"/>
        <v>370</v>
      </c>
      <c r="O1733" s="11">
        <v>3</v>
      </c>
      <c r="P1733" s="8" t="str">
        <f>IFERROR(VLOOKUP(O1733,Tabla6[],2,FALSE)," ")</f>
        <v>Marzo</v>
      </c>
      <c r="Q1733" s="10"/>
      <c r="R1733" s="56" t="str">
        <f t="shared" si="128"/>
        <v>03.04.01 UDR AMAZONASS1.01.07 ACCIONES DE SOPORTE A LA GESTION A NIVEL DE UDRS1.01.07.02 Supervisión y asistencia técnica en acciones de soporte a IPRESS [UDR]MarzoChachapoyas - Tingo - Chachapoyas</v>
      </c>
    </row>
    <row r="1734" spans="1:18" ht="15" customHeight="1" x14ac:dyDescent="0.2">
      <c r="A1734" s="8">
        <f>IFERROR(VLOOKUP(B1734,Tabla1[],2,FALSE)," ")</f>
        <v>1896</v>
      </c>
      <c r="B1734" s="30" t="s">
        <v>2232</v>
      </c>
      <c r="C1734" s="30" t="s">
        <v>2944</v>
      </c>
      <c r="D1734" s="10" t="s">
        <v>3006</v>
      </c>
      <c r="E1734" s="10" t="s">
        <v>2983</v>
      </c>
      <c r="F1734" s="10" t="s">
        <v>1352</v>
      </c>
      <c r="G1734" s="11">
        <v>1</v>
      </c>
      <c r="H1734" s="30" t="s">
        <v>1392</v>
      </c>
      <c r="I1734" s="10" t="s">
        <v>1519</v>
      </c>
      <c r="J1734" s="11">
        <v>2</v>
      </c>
      <c r="K1734" s="11">
        <v>2</v>
      </c>
      <c r="L1734" s="16">
        <f t="shared" si="126"/>
        <v>640</v>
      </c>
      <c r="M1734" s="25">
        <v>180</v>
      </c>
      <c r="N1734" s="17">
        <f t="shared" si="127"/>
        <v>820</v>
      </c>
      <c r="O1734" s="11">
        <v>6</v>
      </c>
      <c r="P1734" s="8" t="str">
        <f>IFERROR(VLOOKUP(O1734,Tabla6[],2,FALSE)," ")</f>
        <v>Junio</v>
      </c>
      <c r="Q1734" s="10"/>
      <c r="R1734" s="56" t="str">
        <f t="shared" si="128"/>
        <v>03.04.01 UDR AMAZONASS1.01.07 ACCIONES DE SOPORTE A LA GESTION A NIVEL DE UDRS1.01.07.02 Supervisión y asistencia técnica en acciones de soporte a IPRESS [UDR]JunioChachapoyas - San Nicolas - Nuevo Chirimoto - San Nicolas - Chachapoyas</v>
      </c>
    </row>
    <row r="1735" spans="1:18" ht="15" customHeight="1" x14ac:dyDescent="0.2">
      <c r="A1735" s="8">
        <f>IFERROR(VLOOKUP(B1735,Tabla1[],2,FALSE)," ")</f>
        <v>1896</v>
      </c>
      <c r="B1735" s="30" t="s">
        <v>2232</v>
      </c>
      <c r="C1735" s="30" t="s">
        <v>2944</v>
      </c>
      <c r="D1735" s="10" t="s">
        <v>3006</v>
      </c>
      <c r="E1735" s="10" t="s">
        <v>2983</v>
      </c>
      <c r="F1735" s="10" t="s">
        <v>1352</v>
      </c>
      <c r="G1735" s="11">
        <v>1</v>
      </c>
      <c r="H1735" s="30" t="s">
        <v>1394</v>
      </c>
      <c r="I1735" s="10" t="s">
        <v>1522</v>
      </c>
      <c r="J1735" s="11">
        <v>2</v>
      </c>
      <c r="K1735" s="11">
        <v>2</v>
      </c>
      <c r="L1735" s="16">
        <f t="shared" si="126"/>
        <v>640</v>
      </c>
      <c r="M1735" s="25">
        <v>200</v>
      </c>
      <c r="N1735" s="17">
        <f t="shared" si="127"/>
        <v>840</v>
      </c>
      <c r="O1735" s="11">
        <v>9</v>
      </c>
      <c r="P1735" s="8" t="str">
        <f>IFERROR(VLOOKUP(O1735,Tabla6[],2,FALSE)," ")</f>
        <v>Setiembre</v>
      </c>
      <c r="Q1735" s="10"/>
      <c r="R1735" s="56" t="str">
        <f t="shared" si="128"/>
        <v>03.04.01 UDR AMAZONASS1.01.07 ACCIONES DE SOPORTE A LA GESTION A NIVEL DE UDRS1.01.07.02 Supervisión y asistencia técnica en acciones de soporte a IPRESS [UDR]SetiembreChachapoyas - Pedro Ruiz Gallo - Jumbilla - Pedro Ruiz Gallo -Chachapoyas</v>
      </c>
    </row>
    <row r="1736" spans="1:18" ht="15" customHeight="1" x14ac:dyDescent="0.2">
      <c r="A1736" s="8">
        <f>IFERROR(VLOOKUP(B1736,Tabla1[],2,FALSE)," ")</f>
        <v>1896</v>
      </c>
      <c r="B1736" s="30" t="s">
        <v>2232</v>
      </c>
      <c r="C1736" s="30" t="s">
        <v>2944</v>
      </c>
      <c r="D1736" s="10" t="s">
        <v>3006</v>
      </c>
      <c r="E1736" s="10" t="s">
        <v>2983</v>
      </c>
      <c r="F1736" s="10" t="s">
        <v>1352</v>
      </c>
      <c r="G1736" s="11">
        <v>1</v>
      </c>
      <c r="H1736" s="30" t="s">
        <v>1410</v>
      </c>
      <c r="I1736" s="10" t="s">
        <v>1545</v>
      </c>
      <c r="J1736" s="11">
        <v>1</v>
      </c>
      <c r="K1736" s="11">
        <v>1</v>
      </c>
      <c r="L1736" s="16">
        <f t="shared" si="126"/>
        <v>320</v>
      </c>
      <c r="M1736" s="25">
        <v>80</v>
      </c>
      <c r="N1736" s="17">
        <f t="shared" si="127"/>
        <v>400</v>
      </c>
      <c r="O1736" s="11">
        <v>12</v>
      </c>
      <c r="P1736" s="8" t="str">
        <f>IFERROR(VLOOKUP(O1736,Tabla6[],2,FALSE)," ")</f>
        <v>Diciembre</v>
      </c>
      <c r="Q1736" s="10"/>
      <c r="R1736" s="56" t="str">
        <f t="shared" si="128"/>
        <v>03.04.01 UDR AMAZONASS1.01.07 ACCIONES DE SOPORTE A LA GESTION A NIVEL DE UDRS1.01.07.02 Supervisión y asistencia técnica en acciones de soporte a IPRESS [UDR]DiciembreChachapoyas - Molinopampa - Chachapoyas</v>
      </c>
    </row>
    <row r="1737" spans="1:18" ht="15" customHeight="1" x14ac:dyDescent="0.2">
      <c r="A1737" s="8">
        <f>IFERROR(VLOOKUP(B1737,Tabla1[],2,FALSE)," ")</f>
        <v>1897</v>
      </c>
      <c r="B1737" s="30" t="s">
        <v>2233</v>
      </c>
      <c r="C1737" s="30" t="s">
        <v>2933</v>
      </c>
      <c r="D1737" s="10" t="s">
        <v>3007</v>
      </c>
      <c r="E1737" s="10" t="s">
        <v>2958</v>
      </c>
      <c r="F1737" s="10" t="s">
        <v>1353</v>
      </c>
      <c r="G1737" s="11">
        <v>1</v>
      </c>
      <c r="H1737" s="30" t="s">
        <v>1411</v>
      </c>
      <c r="I1737" s="10" t="s">
        <v>1546</v>
      </c>
      <c r="J1737" s="11">
        <v>4</v>
      </c>
      <c r="K1737" s="11">
        <v>4</v>
      </c>
      <c r="L1737" s="16">
        <f t="shared" si="126"/>
        <v>1280</v>
      </c>
      <c r="M1737" s="25">
        <v>200</v>
      </c>
      <c r="N1737" s="17">
        <f t="shared" si="127"/>
        <v>1480</v>
      </c>
      <c r="O1737" s="11">
        <v>2</v>
      </c>
      <c r="P1737" s="8" t="str">
        <f>IFERROR(VLOOKUP(O1737,Tabla6[],2,FALSE)," ")</f>
        <v>Febrero</v>
      </c>
      <c r="Q1737" s="10"/>
      <c r="R1737" s="56" t="str">
        <f t="shared" si="128"/>
        <v>03.04.02 UDR BAGUAM1.02.02 ACCIONES DE AFILIACIONM1.02.02.05 Supervisión y asistencia técnica en materia de afiliaciones [UDR]FebreroBAGUA-IMAZA-HUAMPAMI IMAZA - BAGUA</v>
      </c>
    </row>
    <row r="1738" spans="1:18" ht="15" customHeight="1" x14ac:dyDescent="0.2">
      <c r="A1738" s="8">
        <f>IFERROR(VLOOKUP(B1738,Tabla1[],2,FALSE)," ")</f>
        <v>1897</v>
      </c>
      <c r="B1738" s="30" t="s">
        <v>2233</v>
      </c>
      <c r="C1738" s="30" t="s">
        <v>2933</v>
      </c>
      <c r="D1738" s="10" t="s">
        <v>3007</v>
      </c>
      <c r="E1738" s="10" t="s">
        <v>2958</v>
      </c>
      <c r="F1738" s="10" t="s">
        <v>1354</v>
      </c>
      <c r="G1738" s="11">
        <v>1</v>
      </c>
      <c r="H1738" s="30" t="s">
        <v>1412</v>
      </c>
      <c r="I1738" s="10" t="s">
        <v>1547</v>
      </c>
      <c r="J1738" s="11">
        <v>1</v>
      </c>
      <c r="K1738" s="11">
        <v>0</v>
      </c>
      <c r="L1738" s="16">
        <f t="shared" si="126"/>
        <v>0</v>
      </c>
      <c r="M1738" s="25">
        <v>0</v>
      </c>
      <c r="N1738" s="17">
        <f t="shared" si="127"/>
        <v>0</v>
      </c>
      <c r="O1738" s="11">
        <v>2</v>
      </c>
      <c r="P1738" s="8" t="str">
        <f>IFERROR(VLOOKUP(O1738,Tabla6[],2,FALSE)," ")</f>
        <v>Febrero</v>
      </c>
      <c r="Q1738" s="10"/>
      <c r="R1738" s="56" t="str">
        <f t="shared" si="128"/>
        <v>03.04.02 UDR BAGUAM1.02.02 ACCIONES DE AFILIACIONM1.02.02.05 Supervisión y asistencia técnica en materia de afiliaciones [UDR]FebreroBAGUA - UTCUBAMBA</v>
      </c>
    </row>
    <row r="1739" spans="1:18" ht="15" customHeight="1" x14ac:dyDescent="0.2">
      <c r="A1739" s="8">
        <f>IFERROR(VLOOKUP(B1739,Tabla1[],2,FALSE)," ")</f>
        <v>1897</v>
      </c>
      <c r="B1739" s="30" t="s">
        <v>2233</v>
      </c>
      <c r="C1739" s="30" t="s">
        <v>2933</v>
      </c>
      <c r="D1739" s="10" t="s">
        <v>3007</v>
      </c>
      <c r="E1739" s="10" t="s">
        <v>2958</v>
      </c>
      <c r="F1739" s="10" t="s">
        <v>1354</v>
      </c>
      <c r="G1739" s="11">
        <v>1</v>
      </c>
      <c r="H1739" s="30" t="s">
        <v>472</v>
      </c>
      <c r="I1739" s="10" t="s">
        <v>1548</v>
      </c>
      <c r="J1739" s="11">
        <v>1</v>
      </c>
      <c r="K1739" s="11">
        <v>0</v>
      </c>
      <c r="L1739" s="16">
        <f t="shared" si="126"/>
        <v>0</v>
      </c>
      <c r="M1739" s="25">
        <v>0</v>
      </c>
      <c r="N1739" s="17">
        <f t="shared" si="127"/>
        <v>0</v>
      </c>
      <c r="O1739" s="11">
        <v>2</v>
      </c>
      <c r="P1739" s="8" t="str">
        <f>IFERROR(VLOOKUP(O1739,Tabla6[],2,FALSE)," ")</f>
        <v>Febrero</v>
      </c>
      <c r="Q1739" s="10"/>
      <c r="R1739" s="56" t="str">
        <f t="shared" si="128"/>
        <v>03.04.02 UDR BAGUAM1.02.02 ACCIONES DE AFILIACIONM1.02.02.05 Supervisión y asistencia técnica en materia de afiliaciones [UDR]FebreroBAGUA</v>
      </c>
    </row>
    <row r="1740" spans="1:18" ht="15" customHeight="1" x14ac:dyDescent="0.2">
      <c r="A1740" s="8">
        <f>IFERROR(VLOOKUP(B1740,Tabla1[],2,FALSE)," ")</f>
        <v>1897</v>
      </c>
      <c r="B1740" s="30" t="s">
        <v>2233</v>
      </c>
      <c r="C1740" s="30" t="s">
        <v>2933</v>
      </c>
      <c r="D1740" s="10" t="s">
        <v>3007</v>
      </c>
      <c r="E1740" s="10" t="s">
        <v>2958</v>
      </c>
      <c r="F1740" s="10" t="s">
        <v>1354</v>
      </c>
      <c r="G1740" s="11">
        <v>1</v>
      </c>
      <c r="H1740" s="30" t="s">
        <v>1413</v>
      </c>
      <c r="I1740" s="10" t="s">
        <v>1549</v>
      </c>
      <c r="J1740" s="11">
        <v>3</v>
      </c>
      <c r="K1740" s="11">
        <v>3</v>
      </c>
      <c r="L1740" s="16">
        <f t="shared" si="126"/>
        <v>960</v>
      </c>
      <c r="M1740" s="25">
        <v>100</v>
      </c>
      <c r="N1740" s="17">
        <f t="shared" si="127"/>
        <v>1060</v>
      </c>
      <c r="O1740" s="11">
        <v>3</v>
      </c>
      <c r="P1740" s="8" t="str">
        <f>IFERROR(VLOOKUP(O1740,Tabla6[],2,FALSE)," ")</f>
        <v>Marzo</v>
      </c>
      <c r="Q1740" s="10"/>
      <c r="R1740" s="56" t="str">
        <f t="shared" si="128"/>
        <v>03.04.02 UDR BAGUAM1.02.02 ACCIONES DE AFILIACIONM1.02.02.05 Supervisión y asistencia técnica en materia de afiliaciones [UDR]MarzoBAGUA-BAGUA GRANDE-LONYA GRANDE - BAGUA GRANDE- BAGUA</v>
      </c>
    </row>
    <row r="1741" spans="1:18" ht="15" customHeight="1" x14ac:dyDescent="0.2">
      <c r="A1741" s="8">
        <f>IFERROR(VLOOKUP(B1741,Tabla1[],2,FALSE)," ")</f>
        <v>1897</v>
      </c>
      <c r="B1741" s="30" t="s">
        <v>2233</v>
      </c>
      <c r="C1741" s="30" t="s">
        <v>2933</v>
      </c>
      <c r="D1741" s="10" t="s">
        <v>3007</v>
      </c>
      <c r="E1741" s="10" t="s">
        <v>2958</v>
      </c>
      <c r="F1741" s="10" t="s">
        <v>1353</v>
      </c>
      <c r="G1741" s="11">
        <v>1</v>
      </c>
      <c r="H1741" s="30" t="s">
        <v>1414</v>
      </c>
      <c r="I1741" s="10" t="s">
        <v>1550</v>
      </c>
      <c r="J1741" s="11">
        <v>1</v>
      </c>
      <c r="K1741" s="11">
        <v>0</v>
      </c>
      <c r="L1741" s="16">
        <f t="shared" si="126"/>
        <v>0</v>
      </c>
      <c r="M1741" s="25">
        <v>0</v>
      </c>
      <c r="N1741" s="17">
        <f t="shared" si="127"/>
        <v>0</v>
      </c>
      <c r="O1741" s="11">
        <v>3</v>
      </c>
      <c r="P1741" s="8" t="str">
        <f>IFERROR(VLOOKUP(O1741,Tabla6[],2,FALSE)," ")</f>
        <v>Marzo</v>
      </c>
      <c r="Q1741" s="10"/>
      <c r="R1741" s="56" t="str">
        <f t="shared" si="128"/>
        <v xml:space="preserve">03.04.02 UDR BAGUAM1.02.02 ACCIONES DE AFILIACIONM1.02.02.05 Supervisión y asistencia técnica en materia de afiliaciones [UDR]MarzoBAGUA </v>
      </c>
    </row>
    <row r="1742" spans="1:18" ht="15" customHeight="1" x14ac:dyDescent="0.2">
      <c r="A1742" s="8">
        <f>IFERROR(VLOOKUP(B1742,Tabla1[],2,FALSE)," ")</f>
        <v>1897</v>
      </c>
      <c r="B1742" s="30" t="s">
        <v>2233</v>
      </c>
      <c r="C1742" s="30" t="s">
        <v>2933</v>
      </c>
      <c r="D1742" s="10" t="s">
        <v>3007</v>
      </c>
      <c r="E1742" s="10" t="s">
        <v>2958</v>
      </c>
      <c r="F1742" s="10" t="s">
        <v>1353</v>
      </c>
      <c r="G1742" s="11">
        <v>1</v>
      </c>
      <c r="H1742" s="30" t="s">
        <v>1412</v>
      </c>
      <c r="I1742" s="10" t="s">
        <v>1551</v>
      </c>
      <c r="J1742" s="11">
        <v>1</v>
      </c>
      <c r="K1742" s="11">
        <v>0</v>
      </c>
      <c r="L1742" s="16">
        <f t="shared" si="126"/>
        <v>0</v>
      </c>
      <c r="M1742" s="25">
        <v>0</v>
      </c>
      <c r="N1742" s="17">
        <f t="shared" si="127"/>
        <v>0</v>
      </c>
      <c r="O1742" s="11">
        <v>3</v>
      </c>
      <c r="P1742" s="8" t="str">
        <f>IFERROR(VLOOKUP(O1742,Tabla6[],2,FALSE)," ")</f>
        <v>Marzo</v>
      </c>
      <c r="Q1742" s="10"/>
      <c r="R1742" s="56" t="str">
        <f t="shared" si="128"/>
        <v>03.04.02 UDR BAGUAM1.02.02 ACCIONES DE AFILIACIONM1.02.02.05 Supervisión y asistencia técnica en materia de afiliaciones [UDR]MarzoBAGUA - UTCUBAMBA</v>
      </c>
    </row>
    <row r="1743" spans="1:18" ht="15" customHeight="1" x14ac:dyDescent="0.2">
      <c r="A1743" s="8">
        <f>IFERROR(VLOOKUP(B1743,Tabla1[],2,FALSE)," ")</f>
        <v>1897</v>
      </c>
      <c r="B1743" s="30" t="s">
        <v>2233</v>
      </c>
      <c r="C1743" s="30" t="s">
        <v>2935</v>
      </c>
      <c r="D1743" s="10" t="s">
        <v>3008</v>
      </c>
      <c r="E1743" s="10" t="s">
        <v>2962</v>
      </c>
      <c r="F1743" s="10" t="s">
        <v>1353</v>
      </c>
      <c r="G1743" s="11">
        <v>1</v>
      </c>
      <c r="H1743" s="30" t="s">
        <v>1415</v>
      </c>
      <c r="I1743" s="10" t="s">
        <v>1552</v>
      </c>
      <c r="J1743" s="11">
        <v>3</v>
      </c>
      <c r="K1743" s="11">
        <v>3</v>
      </c>
      <c r="L1743" s="16">
        <f t="shared" si="126"/>
        <v>960</v>
      </c>
      <c r="M1743" s="25">
        <v>160</v>
      </c>
      <c r="N1743" s="17">
        <f t="shared" si="127"/>
        <v>1120</v>
      </c>
      <c r="O1743" s="11">
        <v>4</v>
      </c>
      <c r="P1743" s="8" t="str">
        <f>IFERROR(VLOOKUP(O1743,Tabla6[],2,FALSE)," ")</f>
        <v>Abril</v>
      </c>
      <c r="Q1743" s="10"/>
      <c r="R1743" s="56" t="str">
        <f t="shared" si="128"/>
        <v>03.04.02 UDR BAGUAM1.04.01 ACCIONES DE PROMOCION Y PROTECCION DE DERECHOSM1.04.01.08 Evaluar el Indicador de Gratuidad (IG) de la atención al asegurado [UDR]AbrilBAGUA-NIEVA- BAGUA</v>
      </c>
    </row>
    <row r="1744" spans="1:18" ht="15" customHeight="1" x14ac:dyDescent="0.2">
      <c r="A1744" s="8">
        <f>IFERROR(VLOOKUP(B1744,Tabla1[],2,FALSE)," ")</f>
        <v>1897</v>
      </c>
      <c r="B1744" s="30" t="s">
        <v>2233</v>
      </c>
      <c r="C1744" s="30" t="s">
        <v>2933</v>
      </c>
      <c r="D1744" s="10" t="s">
        <v>3007</v>
      </c>
      <c r="E1744" s="10" t="s">
        <v>2958</v>
      </c>
      <c r="F1744" s="10" t="s">
        <v>1353</v>
      </c>
      <c r="G1744" s="11">
        <v>1</v>
      </c>
      <c r="H1744" s="30" t="s">
        <v>1416</v>
      </c>
      <c r="I1744" s="10" t="s">
        <v>1553</v>
      </c>
      <c r="J1744" s="11">
        <v>1</v>
      </c>
      <c r="K1744" s="11">
        <v>0</v>
      </c>
      <c r="L1744" s="16">
        <f t="shared" si="126"/>
        <v>0</v>
      </c>
      <c r="M1744" s="25">
        <v>0</v>
      </c>
      <c r="N1744" s="17">
        <f t="shared" si="127"/>
        <v>0</v>
      </c>
      <c r="O1744" s="11">
        <v>4</v>
      </c>
      <c r="P1744" s="8" t="str">
        <f>IFERROR(VLOOKUP(O1744,Tabla6[],2,FALSE)," ")</f>
        <v>Abril</v>
      </c>
      <c r="Q1744" s="10"/>
      <c r="R1744" s="56" t="str">
        <f t="shared" si="128"/>
        <v>03.04.02 UDR BAGUAM1.02.02 ACCIONES DE AFILIACIONM1.02.02.05 Supervisión y asistencia técnica en materia de afiliaciones [UDR]AbrilBAGUA- BAGUA GRANDE</v>
      </c>
    </row>
    <row r="1745" spans="1:18" ht="15" customHeight="1" x14ac:dyDescent="0.2">
      <c r="A1745" s="8">
        <f>IFERROR(VLOOKUP(B1745,Tabla1[],2,FALSE)," ")</f>
        <v>1897</v>
      </c>
      <c r="B1745" s="30" t="s">
        <v>2233</v>
      </c>
      <c r="C1745" s="30" t="s">
        <v>2933</v>
      </c>
      <c r="D1745" s="10" t="s">
        <v>3007</v>
      </c>
      <c r="E1745" s="10" t="s">
        <v>2958</v>
      </c>
      <c r="F1745" s="10" t="s">
        <v>1354</v>
      </c>
      <c r="G1745" s="11">
        <v>1</v>
      </c>
      <c r="H1745" s="30" t="s">
        <v>472</v>
      </c>
      <c r="I1745" s="10" t="s">
        <v>1554</v>
      </c>
      <c r="J1745" s="11">
        <v>1</v>
      </c>
      <c r="K1745" s="11">
        <v>0</v>
      </c>
      <c r="L1745" s="16">
        <f t="shared" si="126"/>
        <v>0</v>
      </c>
      <c r="M1745" s="25">
        <v>0</v>
      </c>
      <c r="N1745" s="17">
        <f t="shared" si="127"/>
        <v>0</v>
      </c>
      <c r="O1745" s="11">
        <v>4</v>
      </c>
      <c r="P1745" s="8" t="str">
        <f>IFERROR(VLOOKUP(O1745,Tabla6[],2,FALSE)," ")</f>
        <v>Abril</v>
      </c>
      <c r="Q1745" s="10"/>
      <c r="R1745" s="56" t="str">
        <f t="shared" si="128"/>
        <v>03.04.02 UDR BAGUAM1.02.02 ACCIONES DE AFILIACIONM1.02.02.05 Supervisión y asistencia técnica en materia de afiliaciones [UDR]AbrilBAGUA</v>
      </c>
    </row>
    <row r="1746" spans="1:18" ht="15" customHeight="1" x14ac:dyDescent="0.2">
      <c r="A1746" s="8">
        <f>IFERROR(VLOOKUP(B1746,Tabla1[],2,FALSE)," ")</f>
        <v>1897</v>
      </c>
      <c r="B1746" s="30" t="s">
        <v>2233</v>
      </c>
      <c r="C1746" s="30" t="s">
        <v>2933</v>
      </c>
      <c r="D1746" s="10" t="s">
        <v>3007</v>
      </c>
      <c r="E1746" s="10" t="s">
        <v>2958</v>
      </c>
      <c r="F1746" s="10" t="s">
        <v>1354</v>
      </c>
      <c r="G1746" s="11">
        <v>1</v>
      </c>
      <c r="H1746" s="30" t="s">
        <v>1412</v>
      </c>
      <c r="I1746" s="10" t="s">
        <v>1555</v>
      </c>
      <c r="J1746" s="11">
        <v>1</v>
      </c>
      <c r="K1746" s="11">
        <v>0</v>
      </c>
      <c r="L1746" s="16">
        <f t="shared" si="126"/>
        <v>0</v>
      </c>
      <c r="M1746" s="25">
        <v>0</v>
      </c>
      <c r="N1746" s="17">
        <f t="shared" si="127"/>
        <v>0</v>
      </c>
      <c r="O1746" s="11">
        <v>4</v>
      </c>
      <c r="P1746" s="8" t="str">
        <f>IFERROR(VLOOKUP(O1746,Tabla6[],2,FALSE)," ")</f>
        <v>Abril</v>
      </c>
      <c r="Q1746" s="10"/>
      <c r="R1746" s="56" t="str">
        <f t="shared" si="128"/>
        <v>03.04.02 UDR BAGUAM1.02.02 ACCIONES DE AFILIACIONM1.02.02.05 Supervisión y asistencia técnica en materia de afiliaciones [UDR]AbrilBAGUA - UTCUBAMBA</v>
      </c>
    </row>
    <row r="1747" spans="1:18" ht="15" customHeight="1" x14ac:dyDescent="0.2">
      <c r="A1747" s="8">
        <f>IFERROR(VLOOKUP(B1747,Tabla1[],2,FALSE)," ")</f>
        <v>1897</v>
      </c>
      <c r="B1747" s="30" t="s">
        <v>2233</v>
      </c>
      <c r="C1747" s="30" t="s">
        <v>2933</v>
      </c>
      <c r="D1747" s="10" t="s">
        <v>3007</v>
      </c>
      <c r="E1747" s="10" t="s">
        <v>2958</v>
      </c>
      <c r="F1747" s="10" t="s">
        <v>1354</v>
      </c>
      <c r="G1747" s="11">
        <v>1</v>
      </c>
      <c r="H1747" s="30" t="s">
        <v>1417</v>
      </c>
      <c r="I1747" s="10" t="s">
        <v>1556</v>
      </c>
      <c r="J1747" s="11">
        <v>3</v>
      </c>
      <c r="K1747" s="11">
        <v>3</v>
      </c>
      <c r="L1747" s="16">
        <f t="shared" si="126"/>
        <v>960</v>
      </c>
      <c r="M1747" s="25">
        <v>220</v>
      </c>
      <c r="N1747" s="17">
        <f t="shared" si="127"/>
        <v>1180</v>
      </c>
      <c r="O1747" s="11">
        <v>5</v>
      </c>
      <c r="P1747" s="8" t="str">
        <f>IFERROR(VLOOKUP(O1747,Tabla6[],2,FALSE)," ")</f>
        <v>Mayo</v>
      </c>
      <c r="Q1747" s="10"/>
      <c r="R1747" s="56" t="str">
        <f t="shared" si="128"/>
        <v>03.04.02 UDR BAGUAM1.02.02 ACCIONES DE AFILIACIONM1.02.02.05 Supervisión y asistencia técnica en materia de afiliaciones [UDR]MayoBAGUA-NIEVA-KIGKIS - NIEVA - BAGUA</v>
      </c>
    </row>
    <row r="1748" spans="1:18" ht="15" customHeight="1" x14ac:dyDescent="0.2">
      <c r="A1748" s="8">
        <f>IFERROR(VLOOKUP(B1748,Tabla1[],2,FALSE)," ")</f>
        <v>1897</v>
      </c>
      <c r="B1748" s="30" t="s">
        <v>2233</v>
      </c>
      <c r="C1748" s="30" t="s">
        <v>2933</v>
      </c>
      <c r="D1748" s="10" t="s">
        <v>3007</v>
      </c>
      <c r="E1748" s="10" t="s">
        <v>2958</v>
      </c>
      <c r="F1748" s="10" t="s">
        <v>1353</v>
      </c>
      <c r="G1748" s="11">
        <v>1</v>
      </c>
      <c r="H1748" s="30" t="s">
        <v>472</v>
      </c>
      <c r="I1748" s="10" t="s">
        <v>1557</v>
      </c>
      <c r="J1748" s="11">
        <v>1</v>
      </c>
      <c r="K1748" s="11">
        <v>0</v>
      </c>
      <c r="L1748" s="16">
        <f t="shared" si="126"/>
        <v>0</v>
      </c>
      <c r="M1748" s="25">
        <v>0</v>
      </c>
      <c r="N1748" s="17">
        <f t="shared" si="127"/>
        <v>0</v>
      </c>
      <c r="O1748" s="11">
        <v>5</v>
      </c>
      <c r="P1748" s="8" t="str">
        <f>IFERROR(VLOOKUP(O1748,Tabla6[],2,FALSE)," ")</f>
        <v>Mayo</v>
      </c>
      <c r="Q1748" s="10"/>
      <c r="R1748" s="56" t="str">
        <f t="shared" si="128"/>
        <v>03.04.02 UDR BAGUAM1.02.02 ACCIONES DE AFILIACIONM1.02.02.05 Supervisión y asistencia técnica en materia de afiliaciones [UDR]MayoBAGUA</v>
      </c>
    </row>
    <row r="1749" spans="1:18" ht="15" customHeight="1" x14ac:dyDescent="0.2">
      <c r="A1749" s="8">
        <f>IFERROR(VLOOKUP(B1749,Tabla1[],2,FALSE)," ")</f>
        <v>1897</v>
      </c>
      <c r="B1749" s="30" t="s">
        <v>2233</v>
      </c>
      <c r="C1749" s="30" t="s">
        <v>2933</v>
      </c>
      <c r="D1749" s="10" t="s">
        <v>3007</v>
      </c>
      <c r="E1749" s="10" t="s">
        <v>2958</v>
      </c>
      <c r="F1749" s="10" t="s">
        <v>1353</v>
      </c>
      <c r="G1749" s="11">
        <v>1</v>
      </c>
      <c r="H1749" s="30" t="s">
        <v>1418</v>
      </c>
      <c r="I1749" s="10" t="s">
        <v>1558</v>
      </c>
      <c r="J1749" s="11">
        <v>1</v>
      </c>
      <c r="K1749" s="11">
        <v>0</v>
      </c>
      <c r="L1749" s="16">
        <f t="shared" si="126"/>
        <v>0</v>
      </c>
      <c r="M1749" s="25">
        <v>0</v>
      </c>
      <c r="N1749" s="17">
        <f t="shared" si="127"/>
        <v>0</v>
      </c>
      <c r="O1749" s="11">
        <v>5</v>
      </c>
      <c r="P1749" s="8" t="str">
        <f>IFERROR(VLOOKUP(O1749,Tabla6[],2,FALSE)," ")</f>
        <v>Mayo</v>
      </c>
      <c r="Q1749" s="10"/>
      <c r="R1749" s="56" t="str">
        <f t="shared" si="128"/>
        <v>03.04.02 UDR BAGUAM1.02.02 ACCIONES DE AFILIACIONM1.02.02.05 Supervisión y asistencia técnica en materia de afiliaciones [UDR]MayoBAGUA -BAGUA GRANDE</v>
      </c>
    </row>
    <row r="1750" spans="1:18" ht="15" customHeight="1" x14ac:dyDescent="0.2">
      <c r="A1750" s="8">
        <f>IFERROR(VLOOKUP(B1750,Tabla1[],2,FALSE)," ")</f>
        <v>1897</v>
      </c>
      <c r="B1750" s="30" t="s">
        <v>2233</v>
      </c>
      <c r="C1750" s="30" t="s">
        <v>2933</v>
      </c>
      <c r="D1750" s="10" t="s">
        <v>3007</v>
      </c>
      <c r="E1750" s="10" t="s">
        <v>2958</v>
      </c>
      <c r="F1750" s="10" t="s">
        <v>1353</v>
      </c>
      <c r="G1750" s="11">
        <v>1</v>
      </c>
      <c r="H1750" s="30" t="s">
        <v>1419</v>
      </c>
      <c r="I1750" s="10" t="s">
        <v>1559</v>
      </c>
      <c r="J1750" s="11">
        <v>4</v>
      </c>
      <c r="K1750" s="11">
        <v>4</v>
      </c>
      <c r="L1750" s="16">
        <f t="shared" si="126"/>
        <v>1280</v>
      </c>
      <c r="M1750" s="25">
        <v>320</v>
      </c>
      <c r="N1750" s="17">
        <f t="shared" si="127"/>
        <v>1600</v>
      </c>
      <c r="O1750" s="11">
        <v>6</v>
      </c>
      <c r="P1750" s="8" t="str">
        <f>IFERROR(VLOOKUP(O1750,Tabla6[],2,FALSE)," ")</f>
        <v>Junio</v>
      </c>
      <c r="Q1750" s="10"/>
      <c r="R1750" s="56" t="str">
        <f t="shared" si="128"/>
        <v>03.04.02 UDR BAGUAM1.02.02 ACCIONES DE AFILIACIONM1.02.02.05 Supervisión y asistencia técnica en materia de afiliaciones [UDR]JunioBAGUA-NIEVA-GALILEA - NIEVA - BAGUA</v>
      </c>
    </row>
    <row r="1751" spans="1:18" ht="15" customHeight="1" x14ac:dyDescent="0.2">
      <c r="A1751" s="8">
        <f>IFERROR(VLOOKUP(B1751,Tabla1[],2,FALSE)," ")</f>
        <v>1897</v>
      </c>
      <c r="B1751" s="30" t="s">
        <v>2233</v>
      </c>
      <c r="C1751" s="30" t="s">
        <v>2933</v>
      </c>
      <c r="D1751" s="10" t="s">
        <v>3007</v>
      </c>
      <c r="E1751" s="10" t="s">
        <v>2958</v>
      </c>
      <c r="F1751" s="10" t="s">
        <v>1354</v>
      </c>
      <c r="G1751" s="11">
        <v>1</v>
      </c>
      <c r="H1751" s="30" t="s">
        <v>472</v>
      </c>
      <c r="I1751" s="10" t="s">
        <v>1560</v>
      </c>
      <c r="J1751" s="11">
        <v>1</v>
      </c>
      <c r="K1751" s="11">
        <v>0</v>
      </c>
      <c r="L1751" s="16">
        <f t="shared" ref="L1751:L1814" si="129">320*K1751*G1751</f>
        <v>0</v>
      </c>
      <c r="M1751" s="25">
        <v>0</v>
      </c>
      <c r="N1751" s="17">
        <f t="shared" si="127"/>
        <v>0</v>
      </c>
      <c r="O1751" s="11">
        <v>6</v>
      </c>
      <c r="P1751" s="8" t="str">
        <f>IFERROR(VLOOKUP(O1751,Tabla6[],2,FALSE)," ")</f>
        <v>Junio</v>
      </c>
      <c r="Q1751" s="10"/>
      <c r="R1751" s="56" t="str">
        <f t="shared" si="128"/>
        <v>03.04.02 UDR BAGUAM1.02.02 ACCIONES DE AFILIACIONM1.02.02.05 Supervisión y asistencia técnica en materia de afiliaciones [UDR]JunioBAGUA</v>
      </c>
    </row>
    <row r="1752" spans="1:18" ht="15" customHeight="1" x14ac:dyDescent="0.2">
      <c r="A1752" s="8">
        <f>IFERROR(VLOOKUP(B1752,Tabla1[],2,FALSE)," ")</f>
        <v>1897</v>
      </c>
      <c r="B1752" s="30" t="s">
        <v>2233</v>
      </c>
      <c r="C1752" s="30" t="s">
        <v>2933</v>
      </c>
      <c r="D1752" s="10" t="s">
        <v>3007</v>
      </c>
      <c r="E1752" s="10" t="s">
        <v>2958</v>
      </c>
      <c r="F1752" s="10" t="s">
        <v>1354</v>
      </c>
      <c r="G1752" s="11">
        <v>1</v>
      </c>
      <c r="H1752" s="30" t="s">
        <v>472</v>
      </c>
      <c r="I1752" s="10" t="s">
        <v>1561</v>
      </c>
      <c r="J1752" s="11">
        <v>1</v>
      </c>
      <c r="K1752" s="11">
        <v>0</v>
      </c>
      <c r="L1752" s="16">
        <f t="shared" si="129"/>
        <v>0</v>
      </c>
      <c r="M1752" s="25">
        <v>0</v>
      </c>
      <c r="N1752" s="17">
        <f t="shared" si="127"/>
        <v>0</v>
      </c>
      <c r="O1752" s="11">
        <v>6</v>
      </c>
      <c r="P1752" s="8" t="str">
        <f>IFERROR(VLOOKUP(O1752,Tabla6[],2,FALSE)," ")</f>
        <v>Junio</v>
      </c>
      <c r="Q1752" s="10"/>
      <c r="R1752" s="56" t="str">
        <f t="shared" si="128"/>
        <v>03.04.02 UDR BAGUAM1.02.02 ACCIONES DE AFILIACIONM1.02.02.05 Supervisión y asistencia técnica en materia de afiliaciones [UDR]JunioBAGUA</v>
      </c>
    </row>
    <row r="1753" spans="1:18" ht="15" customHeight="1" x14ac:dyDescent="0.2">
      <c r="A1753" s="8">
        <f>IFERROR(VLOOKUP(B1753,Tabla1[],2,FALSE)," ")</f>
        <v>1897</v>
      </c>
      <c r="B1753" s="30" t="s">
        <v>2233</v>
      </c>
      <c r="C1753" s="30" t="s">
        <v>2933</v>
      </c>
      <c r="D1753" s="10" t="s">
        <v>3007</v>
      </c>
      <c r="E1753" s="10" t="s">
        <v>2958</v>
      </c>
      <c r="F1753" s="10" t="s">
        <v>1353</v>
      </c>
      <c r="G1753" s="11">
        <v>1</v>
      </c>
      <c r="H1753" s="30" t="s">
        <v>1412</v>
      </c>
      <c r="I1753" s="10" t="s">
        <v>1562</v>
      </c>
      <c r="J1753" s="11">
        <v>1</v>
      </c>
      <c r="K1753" s="11">
        <v>0</v>
      </c>
      <c r="L1753" s="16">
        <f t="shared" si="129"/>
        <v>0</v>
      </c>
      <c r="M1753" s="25">
        <v>0</v>
      </c>
      <c r="N1753" s="17">
        <f t="shared" si="127"/>
        <v>0</v>
      </c>
      <c r="O1753" s="11">
        <v>7</v>
      </c>
      <c r="P1753" s="8" t="str">
        <f>IFERROR(VLOOKUP(O1753,Tabla6[],2,FALSE)," ")</f>
        <v>Julio</v>
      </c>
      <c r="Q1753" s="10"/>
      <c r="R1753" s="56" t="str">
        <f t="shared" si="128"/>
        <v>03.04.02 UDR BAGUAM1.02.02 ACCIONES DE AFILIACIONM1.02.02.05 Supervisión y asistencia técnica en materia de afiliaciones [UDR]JulioBAGUA - UTCUBAMBA</v>
      </c>
    </row>
    <row r="1754" spans="1:18" ht="15" customHeight="1" x14ac:dyDescent="0.2">
      <c r="A1754" s="8">
        <f>IFERROR(VLOOKUP(B1754,Tabla1[],2,FALSE)," ")</f>
        <v>1897</v>
      </c>
      <c r="B1754" s="30" t="s">
        <v>2233</v>
      </c>
      <c r="C1754" s="30" t="s">
        <v>2933</v>
      </c>
      <c r="D1754" s="10" t="s">
        <v>3007</v>
      </c>
      <c r="E1754" s="10" t="s">
        <v>2958</v>
      </c>
      <c r="F1754" s="10" t="s">
        <v>1353</v>
      </c>
      <c r="G1754" s="11">
        <v>1</v>
      </c>
      <c r="H1754" s="30" t="s">
        <v>472</v>
      </c>
      <c r="I1754" s="10" t="s">
        <v>1563</v>
      </c>
      <c r="J1754" s="11">
        <v>1</v>
      </c>
      <c r="K1754" s="11">
        <v>0</v>
      </c>
      <c r="L1754" s="16">
        <f t="shared" si="129"/>
        <v>0</v>
      </c>
      <c r="M1754" s="25">
        <v>0</v>
      </c>
      <c r="N1754" s="17">
        <f t="shared" si="127"/>
        <v>0</v>
      </c>
      <c r="O1754" s="11">
        <v>7</v>
      </c>
      <c r="P1754" s="8" t="str">
        <f>IFERROR(VLOOKUP(O1754,Tabla6[],2,FALSE)," ")</f>
        <v>Julio</v>
      </c>
      <c r="Q1754" s="10"/>
      <c r="R1754" s="56" t="str">
        <f t="shared" si="128"/>
        <v>03.04.02 UDR BAGUAM1.02.02 ACCIONES DE AFILIACIONM1.02.02.05 Supervisión y asistencia técnica en materia de afiliaciones [UDR]JulioBAGUA</v>
      </c>
    </row>
    <row r="1755" spans="1:18" ht="15" customHeight="1" x14ac:dyDescent="0.2">
      <c r="A1755" s="8">
        <f>IFERROR(VLOOKUP(B1755,Tabla1[],2,FALSE)," ")</f>
        <v>1897</v>
      </c>
      <c r="B1755" s="30" t="s">
        <v>2233</v>
      </c>
      <c r="C1755" s="30" t="s">
        <v>2933</v>
      </c>
      <c r="D1755" s="10" t="s">
        <v>3007</v>
      </c>
      <c r="E1755" s="10" t="s">
        <v>2958</v>
      </c>
      <c r="F1755" s="10" t="s">
        <v>1354</v>
      </c>
      <c r="G1755" s="11">
        <v>1</v>
      </c>
      <c r="H1755" s="30" t="s">
        <v>472</v>
      </c>
      <c r="I1755" s="10" t="s">
        <v>1564</v>
      </c>
      <c r="J1755" s="11">
        <v>1</v>
      </c>
      <c r="K1755" s="11">
        <v>0</v>
      </c>
      <c r="L1755" s="16">
        <f t="shared" si="129"/>
        <v>0</v>
      </c>
      <c r="M1755" s="25">
        <v>0</v>
      </c>
      <c r="N1755" s="17">
        <f t="shared" si="127"/>
        <v>0</v>
      </c>
      <c r="O1755" s="11">
        <v>7</v>
      </c>
      <c r="P1755" s="8" t="str">
        <f>IFERROR(VLOOKUP(O1755,Tabla6[],2,FALSE)," ")</f>
        <v>Julio</v>
      </c>
      <c r="Q1755" s="10"/>
      <c r="R1755" s="56" t="str">
        <f t="shared" si="128"/>
        <v>03.04.02 UDR BAGUAM1.02.02 ACCIONES DE AFILIACIONM1.02.02.05 Supervisión y asistencia técnica en materia de afiliaciones [UDR]JulioBAGUA</v>
      </c>
    </row>
    <row r="1756" spans="1:18" ht="15" customHeight="1" x14ac:dyDescent="0.2">
      <c r="A1756" s="8">
        <f>IFERROR(VLOOKUP(B1756,Tabla1[],2,FALSE)," ")</f>
        <v>1897</v>
      </c>
      <c r="B1756" s="30" t="s">
        <v>2233</v>
      </c>
      <c r="C1756" s="30" t="s">
        <v>2933</v>
      </c>
      <c r="D1756" s="10" t="s">
        <v>3007</v>
      </c>
      <c r="E1756" s="10" t="s">
        <v>2958</v>
      </c>
      <c r="F1756" s="10" t="s">
        <v>1354</v>
      </c>
      <c r="G1756" s="11">
        <v>1</v>
      </c>
      <c r="H1756" s="30" t="s">
        <v>472</v>
      </c>
      <c r="I1756" s="10" t="s">
        <v>1565</v>
      </c>
      <c r="J1756" s="11">
        <v>1</v>
      </c>
      <c r="K1756" s="11">
        <v>0</v>
      </c>
      <c r="L1756" s="16">
        <f t="shared" si="129"/>
        <v>0</v>
      </c>
      <c r="M1756" s="25">
        <v>0</v>
      </c>
      <c r="N1756" s="17">
        <f t="shared" si="127"/>
        <v>0</v>
      </c>
      <c r="O1756" s="11">
        <v>8</v>
      </c>
      <c r="P1756" s="8" t="str">
        <f>IFERROR(VLOOKUP(O1756,Tabla6[],2,FALSE)," ")</f>
        <v>Agosto</v>
      </c>
      <c r="Q1756" s="10"/>
      <c r="R1756" s="56" t="str">
        <f t="shared" si="128"/>
        <v>03.04.02 UDR BAGUAM1.02.02 ACCIONES DE AFILIACIONM1.02.02.05 Supervisión y asistencia técnica en materia de afiliaciones [UDR]AgostoBAGUA</v>
      </c>
    </row>
    <row r="1757" spans="1:18" ht="15" customHeight="1" x14ac:dyDescent="0.2">
      <c r="A1757" s="8">
        <f>IFERROR(VLOOKUP(B1757,Tabla1[],2,FALSE)," ")</f>
        <v>1897</v>
      </c>
      <c r="B1757" s="30" t="s">
        <v>2233</v>
      </c>
      <c r="C1757" s="30" t="s">
        <v>2933</v>
      </c>
      <c r="D1757" s="10" t="s">
        <v>3007</v>
      </c>
      <c r="E1757" s="10" t="s">
        <v>2958</v>
      </c>
      <c r="F1757" s="10" t="s">
        <v>1354</v>
      </c>
      <c r="G1757" s="11">
        <v>1</v>
      </c>
      <c r="H1757" s="30" t="s">
        <v>472</v>
      </c>
      <c r="I1757" s="10" t="s">
        <v>1566</v>
      </c>
      <c r="J1757" s="11">
        <v>1</v>
      </c>
      <c r="K1757" s="11">
        <v>0</v>
      </c>
      <c r="L1757" s="16">
        <f t="shared" si="129"/>
        <v>0</v>
      </c>
      <c r="M1757" s="25">
        <v>0</v>
      </c>
      <c r="N1757" s="17">
        <f t="shared" si="127"/>
        <v>0</v>
      </c>
      <c r="O1757" s="11">
        <v>8</v>
      </c>
      <c r="P1757" s="8" t="str">
        <f>IFERROR(VLOOKUP(O1757,Tabla6[],2,FALSE)," ")</f>
        <v>Agosto</v>
      </c>
      <c r="Q1757" s="10"/>
      <c r="R1757" s="56" t="str">
        <f t="shared" si="128"/>
        <v>03.04.02 UDR BAGUAM1.02.02 ACCIONES DE AFILIACIONM1.02.02.05 Supervisión y asistencia técnica en materia de afiliaciones [UDR]AgostoBAGUA</v>
      </c>
    </row>
    <row r="1758" spans="1:18" ht="15" customHeight="1" x14ac:dyDescent="0.2">
      <c r="A1758" s="8">
        <f>IFERROR(VLOOKUP(B1758,Tabla1[],2,FALSE)," ")</f>
        <v>1897</v>
      </c>
      <c r="B1758" s="30" t="s">
        <v>2233</v>
      </c>
      <c r="C1758" s="30" t="s">
        <v>2933</v>
      </c>
      <c r="D1758" s="10" t="s">
        <v>3007</v>
      </c>
      <c r="E1758" s="10" t="s">
        <v>2958</v>
      </c>
      <c r="F1758" s="10" t="s">
        <v>1353</v>
      </c>
      <c r="G1758" s="11">
        <v>1</v>
      </c>
      <c r="H1758" s="30" t="s">
        <v>1412</v>
      </c>
      <c r="I1758" s="10" t="s">
        <v>1567</v>
      </c>
      <c r="J1758" s="11">
        <v>1</v>
      </c>
      <c r="K1758" s="11">
        <v>0</v>
      </c>
      <c r="L1758" s="16">
        <f t="shared" si="129"/>
        <v>0</v>
      </c>
      <c r="M1758" s="25">
        <v>0</v>
      </c>
      <c r="N1758" s="17">
        <f t="shared" si="127"/>
        <v>0</v>
      </c>
      <c r="O1758" s="11">
        <v>8</v>
      </c>
      <c r="P1758" s="8" t="str">
        <f>IFERROR(VLOOKUP(O1758,Tabla6[],2,FALSE)," ")</f>
        <v>Agosto</v>
      </c>
      <c r="Q1758" s="10"/>
      <c r="R1758" s="56" t="str">
        <f t="shared" si="128"/>
        <v>03.04.02 UDR BAGUAM1.02.02 ACCIONES DE AFILIACIONM1.02.02.05 Supervisión y asistencia técnica en materia de afiliaciones [UDR]AgostoBAGUA - UTCUBAMBA</v>
      </c>
    </row>
    <row r="1759" spans="1:18" ht="15" customHeight="1" x14ac:dyDescent="0.2">
      <c r="A1759" s="8">
        <f>IFERROR(VLOOKUP(B1759,Tabla1[],2,FALSE)," ")</f>
        <v>1897</v>
      </c>
      <c r="B1759" s="30" t="s">
        <v>2233</v>
      </c>
      <c r="C1759" s="30" t="s">
        <v>2933</v>
      </c>
      <c r="D1759" s="10" t="s">
        <v>3007</v>
      </c>
      <c r="E1759" s="10" t="s">
        <v>2958</v>
      </c>
      <c r="F1759" s="10" t="s">
        <v>1353</v>
      </c>
      <c r="G1759" s="11">
        <v>1</v>
      </c>
      <c r="H1759" s="30" t="s">
        <v>1412</v>
      </c>
      <c r="I1759" s="10" t="s">
        <v>1568</v>
      </c>
      <c r="J1759" s="11">
        <v>1</v>
      </c>
      <c r="K1759" s="11">
        <v>0</v>
      </c>
      <c r="L1759" s="16">
        <f t="shared" si="129"/>
        <v>0</v>
      </c>
      <c r="M1759" s="25">
        <v>0</v>
      </c>
      <c r="N1759" s="17">
        <f t="shared" si="127"/>
        <v>0</v>
      </c>
      <c r="O1759" s="11">
        <v>9</v>
      </c>
      <c r="P1759" s="8" t="str">
        <f>IFERROR(VLOOKUP(O1759,Tabla6[],2,FALSE)," ")</f>
        <v>Setiembre</v>
      </c>
      <c r="Q1759" s="10"/>
      <c r="R1759" s="56" t="str">
        <f t="shared" si="128"/>
        <v>03.04.02 UDR BAGUAM1.02.02 ACCIONES DE AFILIACIONM1.02.02.05 Supervisión y asistencia técnica en materia de afiliaciones [UDR]SetiembreBAGUA - UTCUBAMBA</v>
      </c>
    </row>
    <row r="1760" spans="1:18" ht="15" customHeight="1" x14ac:dyDescent="0.2">
      <c r="A1760" s="8">
        <f>IFERROR(VLOOKUP(B1760,Tabla1[],2,FALSE)," ")</f>
        <v>1897</v>
      </c>
      <c r="B1760" s="30" t="s">
        <v>2233</v>
      </c>
      <c r="C1760" s="30" t="s">
        <v>2933</v>
      </c>
      <c r="D1760" s="10" t="s">
        <v>3007</v>
      </c>
      <c r="E1760" s="10" t="s">
        <v>2958</v>
      </c>
      <c r="F1760" s="10" t="s">
        <v>1353</v>
      </c>
      <c r="G1760" s="11">
        <v>1</v>
      </c>
      <c r="H1760" s="30" t="s">
        <v>1412</v>
      </c>
      <c r="I1760" s="10" t="s">
        <v>1569</v>
      </c>
      <c r="J1760" s="11">
        <v>1</v>
      </c>
      <c r="K1760" s="11">
        <v>0</v>
      </c>
      <c r="L1760" s="16">
        <f t="shared" si="129"/>
        <v>0</v>
      </c>
      <c r="M1760" s="25">
        <v>0</v>
      </c>
      <c r="N1760" s="17">
        <f t="shared" si="127"/>
        <v>0</v>
      </c>
      <c r="O1760" s="11">
        <v>9</v>
      </c>
      <c r="P1760" s="8" t="str">
        <f>IFERROR(VLOOKUP(O1760,Tabla6[],2,FALSE)," ")</f>
        <v>Setiembre</v>
      </c>
      <c r="Q1760" s="10"/>
      <c r="R1760" s="56" t="str">
        <f t="shared" si="128"/>
        <v>03.04.02 UDR BAGUAM1.02.02 ACCIONES DE AFILIACIONM1.02.02.05 Supervisión y asistencia técnica en materia de afiliaciones [UDR]SetiembreBAGUA - UTCUBAMBA</v>
      </c>
    </row>
    <row r="1761" spans="1:18" ht="15" customHeight="1" x14ac:dyDescent="0.2">
      <c r="A1761" s="8">
        <f>IFERROR(VLOOKUP(B1761,Tabla1[],2,FALSE)," ")</f>
        <v>1897</v>
      </c>
      <c r="B1761" s="30" t="s">
        <v>2233</v>
      </c>
      <c r="C1761" s="30" t="s">
        <v>2933</v>
      </c>
      <c r="D1761" s="10" t="s">
        <v>3007</v>
      </c>
      <c r="E1761" s="10" t="s">
        <v>2958</v>
      </c>
      <c r="F1761" s="10" t="s">
        <v>1354</v>
      </c>
      <c r="G1761" s="11">
        <v>1</v>
      </c>
      <c r="H1761" s="30" t="s">
        <v>472</v>
      </c>
      <c r="I1761" s="10" t="s">
        <v>1570</v>
      </c>
      <c r="J1761" s="11">
        <v>1</v>
      </c>
      <c r="K1761" s="11">
        <v>0</v>
      </c>
      <c r="L1761" s="16">
        <f t="shared" si="129"/>
        <v>0</v>
      </c>
      <c r="M1761" s="25">
        <v>0</v>
      </c>
      <c r="N1761" s="17">
        <f t="shared" si="127"/>
        <v>0</v>
      </c>
      <c r="O1761" s="11">
        <v>9</v>
      </c>
      <c r="P1761" s="8" t="str">
        <f>IFERROR(VLOOKUP(O1761,Tabla6[],2,FALSE)," ")</f>
        <v>Setiembre</v>
      </c>
      <c r="Q1761" s="10"/>
      <c r="R1761" s="56" t="str">
        <f t="shared" si="128"/>
        <v>03.04.02 UDR BAGUAM1.02.02 ACCIONES DE AFILIACIONM1.02.02.05 Supervisión y asistencia técnica en materia de afiliaciones [UDR]SetiembreBAGUA</v>
      </c>
    </row>
    <row r="1762" spans="1:18" ht="15" customHeight="1" x14ac:dyDescent="0.2">
      <c r="A1762" s="8">
        <f>IFERROR(VLOOKUP(B1762,Tabla1[],2,FALSE)," ")</f>
        <v>1897</v>
      </c>
      <c r="B1762" s="30" t="s">
        <v>2233</v>
      </c>
      <c r="C1762" s="30" t="s">
        <v>2933</v>
      </c>
      <c r="D1762" s="10" t="s">
        <v>3007</v>
      </c>
      <c r="E1762" s="10" t="s">
        <v>2958</v>
      </c>
      <c r="F1762" s="10" t="s">
        <v>1354</v>
      </c>
      <c r="G1762" s="11">
        <v>1</v>
      </c>
      <c r="H1762" s="30" t="s">
        <v>472</v>
      </c>
      <c r="I1762" s="10" t="s">
        <v>1571</v>
      </c>
      <c r="J1762" s="11">
        <v>1</v>
      </c>
      <c r="K1762" s="11">
        <v>0</v>
      </c>
      <c r="L1762" s="16">
        <f t="shared" si="129"/>
        <v>0</v>
      </c>
      <c r="M1762" s="25">
        <v>0</v>
      </c>
      <c r="N1762" s="17">
        <f t="shared" si="127"/>
        <v>0</v>
      </c>
      <c r="O1762" s="11">
        <v>10</v>
      </c>
      <c r="P1762" s="8" t="str">
        <f>IFERROR(VLOOKUP(O1762,Tabla6[],2,FALSE)," ")</f>
        <v>Octubre</v>
      </c>
      <c r="Q1762" s="10"/>
      <c r="R1762" s="56" t="str">
        <f t="shared" si="128"/>
        <v>03.04.02 UDR BAGUAM1.02.02 ACCIONES DE AFILIACIONM1.02.02.05 Supervisión y asistencia técnica en materia de afiliaciones [UDR]OctubreBAGUA</v>
      </c>
    </row>
    <row r="1763" spans="1:18" ht="15" customHeight="1" x14ac:dyDescent="0.2">
      <c r="A1763" s="8">
        <f>IFERROR(VLOOKUP(B1763,Tabla1[],2,FALSE)," ")</f>
        <v>1897</v>
      </c>
      <c r="B1763" s="30" t="s">
        <v>2233</v>
      </c>
      <c r="C1763" s="30" t="s">
        <v>2933</v>
      </c>
      <c r="D1763" s="10" t="s">
        <v>3007</v>
      </c>
      <c r="E1763" s="10" t="s">
        <v>2958</v>
      </c>
      <c r="F1763" s="10" t="s">
        <v>1354</v>
      </c>
      <c r="G1763" s="11">
        <v>1</v>
      </c>
      <c r="H1763" s="30" t="s">
        <v>472</v>
      </c>
      <c r="I1763" s="10" t="s">
        <v>1572</v>
      </c>
      <c r="J1763" s="11">
        <v>1</v>
      </c>
      <c r="K1763" s="11">
        <v>0</v>
      </c>
      <c r="L1763" s="16">
        <f t="shared" si="129"/>
        <v>0</v>
      </c>
      <c r="M1763" s="25">
        <v>0</v>
      </c>
      <c r="N1763" s="17">
        <f t="shared" si="127"/>
        <v>0</v>
      </c>
      <c r="O1763" s="11">
        <v>10</v>
      </c>
      <c r="P1763" s="8" t="str">
        <f>IFERROR(VLOOKUP(O1763,Tabla6[],2,FALSE)," ")</f>
        <v>Octubre</v>
      </c>
      <c r="Q1763" s="10"/>
      <c r="R1763" s="56" t="str">
        <f t="shared" si="128"/>
        <v>03.04.02 UDR BAGUAM1.02.02 ACCIONES DE AFILIACIONM1.02.02.05 Supervisión y asistencia técnica en materia de afiliaciones [UDR]OctubreBAGUA</v>
      </c>
    </row>
    <row r="1764" spans="1:18" ht="15" customHeight="1" x14ac:dyDescent="0.2">
      <c r="A1764" s="8">
        <f>IFERROR(VLOOKUP(B1764,Tabla1[],2,FALSE)," ")</f>
        <v>1897</v>
      </c>
      <c r="B1764" s="30" t="s">
        <v>2233</v>
      </c>
      <c r="C1764" s="30" t="s">
        <v>2933</v>
      </c>
      <c r="D1764" s="10" t="s">
        <v>3007</v>
      </c>
      <c r="E1764" s="10" t="s">
        <v>2958</v>
      </c>
      <c r="F1764" s="10" t="s">
        <v>1353</v>
      </c>
      <c r="G1764" s="11">
        <v>1</v>
      </c>
      <c r="H1764" s="30" t="s">
        <v>472</v>
      </c>
      <c r="I1764" s="10" t="s">
        <v>1573</v>
      </c>
      <c r="J1764" s="11">
        <v>1</v>
      </c>
      <c r="K1764" s="11">
        <v>0</v>
      </c>
      <c r="L1764" s="16">
        <f t="shared" si="129"/>
        <v>0</v>
      </c>
      <c r="M1764" s="25">
        <v>0</v>
      </c>
      <c r="N1764" s="17">
        <f t="shared" ref="N1764:N1827" si="130">L1764+M1764</f>
        <v>0</v>
      </c>
      <c r="O1764" s="11">
        <v>10</v>
      </c>
      <c r="P1764" s="8" t="str">
        <f>IFERROR(VLOOKUP(O1764,Tabla6[],2,FALSE)," ")</f>
        <v>Octubre</v>
      </c>
      <c r="Q1764" s="10"/>
      <c r="R1764" s="56" t="str">
        <f t="shared" si="128"/>
        <v>03.04.02 UDR BAGUAM1.02.02 ACCIONES DE AFILIACIONM1.02.02.05 Supervisión y asistencia técnica en materia de afiliaciones [UDR]OctubreBAGUA</v>
      </c>
    </row>
    <row r="1765" spans="1:18" ht="15" customHeight="1" x14ac:dyDescent="0.2">
      <c r="A1765" s="8">
        <f>IFERROR(VLOOKUP(B1765,Tabla1[],2,FALSE)," ")</f>
        <v>1897</v>
      </c>
      <c r="B1765" s="30" t="s">
        <v>2233</v>
      </c>
      <c r="C1765" s="30" t="s">
        <v>2933</v>
      </c>
      <c r="D1765" s="10" t="s">
        <v>3007</v>
      </c>
      <c r="E1765" s="10" t="s">
        <v>2958</v>
      </c>
      <c r="F1765" s="10" t="s">
        <v>1353</v>
      </c>
      <c r="G1765" s="11">
        <v>1</v>
      </c>
      <c r="H1765" s="30" t="s">
        <v>472</v>
      </c>
      <c r="I1765" s="10" t="s">
        <v>1574</v>
      </c>
      <c r="J1765" s="11">
        <v>1</v>
      </c>
      <c r="K1765" s="11">
        <v>0</v>
      </c>
      <c r="L1765" s="16">
        <f t="shared" si="129"/>
        <v>0</v>
      </c>
      <c r="M1765" s="25">
        <v>0</v>
      </c>
      <c r="N1765" s="17">
        <f t="shared" si="130"/>
        <v>0</v>
      </c>
      <c r="O1765" s="11">
        <v>11</v>
      </c>
      <c r="P1765" s="8" t="str">
        <f>IFERROR(VLOOKUP(O1765,Tabla6[],2,FALSE)," ")</f>
        <v>Noviembre</v>
      </c>
      <c r="Q1765" s="10"/>
      <c r="R1765" s="56" t="str">
        <f t="shared" si="128"/>
        <v>03.04.02 UDR BAGUAM1.02.02 ACCIONES DE AFILIACIONM1.02.02.05 Supervisión y asistencia técnica en materia de afiliaciones [UDR]NoviembreBAGUA</v>
      </c>
    </row>
    <row r="1766" spans="1:18" ht="15" customHeight="1" x14ac:dyDescent="0.2">
      <c r="A1766" s="8">
        <f>IFERROR(VLOOKUP(B1766,Tabla1[],2,FALSE)," ")</f>
        <v>1897</v>
      </c>
      <c r="B1766" s="30" t="s">
        <v>2233</v>
      </c>
      <c r="C1766" s="30" t="s">
        <v>2933</v>
      </c>
      <c r="D1766" s="10" t="s">
        <v>3007</v>
      </c>
      <c r="E1766" s="10" t="s">
        <v>2958</v>
      </c>
      <c r="F1766" s="10" t="s">
        <v>1353</v>
      </c>
      <c r="G1766" s="11">
        <v>1</v>
      </c>
      <c r="H1766" s="30" t="s">
        <v>472</v>
      </c>
      <c r="I1766" s="10" t="s">
        <v>1575</v>
      </c>
      <c r="J1766" s="11">
        <v>1</v>
      </c>
      <c r="K1766" s="11">
        <v>0</v>
      </c>
      <c r="L1766" s="16">
        <f t="shared" si="129"/>
        <v>0</v>
      </c>
      <c r="M1766" s="25">
        <v>0</v>
      </c>
      <c r="N1766" s="17">
        <f t="shared" si="130"/>
        <v>0</v>
      </c>
      <c r="O1766" s="11">
        <v>11</v>
      </c>
      <c r="P1766" s="8" t="str">
        <f>IFERROR(VLOOKUP(O1766,Tabla6[],2,FALSE)," ")</f>
        <v>Noviembre</v>
      </c>
      <c r="Q1766" s="10"/>
      <c r="R1766" s="56" t="str">
        <f t="shared" si="128"/>
        <v>03.04.02 UDR BAGUAM1.02.02 ACCIONES DE AFILIACIONM1.02.02.05 Supervisión y asistencia técnica en materia de afiliaciones [UDR]NoviembreBAGUA</v>
      </c>
    </row>
    <row r="1767" spans="1:18" ht="15" customHeight="1" x14ac:dyDescent="0.2">
      <c r="A1767" s="8">
        <f>IFERROR(VLOOKUP(B1767,Tabla1[],2,FALSE)," ")</f>
        <v>1897</v>
      </c>
      <c r="B1767" s="30" t="s">
        <v>2233</v>
      </c>
      <c r="C1767" s="30" t="s">
        <v>2933</v>
      </c>
      <c r="D1767" s="10" t="s">
        <v>3007</v>
      </c>
      <c r="E1767" s="10" t="s">
        <v>2958</v>
      </c>
      <c r="F1767" s="10" t="s">
        <v>1354</v>
      </c>
      <c r="G1767" s="11">
        <v>1</v>
      </c>
      <c r="H1767" s="30" t="s">
        <v>472</v>
      </c>
      <c r="I1767" s="10" t="s">
        <v>1576</v>
      </c>
      <c r="J1767" s="11">
        <v>1</v>
      </c>
      <c r="K1767" s="11">
        <v>0</v>
      </c>
      <c r="L1767" s="16">
        <f t="shared" si="129"/>
        <v>0</v>
      </c>
      <c r="M1767" s="25">
        <v>0</v>
      </c>
      <c r="N1767" s="17">
        <f t="shared" si="130"/>
        <v>0</v>
      </c>
      <c r="O1767" s="11">
        <v>11</v>
      </c>
      <c r="P1767" s="8" t="str">
        <f>IFERROR(VLOOKUP(O1767,Tabla6[],2,FALSE)," ")</f>
        <v>Noviembre</v>
      </c>
      <c r="Q1767" s="10"/>
      <c r="R1767" s="56" t="str">
        <f t="shared" si="128"/>
        <v>03.04.02 UDR BAGUAM1.02.02 ACCIONES DE AFILIACIONM1.02.02.05 Supervisión y asistencia técnica en materia de afiliaciones [UDR]NoviembreBAGUA</v>
      </c>
    </row>
    <row r="1768" spans="1:18" ht="15" customHeight="1" x14ac:dyDescent="0.2">
      <c r="A1768" s="8">
        <f>IFERROR(VLOOKUP(B1768,Tabla1[],2,FALSE)," ")</f>
        <v>1897</v>
      </c>
      <c r="B1768" s="30" t="s">
        <v>2233</v>
      </c>
      <c r="C1768" s="30" t="s">
        <v>2933</v>
      </c>
      <c r="D1768" s="10" t="s">
        <v>3007</v>
      </c>
      <c r="E1768" s="10" t="s">
        <v>2958</v>
      </c>
      <c r="F1768" s="10" t="s">
        <v>1354</v>
      </c>
      <c r="G1768" s="11">
        <v>1</v>
      </c>
      <c r="H1768" s="30" t="s">
        <v>1412</v>
      </c>
      <c r="I1768" s="10" t="s">
        <v>1577</v>
      </c>
      <c r="J1768" s="11">
        <v>1</v>
      </c>
      <c r="K1768" s="11">
        <v>0</v>
      </c>
      <c r="L1768" s="16">
        <f t="shared" si="129"/>
        <v>0</v>
      </c>
      <c r="M1768" s="25">
        <v>0</v>
      </c>
      <c r="N1768" s="17">
        <f t="shared" si="130"/>
        <v>0</v>
      </c>
      <c r="O1768" s="11">
        <v>12</v>
      </c>
      <c r="P1768" s="8" t="str">
        <f>IFERROR(VLOOKUP(O1768,Tabla6[],2,FALSE)," ")</f>
        <v>Diciembre</v>
      </c>
      <c r="Q1768" s="10"/>
      <c r="R1768" s="56" t="str">
        <f t="shared" si="128"/>
        <v>03.04.02 UDR BAGUAM1.02.02 ACCIONES DE AFILIACIONM1.02.02.05 Supervisión y asistencia técnica en materia de afiliaciones [UDR]DiciembreBAGUA - UTCUBAMBA</v>
      </c>
    </row>
    <row r="1769" spans="1:18" ht="15" customHeight="1" x14ac:dyDescent="0.2">
      <c r="A1769" s="8">
        <f>IFERROR(VLOOKUP(B1769,Tabla1[],2,FALSE)," ")</f>
        <v>1897</v>
      </c>
      <c r="B1769" s="30" t="s">
        <v>2233</v>
      </c>
      <c r="C1769" s="30" t="s">
        <v>2933</v>
      </c>
      <c r="D1769" s="10" t="s">
        <v>3007</v>
      </c>
      <c r="E1769" s="10" t="s">
        <v>2958</v>
      </c>
      <c r="F1769" s="10" t="s">
        <v>1354</v>
      </c>
      <c r="G1769" s="11">
        <v>1</v>
      </c>
      <c r="H1769" s="30" t="s">
        <v>1414</v>
      </c>
      <c r="I1769" s="10" t="s">
        <v>1563</v>
      </c>
      <c r="J1769" s="11">
        <v>1</v>
      </c>
      <c r="K1769" s="11">
        <v>0</v>
      </c>
      <c r="L1769" s="16">
        <f t="shared" si="129"/>
        <v>0</v>
      </c>
      <c r="M1769" s="25">
        <v>0</v>
      </c>
      <c r="N1769" s="17">
        <f t="shared" si="130"/>
        <v>0</v>
      </c>
      <c r="O1769" s="11">
        <v>12</v>
      </c>
      <c r="P1769" s="8" t="str">
        <f>IFERROR(VLOOKUP(O1769,Tabla6[],2,FALSE)," ")</f>
        <v>Diciembre</v>
      </c>
      <c r="Q1769" s="10"/>
      <c r="R1769" s="56" t="str">
        <f t="shared" si="128"/>
        <v xml:space="preserve">03.04.02 UDR BAGUAM1.02.02 ACCIONES DE AFILIACIONM1.02.02.05 Supervisión y asistencia técnica en materia de afiliaciones [UDR]DiciembreBAGUA </v>
      </c>
    </row>
    <row r="1770" spans="1:18" ht="15" customHeight="1" x14ac:dyDescent="0.2">
      <c r="A1770" s="8">
        <f>IFERROR(VLOOKUP(B1770,Tabla1[],2,FALSE)," ")</f>
        <v>1897</v>
      </c>
      <c r="B1770" s="30" t="s">
        <v>2233</v>
      </c>
      <c r="C1770" s="30" t="s">
        <v>2933</v>
      </c>
      <c r="D1770" s="10" t="s">
        <v>3007</v>
      </c>
      <c r="E1770" s="10" t="s">
        <v>2958</v>
      </c>
      <c r="F1770" s="10" t="s">
        <v>1353</v>
      </c>
      <c r="G1770" s="11">
        <v>1</v>
      </c>
      <c r="H1770" s="30" t="s">
        <v>472</v>
      </c>
      <c r="I1770" s="10" t="s">
        <v>1578</v>
      </c>
      <c r="J1770" s="11">
        <v>1</v>
      </c>
      <c r="K1770" s="11">
        <v>0</v>
      </c>
      <c r="L1770" s="16">
        <f t="shared" si="129"/>
        <v>0</v>
      </c>
      <c r="M1770" s="25">
        <v>0</v>
      </c>
      <c r="N1770" s="17">
        <f t="shared" si="130"/>
        <v>0</v>
      </c>
      <c r="O1770" s="11">
        <v>12</v>
      </c>
      <c r="P1770" s="8" t="str">
        <f>IFERROR(VLOOKUP(O1770,Tabla6[],2,FALSE)," ")</f>
        <v>Diciembre</v>
      </c>
      <c r="Q1770" s="10"/>
      <c r="R1770" s="56" t="str">
        <f t="shared" si="128"/>
        <v>03.04.02 UDR BAGUAM1.02.02 ACCIONES DE AFILIACIONM1.02.02.05 Supervisión y asistencia técnica en materia de afiliaciones [UDR]DiciembreBAGUA</v>
      </c>
    </row>
    <row r="1771" spans="1:18" ht="15" customHeight="1" x14ac:dyDescent="0.2">
      <c r="A1771" s="8">
        <f>IFERROR(VLOOKUP(B1771,Tabla1[],2,FALSE)," ")</f>
        <v>1897</v>
      </c>
      <c r="B1771" s="30" t="s">
        <v>2233</v>
      </c>
      <c r="C1771" s="30" t="s">
        <v>2940</v>
      </c>
      <c r="D1771" s="10" t="s">
        <v>3002</v>
      </c>
      <c r="E1771" s="10" t="s">
        <v>2970</v>
      </c>
      <c r="F1771" s="10" t="s">
        <v>1355</v>
      </c>
      <c r="G1771" s="11">
        <v>1</v>
      </c>
      <c r="H1771" s="30" t="s">
        <v>472</v>
      </c>
      <c r="I1771" s="10" t="s">
        <v>1579</v>
      </c>
      <c r="J1771" s="11">
        <v>1</v>
      </c>
      <c r="K1771" s="11">
        <v>0</v>
      </c>
      <c r="L1771" s="16">
        <f t="shared" si="129"/>
        <v>0</v>
      </c>
      <c r="M1771" s="25">
        <v>0</v>
      </c>
      <c r="N1771" s="17">
        <f t="shared" si="130"/>
        <v>0</v>
      </c>
      <c r="O1771" s="11">
        <v>1</v>
      </c>
      <c r="P1771" s="8" t="str">
        <f>IFERROR(VLOOKUP(O1771,Tabla6[],2,FALSE)," ")</f>
        <v>Enero</v>
      </c>
      <c r="Q1771" s="10"/>
      <c r="R1771" s="56" t="str">
        <f t="shared" si="128"/>
        <v>03.04.02 UDR BAGUAM1.05.05 EJECUCION DE ACCIONES DE AUDITORIAM1.05.05.08 Ejecutar acciones correspondientes a la Auditoria Asistida por Machine Learning [UDR]EneroBAGUA</v>
      </c>
    </row>
    <row r="1772" spans="1:18" ht="15" customHeight="1" x14ac:dyDescent="0.2">
      <c r="A1772" s="8">
        <f>IFERROR(VLOOKUP(B1772,Tabla1[],2,FALSE)," ")</f>
        <v>1897</v>
      </c>
      <c r="B1772" s="30" t="s">
        <v>2233</v>
      </c>
      <c r="C1772" s="30" t="s">
        <v>2940</v>
      </c>
      <c r="D1772" s="10" t="s">
        <v>3002</v>
      </c>
      <c r="E1772" s="10" t="s">
        <v>2970</v>
      </c>
      <c r="F1772" s="10" t="s">
        <v>1355</v>
      </c>
      <c r="G1772" s="11">
        <v>1</v>
      </c>
      <c r="H1772" s="30" t="s">
        <v>472</v>
      </c>
      <c r="I1772" s="10" t="s">
        <v>1579</v>
      </c>
      <c r="J1772" s="11">
        <v>1</v>
      </c>
      <c r="K1772" s="11">
        <v>0</v>
      </c>
      <c r="L1772" s="16">
        <f t="shared" si="129"/>
        <v>0</v>
      </c>
      <c r="M1772" s="25">
        <v>0</v>
      </c>
      <c r="N1772" s="17">
        <f t="shared" si="130"/>
        <v>0</v>
      </c>
      <c r="O1772" s="11">
        <v>2</v>
      </c>
      <c r="P1772" s="8" t="str">
        <f>IFERROR(VLOOKUP(O1772,Tabla6[],2,FALSE)," ")</f>
        <v>Febrero</v>
      </c>
      <c r="Q1772" s="10"/>
      <c r="R1772" s="56" t="str">
        <f t="shared" si="128"/>
        <v>03.04.02 UDR BAGUAM1.05.05 EJECUCION DE ACCIONES DE AUDITORIAM1.05.05.08 Ejecutar acciones correspondientes a la Auditoria Asistida por Machine Learning [UDR]FebreroBAGUA</v>
      </c>
    </row>
    <row r="1773" spans="1:18" ht="15" customHeight="1" x14ac:dyDescent="0.2">
      <c r="A1773" s="8">
        <f>IFERROR(VLOOKUP(B1773,Tabla1[],2,FALSE)," ")</f>
        <v>1897</v>
      </c>
      <c r="B1773" s="30" t="s">
        <v>2233</v>
      </c>
      <c r="C1773" s="30" t="s">
        <v>2940</v>
      </c>
      <c r="D1773" s="10" t="s">
        <v>3002</v>
      </c>
      <c r="E1773" s="10" t="s">
        <v>2970</v>
      </c>
      <c r="F1773" s="10" t="s">
        <v>1355</v>
      </c>
      <c r="G1773" s="11">
        <v>1</v>
      </c>
      <c r="H1773" s="30" t="s">
        <v>472</v>
      </c>
      <c r="I1773" s="10" t="s">
        <v>1579</v>
      </c>
      <c r="J1773" s="11">
        <v>1</v>
      </c>
      <c r="K1773" s="11">
        <v>0</v>
      </c>
      <c r="L1773" s="16">
        <f t="shared" si="129"/>
        <v>0</v>
      </c>
      <c r="M1773" s="25">
        <v>0</v>
      </c>
      <c r="N1773" s="17">
        <f t="shared" si="130"/>
        <v>0</v>
      </c>
      <c r="O1773" s="11">
        <v>3</v>
      </c>
      <c r="P1773" s="8" t="str">
        <f>IFERROR(VLOOKUP(O1773,Tabla6[],2,FALSE)," ")</f>
        <v>Marzo</v>
      </c>
      <c r="Q1773" s="10"/>
      <c r="R1773" s="56" t="str">
        <f t="shared" si="128"/>
        <v>03.04.02 UDR BAGUAM1.05.05 EJECUCION DE ACCIONES DE AUDITORIAM1.05.05.08 Ejecutar acciones correspondientes a la Auditoria Asistida por Machine Learning [UDR]MarzoBAGUA</v>
      </c>
    </row>
    <row r="1774" spans="1:18" ht="15" customHeight="1" x14ac:dyDescent="0.2">
      <c r="A1774" s="8">
        <f>IFERROR(VLOOKUP(B1774,Tabla1[],2,FALSE)," ")</f>
        <v>1897</v>
      </c>
      <c r="B1774" s="30" t="s">
        <v>2233</v>
      </c>
      <c r="C1774" s="30" t="s">
        <v>2940</v>
      </c>
      <c r="D1774" s="10" t="s">
        <v>3002</v>
      </c>
      <c r="E1774" s="10" t="s">
        <v>2970</v>
      </c>
      <c r="F1774" s="10" t="s">
        <v>1355</v>
      </c>
      <c r="G1774" s="11">
        <v>1</v>
      </c>
      <c r="H1774" s="30" t="s">
        <v>472</v>
      </c>
      <c r="I1774" s="10" t="s">
        <v>1579</v>
      </c>
      <c r="J1774" s="11">
        <v>1</v>
      </c>
      <c r="K1774" s="11">
        <v>0</v>
      </c>
      <c r="L1774" s="16">
        <f t="shared" si="129"/>
        <v>0</v>
      </c>
      <c r="M1774" s="25">
        <v>0</v>
      </c>
      <c r="N1774" s="17">
        <f t="shared" si="130"/>
        <v>0</v>
      </c>
      <c r="O1774" s="11">
        <v>4</v>
      </c>
      <c r="P1774" s="8" t="str">
        <f>IFERROR(VLOOKUP(O1774,Tabla6[],2,FALSE)," ")</f>
        <v>Abril</v>
      </c>
      <c r="Q1774" s="10"/>
      <c r="R1774" s="56" t="str">
        <f t="shared" si="128"/>
        <v>03.04.02 UDR BAGUAM1.05.05 EJECUCION DE ACCIONES DE AUDITORIAM1.05.05.08 Ejecutar acciones correspondientes a la Auditoria Asistida por Machine Learning [UDR]AbrilBAGUA</v>
      </c>
    </row>
    <row r="1775" spans="1:18" ht="15" customHeight="1" x14ac:dyDescent="0.2">
      <c r="A1775" s="8">
        <f>IFERROR(VLOOKUP(B1775,Tabla1[],2,FALSE)," ")</f>
        <v>1897</v>
      </c>
      <c r="B1775" s="30" t="s">
        <v>2233</v>
      </c>
      <c r="C1775" s="30" t="s">
        <v>2940</v>
      </c>
      <c r="D1775" s="10" t="s">
        <v>3002</v>
      </c>
      <c r="E1775" s="10" t="s">
        <v>2970</v>
      </c>
      <c r="F1775" s="10" t="s">
        <v>1355</v>
      </c>
      <c r="G1775" s="11">
        <v>1</v>
      </c>
      <c r="H1775" s="30" t="s">
        <v>472</v>
      </c>
      <c r="I1775" s="10" t="s">
        <v>1579</v>
      </c>
      <c r="J1775" s="11">
        <v>1</v>
      </c>
      <c r="K1775" s="11">
        <v>0</v>
      </c>
      <c r="L1775" s="16">
        <f t="shared" si="129"/>
        <v>0</v>
      </c>
      <c r="M1775" s="25">
        <v>0</v>
      </c>
      <c r="N1775" s="17">
        <f t="shared" si="130"/>
        <v>0</v>
      </c>
      <c r="O1775" s="11">
        <v>5</v>
      </c>
      <c r="P1775" s="8" t="str">
        <f>IFERROR(VLOOKUP(O1775,Tabla6[],2,FALSE)," ")</f>
        <v>Mayo</v>
      </c>
      <c r="Q1775" s="10"/>
      <c r="R1775" s="56" t="str">
        <f t="shared" si="128"/>
        <v>03.04.02 UDR BAGUAM1.05.05 EJECUCION DE ACCIONES DE AUDITORIAM1.05.05.08 Ejecutar acciones correspondientes a la Auditoria Asistida por Machine Learning [UDR]MayoBAGUA</v>
      </c>
    </row>
    <row r="1776" spans="1:18" ht="15" customHeight="1" x14ac:dyDescent="0.2">
      <c r="A1776" s="8">
        <f>IFERROR(VLOOKUP(B1776,Tabla1[],2,FALSE)," ")</f>
        <v>1897</v>
      </c>
      <c r="B1776" s="30" t="s">
        <v>2233</v>
      </c>
      <c r="C1776" s="30" t="s">
        <v>2940</v>
      </c>
      <c r="D1776" s="10" t="s">
        <v>3002</v>
      </c>
      <c r="E1776" s="10" t="s">
        <v>2970</v>
      </c>
      <c r="F1776" s="10" t="s">
        <v>1355</v>
      </c>
      <c r="G1776" s="11">
        <v>1</v>
      </c>
      <c r="H1776" s="30" t="s">
        <v>472</v>
      </c>
      <c r="I1776" s="10" t="s">
        <v>1579</v>
      </c>
      <c r="J1776" s="11">
        <v>1</v>
      </c>
      <c r="K1776" s="11">
        <v>0</v>
      </c>
      <c r="L1776" s="16">
        <f t="shared" si="129"/>
        <v>0</v>
      </c>
      <c r="M1776" s="25">
        <v>0</v>
      </c>
      <c r="N1776" s="17">
        <f t="shared" si="130"/>
        <v>0</v>
      </c>
      <c r="O1776" s="11">
        <v>6</v>
      </c>
      <c r="P1776" s="8" t="str">
        <f>IFERROR(VLOOKUP(O1776,Tabla6[],2,FALSE)," ")</f>
        <v>Junio</v>
      </c>
      <c r="Q1776" s="10"/>
      <c r="R1776" s="56" t="str">
        <f t="shared" si="128"/>
        <v>03.04.02 UDR BAGUAM1.05.05 EJECUCION DE ACCIONES DE AUDITORIAM1.05.05.08 Ejecutar acciones correspondientes a la Auditoria Asistida por Machine Learning [UDR]JunioBAGUA</v>
      </c>
    </row>
    <row r="1777" spans="1:18" ht="15" customHeight="1" x14ac:dyDescent="0.2">
      <c r="A1777" s="8">
        <f>IFERROR(VLOOKUP(B1777,Tabla1[],2,FALSE)," ")</f>
        <v>1897</v>
      </c>
      <c r="B1777" s="30" t="s">
        <v>2233</v>
      </c>
      <c r="C1777" s="30" t="s">
        <v>2940</v>
      </c>
      <c r="D1777" s="10" t="s">
        <v>3002</v>
      </c>
      <c r="E1777" s="10" t="s">
        <v>2970</v>
      </c>
      <c r="F1777" s="10" t="s">
        <v>1355</v>
      </c>
      <c r="G1777" s="11">
        <v>1</v>
      </c>
      <c r="H1777" s="30" t="s">
        <v>472</v>
      </c>
      <c r="I1777" s="10" t="s">
        <v>1579</v>
      </c>
      <c r="J1777" s="11">
        <v>1</v>
      </c>
      <c r="K1777" s="11">
        <v>0</v>
      </c>
      <c r="L1777" s="16">
        <f t="shared" si="129"/>
        <v>0</v>
      </c>
      <c r="M1777" s="25">
        <v>0</v>
      </c>
      <c r="N1777" s="17">
        <f t="shared" si="130"/>
        <v>0</v>
      </c>
      <c r="O1777" s="11">
        <v>7</v>
      </c>
      <c r="P1777" s="8" t="str">
        <f>IFERROR(VLOOKUP(O1777,Tabla6[],2,FALSE)," ")</f>
        <v>Julio</v>
      </c>
      <c r="Q1777" s="10"/>
      <c r="R1777" s="56" t="str">
        <f t="shared" si="128"/>
        <v>03.04.02 UDR BAGUAM1.05.05 EJECUCION DE ACCIONES DE AUDITORIAM1.05.05.08 Ejecutar acciones correspondientes a la Auditoria Asistida por Machine Learning [UDR]JulioBAGUA</v>
      </c>
    </row>
    <row r="1778" spans="1:18" ht="15" customHeight="1" x14ac:dyDescent="0.2">
      <c r="A1778" s="8">
        <f>IFERROR(VLOOKUP(B1778,Tabla1[],2,FALSE)," ")</f>
        <v>1897</v>
      </c>
      <c r="B1778" s="30" t="s">
        <v>2233</v>
      </c>
      <c r="C1778" s="30" t="s">
        <v>2940</v>
      </c>
      <c r="D1778" s="10" t="s">
        <v>3002</v>
      </c>
      <c r="E1778" s="10" t="s">
        <v>2970</v>
      </c>
      <c r="F1778" s="10" t="s">
        <v>1355</v>
      </c>
      <c r="G1778" s="11">
        <v>1</v>
      </c>
      <c r="H1778" s="30" t="s">
        <v>472</v>
      </c>
      <c r="I1778" s="10" t="s">
        <v>1579</v>
      </c>
      <c r="J1778" s="11">
        <v>1</v>
      </c>
      <c r="K1778" s="11">
        <v>0</v>
      </c>
      <c r="L1778" s="16">
        <f t="shared" si="129"/>
        <v>0</v>
      </c>
      <c r="M1778" s="25">
        <v>0</v>
      </c>
      <c r="N1778" s="17">
        <f t="shared" si="130"/>
        <v>0</v>
      </c>
      <c r="O1778" s="11">
        <v>8</v>
      </c>
      <c r="P1778" s="8" t="str">
        <f>IFERROR(VLOOKUP(O1778,Tabla6[],2,FALSE)," ")</f>
        <v>Agosto</v>
      </c>
      <c r="Q1778" s="10"/>
      <c r="R1778" s="56" t="str">
        <f t="shared" ref="R1778:R1841" si="131">+CONCATENATE(B1778,C1778,E1778,P1778,H1778)</f>
        <v>03.04.02 UDR BAGUAM1.05.05 EJECUCION DE ACCIONES DE AUDITORIAM1.05.05.08 Ejecutar acciones correspondientes a la Auditoria Asistida por Machine Learning [UDR]AgostoBAGUA</v>
      </c>
    </row>
    <row r="1779" spans="1:18" ht="15" customHeight="1" x14ac:dyDescent="0.2">
      <c r="A1779" s="8">
        <f>IFERROR(VLOOKUP(B1779,Tabla1[],2,FALSE)," ")</f>
        <v>1897</v>
      </c>
      <c r="B1779" s="30" t="s">
        <v>2233</v>
      </c>
      <c r="C1779" s="30" t="s">
        <v>2940</v>
      </c>
      <c r="D1779" s="10" t="s">
        <v>3002</v>
      </c>
      <c r="E1779" s="10" t="s">
        <v>2970</v>
      </c>
      <c r="F1779" s="10" t="s">
        <v>1355</v>
      </c>
      <c r="G1779" s="11">
        <v>1</v>
      </c>
      <c r="H1779" s="30" t="s">
        <v>472</v>
      </c>
      <c r="I1779" s="10" t="s">
        <v>1579</v>
      </c>
      <c r="J1779" s="11">
        <v>1</v>
      </c>
      <c r="K1779" s="11">
        <v>0</v>
      </c>
      <c r="L1779" s="16">
        <f t="shared" si="129"/>
        <v>0</v>
      </c>
      <c r="M1779" s="25">
        <v>0</v>
      </c>
      <c r="N1779" s="17">
        <f t="shared" si="130"/>
        <v>0</v>
      </c>
      <c r="O1779" s="11">
        <v>9</v>
      </c>
      <c r="P1779" s="8" t="str">
        <f>IFERROR(VLOOKUP(O1779,Tabla6[],2,FALSE)," ")</f>
        <v>Setiembre</v>
      </c>
      <c r="Q1779" s="10"/>
      <c r="R1779" s="56" t="str">
        <f t="shared" si="131"/>
        <v>03.04.02 UDR BAGUAM1.05.05 EJECUCION DE ACCIONES DE AUDITORIAM1.05.05.08 Ejecutar acciones correspondientes a la Auditoria Asistida por Machine Learning [UDR]SetiembreBAGUA</v>
      </c>
    </row>
    <row r="1780" spans="1:18" ht="15" customHeight="1" x14ac:dyDescent="0.2">
      <c r="A1780" s="8">
        <f>IFERROR(VLOOKUP(B1780,Tabla1[],2,FALSE)," ")</f>
        <v>1897</v>
      </c>
      <c r="B1780" s="30" t="s">
        <v>2233</v>
      </c>
      <c r="C1780" s="30" t="s">
        <v>2940</v>
      </c>
      <c r="D1780" s="10" t="s">
        <v>3002</v>
      </c>
      <c r="E1780" s="10" t="s">
        <v>2970</v>
      </c>
      <c r="F1780" s="10" t="s">
        <v>1355</v>
      </c>
      <c r="G1780" s="11">
        <v>1</v>
      </c>
      <c r="H1780" s="30" t="s">
        <v>472</v>
      </c>
      <c r="I1780" s="10" t="s">
        <v>1579</v>
      </c>
      <c r="J1780" s="11">
        <v>1</v>
      </c>
      <c r="K1780" s="11">
        <v>0</v>
      </c>
      <c r="L1780" s="16">
        <f t="shared" si="129"/>
        <v>0</v>
      </c>
      <c r="M1780" s="25">
        <v>0</v>
      </c>
      <c r="N1780" s="17">
        <f t="shared" si="130"/>
        <v>0</v>
      </c>
      <c r="O1780" s="11">
        <v>10</v>
      </c>
      <c r="P1780" s="8" t="str">
        <f>IFERROR(VLOOKUP(O1780,Tabla6[],2,FALSE)," ")</f>
        <v>Octubre</v>
      </c>
      <c r="Q1780" s="10"/>
      <c r="R1780" s="56" t="str">
        <f t="shared" si="131"/>
        <v>03.04.02 UDR BAGUAM1.05.05 EJECUCION DE ACCIONES DE AUDITORIAM1.05.05.08 Ejecutar acciones correspondientes a la Auditoria Asistida por Machine Learning [UDR]OctubreBAGUA</v>
      </c>
    </row>
    <row r="1781" spans="1:18" ht="15" customHeight="1" x14ac:dyDescent="0.2">
      <c r="A1781" s="8">
        <f>IFERROR(VLOOKUP(B1781,Tabla1[],2,FALSE)," ")</f>
        <v>1897</v>
      </c>
      <c r="B1781" s="30" t="s">
        <v>2233</v>
      </c>
      <c r="C1781" s="30" t="s">
        <v>2940</v>
      </c>
      <c r="D1781" s="10" t="s">
        <v>3002</v>
      </c>
      <c r="E1781" s="10" t="s">
        <v>2970</v>
      </c>
      <c r="F1781" s="10" t="s">
        <v>1355</v>
      </c>
      <c r="G1781" s="11">
        <v>1</v>
      </c>
      <c r="H1781" s="30" t="s">
        <v>472</v>
      </c>
      <c r="I1781" s="10" t="s">
        <v>1579</v>
      </c>
      <c r="J1781" s="11">
        <v>1</v>
      </c>
      <c r="K1781" s="11">
        <v>0</v>
      </c>
      <c r="L1781" s="16">
        <f t="shared" si="129"/>
        <v>0</v>
      </c>
      <c r="M1781" s="25">
        <v>0</v>
      </c>
      <c r="N1781" s="17">
        <f t="shared" si="130"/>
        <v>0</v>
      </c>
      <c r="O1781" s="11">
        <v>11</v>
      </c>
      <c r="P1781" s="8" t="str">
        <f>IFERROR(VLOOKUP(O1781,Tabla6[],2,FALSE)," ")</f>
        <v>Noviembre</v>
      </c>
      <c r="Q1781" s="10"/>
      <c r="R1781" s="56" t="str">
        <f t="shared" si="131"/>
        <v>03.04.02 UDR BAGUAM1.05.05 EJECUCION DE ACCIONES DE AUDITORIAM1.05.05.08 Ejecutar acciones correspondientes a la Auditoria Asistida por Machine Learning [UDR]NoviembreBAGUA</v>
      </c>
    </row>
    <row r="1782" spans="1:18" ht="15" customHeight="1" x14ac:dyDescent="0.2">
      <c r="A1782" s="8">
        <f>IFERROR(VLOOKUP(B1782,Tabla1[],2,FALSE)," ")</f>
        <v>1897</v>
      </c>
      <c r="B1782" s="30" t="s">
        <v>2233</v>
      </c>
      <c r="C1782" s="30" t="s">
        <v>2940</v>
      </c>
      <c r="D1782" s="10" t="s">
        <v>3002</v>
      </c>
      <c r="E1782" s="10" t="s">
        <v>2970</v>
      </c>
      <c r="F1782" s="10" t="s">
        <v>1355</v>
      </c>
      <c r="G1782" s="11">
        <v>1</v>
      </c>
      <c r="H1782" s="30" t="s">
        <v>472</v>
      </c>
      <c r="I1782" s="10" t="s">
        <v>1579</v>
      </c>
      <c r="J1782" s="11">
        <v>1</v>
      </c>
      <c r="K1782" s="11">
        <v>0</v>
      </c>
      <c r="L1782" s="16">
        <f t="shared" si="129"/>
        <v>0</v>
      </c>
      <c r="M1782" s="25">
        <v>0</v>
      </c>
      <c r="N1782" s="17">
        <f t="shared" si="130"/>
        <v>0</v>
      </c>
      <c r="O1782" s="11">
        <v>12</v>
      </c>
      <c r="P1782" s="8" t="str">
        <f>IFERROR(VLOOKUP(O1782,Tabla6[],2,FALSE)," ")</f>
        <v>Diciembre</v>
      </c>
      <c r="Q1782" s="10"/>
      <c r="R1782" s="56" t="str">
        <f t="shared" si="131"/>
        <v>03.04.02 UDR BAGUAM1.05.05 EJECUCION DE ACCIONES DE AUDITORIAM1.05.05.08 Ejecutar acciones correspondientes a la Auditoria Asistida por Machine Learning [UDR]DiciembreBAGUA</v>
      </c>
    </row>
    <row r="1783" spans="1:18" ht="15" customHeight="1" x14ac:dyDescent="0.2">
      <c r="A1783" s="8">
        <f>IFERROR(VLOOKUP(B1783,Tabla1[],2,FALSE)," ")</f>
        <v>1897</v>
      </c>
      <c r="B1783" s="30" t="s">
        <v>2233</v>
      </c>
      <c r="C1783" s="30" t="s">
        <v>2940</v>
      </c>
      <c r="D1783" s="10" t="s">
        <v>3009</v>
      </c>
      <c r="E1783" s="10" t="s">
        <v>2968</v>
      </c>
      <c r="F1783" s="10" t="s">
        <v>1355</v>
      </c>
      <c r="G1783" s="11">
        <v>1</v>
      </c>
      <c r="H1783" s="30" t="s">
        <v>472</v>
      </c>
      <c r="I1783" s="10" t="s">
        <v>1579</v>
      </c>
      <c r="J1783" s="11">
        <v>1</v>
      </c>
      <c r="K1783" s="11">
        <v>0</v>
      </c>
      <c r="L1783" s="16">
        <f t="shared" si="129"/>
        <v>0</v>
      </c>
      <c r="M1783" s="25">
        <v>0</v>
      </c>
      <c r="N1783" s="17">
        <f t="shared" si="130"/>
        <v>0</v>
      </c>
      <c r="O1783" s="11">
        <v>1</v>
      </c>
      <c r="P1783" s="8" t="str">
        <f>IFERROR(VLOOKUP(O1783,Tabla6[],2,FALSE)," ")</f>
        <v>Enero</v>
      </c>
      <c r="Q1783" s="10"/>
      <c r="R1783" s="56" t="str">
        <f t="shared" si="131"/>
        <v>03.04.02 UDR BAGUAM1.05.05 EJECUCION DE ACCIONES DE AUDITORIAM1.05.05.07 Ejecutar acciones a la Auditoria Electrónica de Prestaciones [UDR]EneroBAGUA</v>
      </c>
    </row>
    <row r="1784" spans="1:18" ht="15" customHeight="1" x14ac:dyDescent="0.2">
      <c r="A1784" s="8">
        <f>IFERROR(VLOOKUP(B1784,Tabla1[],2,FALSE)," ")</f>
        <v>1897</v>
      </c>
      <c r="B1784" s="30" t="s">
        <v>2233</v>
      </c>
      <c r="C1784" s="30" t="s">
        <v>2940</v>
      </c>
      <c r="D1784" s="10" t="s">
        <v>3009</v>
      </c>
      <c r="E1784" s="10" t="s">
        <v>2968</v>
      </c>
      <c r="F1784" s="10" t="s">
        <v>1355</v>
      </c>
      <c r="G1784" s="11">
        <v>1</v>
      </c>
      <c r="H1784" s="30" t="s">
        <v>472</v>
      </c>
      <c r="I1784" s="10" t="s">
        <v>1579</v>
      </c>
      <c r="J1784" s="11">
        <v>1</v>
      </c>
      <c r="K1784" s="11">
        <v>0</v>
      </c>
      <c r="L1784" s="16">
        <f t="shared" si="129"/>
        <v>0</v>
      </c>
      <c r="M1784" s="25">
        <v>0</v>
      </c>
      <c r="N1784" s="17">
        <f t="shared" si="130"/>
        <v>0</v>
      </c>
      <c r="O1784" s="11">
        <v>2</v>
      </c>
      <c r="P1784" s="8" t="str">
        <f>IFERROR(VLOOKUP(O1784,Tabla6[],2,FALSE)," ")</f>
        <v>Febrero</v>
      </c>
      <c r="Q1784" s="10"/>
      <c r="R1784" s="56" t="str">
        <f t="shared" si="131"/>
        <v>03.04.02 UDR BAGUAM1.05.05 EJECUCION DE ACCIONES DE AUDITORIAM1.05.05.07 Ejecutar acciones a la Auditoria Electrónica de Prestaciones [UDR]FebreroBAGUA</v>
      </c>
    </row>
    <row r="1785" spans="1:18" ht="15" customHeight="1" x14ac:dyDescent="0.2">
      <c r="A1785" s="8">
        <f>IFERROR(VLOOKUP(B1785,Tabla1[],2,FALSE)," ")</f>
        <v>1897</v>
      </c>
      <c r="B1785" s="30" t="s">
        <v>2233</v>
      </c>
      <c r="C1785" s="30" t="s">
        <v>2940</v>
      </c>
      <c r="D1785" s="10" t="s">
        <v>3009</v>
      </c>
      <c r="E1785" s="10" t="s">
        <v>2968</v>
      </c>
      <c r="F1785" s="10" t="s">
        <v>1355</v>
      </c>
      <c r="G1785" s="11">
        <v>1</v>
      </c>
      <c r="H1785" s="30" t="s">
        <v>472</v>
      </c>
      <c r="I1785" s="10" t="s">
        <v>1579</v>
      </c>
      <c r="J1785" s="11">
        <v>1</v>
      </c>
      <c r="K1785" s="11">
        <v>0</v>
      </c>
      <c r="L1785" s="16">
        <f t="shared" si="129"/>
        <v>0</v>
      </c>
      <c r="M1785" s="25">
        <v>0</v>
      </c>
      <c r="N1785" s="17">
        <f t="shared" si="130"/>
        <v>0</v>
      </c>
      <c r="O1785" s="11">
        <v>3</v>
      </c>
      <c r="P1785" s="8" t="str">
        <f>IFERROR(VLOOKUP(O1785,Tabla6[],2,FALSE)," ")</f>
        <v>Marzo</v>
      </c>
      <c r="Q1785" s="10"/>
      <c r="R1785" s="56" t="str">
        <f t="shared" si="131"/>
        <v>03.04.02 UDR BAGUAM1.05.05 EJECUCION DE ACCIONES DE AUDITORIAM1.05.05.07 Ejecutar acciones a la Auditoria Electrónica de Prestaciones [UDR]MarzoBAGUA</v>
      </c>
    </row>
    <row r="1786" spans="1:18" ht="15" customHeight="1" x14ac:dyDescent="0.2">
      <c r="A1786" s="8">
        <f>IFERROR(VLOOKUP(B1786,Tabla1[],2,FALSE)," ")</f>
        <v>1897</v>
      </c>
      <c r="B1786" s="30" t="s">
        <v>2233</v>
      </c>
      <c r="C1786" s="30" t="s">
        <v>2940</v>
      </c>
      <c r="D1786" s="10" t="s">
        <v>3009</v>
      </c>
      <c r="E1786" s="10" t="s">
        <v>2968</v>
      </c>
      <c r="F1786" s="10" t="s">
        <v>1355</v>
      </c>
      <c r="G1786" s="11">
        <v>1</v>
      </c>
      <c r="H1786" s="30" t="s">
        <v>472</v>
      </c>
      <c r="I1786" s="10" t="s">
        <v>1579</v>
      </c>
      <c r="J1786" s="11">
        <v>1</v>
      </c>
      <c r="K1786" s="11">
        <v>0</v>
      </c>
      <c r="L1786" s="16">
        <f t="shared" si="129"/>
        <v>0</v>
      </c>
      <c r="M1786" s="25">
        <v>0</v>
      </c>
      <c r="N1786" s="17">
        <f t="shared" si="130"/>
        <v>0</v>
      </c>
      <c r="O1786" s="11">
        <v>4</v>
      </c>
      <c r="P1786" s="8" t="str">
        <f>IFERROR(VLOOKUP(O1786,Tabla6[],2,FALSE)," ")</f>
        <v>Abril</v>
      </c>
      <c r="Q1786" s="10"/>
      <c r="R1786" s="56" t="str">
        <f t="shared" si="131"/>
        <v>03.04.02 UDR BAGUAM1.05.05 EJECUCION DE ACCIONES DE AUDITORIAM1.05.05.07 Ejecutar acciones a la Auditoria Electrónica de Prestaciones [UDR]AbrilBAGUA</v>
      </c>
    </row>
    <row r="1787" spans="1:18" ht="15" customHeight="1" x14ac:dyDescent="0.2">
      <c r="A1787" s="8">
        <f>IFERROR(VLOOKUP(B1787,Tabla1[],2,FALSE)," ")</f>
        <v>1897</v>
      </c>
      <c r="B1787" s="30" t="s">
        <v>2233</v>
      </c>
      <c r="C1787" s="30" t="s">
        <v>2940</v>
      </c>
      <c r="D1787" s="10" t="s">
        <v>3009</v>
      </c>
      <c r="E1787" s="10" t="s">
        <v>2968</v>
      </c>
      <c r="F1787" s="10" t="s">
        <v>1355</v>
      </c>
      <c r="G1787" s="11">
        <v>1</v>
      </c>
      <c r="H1787" s="30" t="s">
        <v>472</v>
      </c>
      <c r="I1787" s="10" t="s">
        <v>1579</v>
      </c>
      <c r="J1787" s="11">
        <v>1</v>
      </c>
      <c r="K1787" s="11">
        <v>0</v>
      </c>
      <c r="L1787" s="16">
        <f t="shared" si="129"/>
        <v>0</v>
      </c>
      <c r="M1787" s="25">
        <v>0</v>
      </c>
      <c r="N1787" s="17">
        <f t="shared" si="130"/>
        <v>0</v>
      </c>
      <c r="O1787" s="11">
        <v>5</v>
      </c>
      <c r="P1787" s="8" t="str">
        <f>IFERROR(VLOOKUP(O1787,Tabla6[],2,FALSE)," ")</f>
        <v>Mayo</v>
      </c>
      <c r="Q1787" s="10"/>
      <c r="R1787" s="56" t="str">
        <f t="shared" si="131"/>
        <v>03.04.02 UDR BAGUAM1.05.05 EJECUCION DE ACCIONES DE AUDITORIAM1.05.05.07 Ejecutar acciones a la Auditoria Electrónica de Prestaciones [UDR]MayoBAGUA</v>
      </c>
    </row>
    <row r="1788" spans="1:18" ht="15" customHeight="1" x14ac:dyDescent="0.2">
      <c r="A1788" s="8">
        <f>IFERROR(VLOOKUP(B1788,Tabla1[],2,FALSE)," ")</f>
        <v>1897</v>
      </c>
      <c r="B1788" s="30" t="s">
        <v>2233</v>
      </c>
      <c r="C1788" s="30" t="s">
        <v>2940</v>
      </c>
      <c r="D1788" s="10" t="s">
        <v>3009</v>
      </c>
      <c r="E1788" s="10" t="s">
        <v>2968</v>
      </c>
      <c r="F1788" s="10" t="s">
        <v>1355</v>
      </c>
      <c r="G1788" s="11">
        <v>1</v>
      </c>
      <c r="H1788" s="30" t="s">
        <v>472</v>
      </c>
      <c r="I1788" s="10" t="s">
        <v>1579</v>
      </c>
      <c r="J1788" s="11">
        <v>1</v>
      </c>
      <c r="K1788" s="11">
        <v>0</v>
      </c>
      <c r="L1788" s="16">
        <f t="shared" si="129"/>
        <v>0</v>
      </c>
      <c r="M1788" s="25">
        <v>0</v>
      </c>
      <c r="N1788" s="17">
        <f t="shared" si="130"/>
        <v>0</v>
      </c>
      <c r="O1788" s="11">
        <v>6</v>
      </c>
      <c r="P1788" s="8" t="str">
        <f>IFERROR(VLOOKUP(O1788,Tabla6[],2,FALSE)," ")</f>
        <v>Junio</v>
      </c>
      <c r="Q1788" s="10"/>
      <c r="R1788" s="56" t="str">
        <f t="shared" si="131"/>
        <v>03.04.02 UDR BAGUAM1.05.05 EJECUCION DE ACCIONES DE AUDITORIAM1.05.05.07 Ejecutar acciones a la Auditoria Electrónica de Prestaciones [UDR]JunioBAGUA</v>
      </c>
    </row>
    <row r="1789" spans="1:18" ht="15" customHeight="1" x14ac:dyDescent="0.2">
      <c r="A1789" s="8">
        <f>IFERROR(VLOOKUP(B1789,Tabla1[],2,FALSE)," ")</f>
        <v>1897</v>
      </c>
      <c r="B1789" s="30" t="s">
        <v>2233</v>
      </c>
      <c r="C1789" s="30" t="s">
        <v>2940</v>
      </c>
      <c r="D1789" s="10" t="s">
        <v>3009</v>
      </c>
      <c r="E1789" s="10" t="s">
        <v>2968</v>
      </c>
      <c r="F1789" s="10" t="s">
        <v>1355</v>
      </c>
      <c r="G1789" s="11">
        <v>1</v>
      </c>
      <c r="H1789" s="30" t="s">
        <v>472</v>
      </c>
      <c r="I1789" s="10" t="s">
        <v>1579</v>
      </c>
      <c r="J1789" s="11">
        <v>1</v>
      </c>
      <c r="K1789" s="11">
        <v>0</v>
      </c>
      <c r="L1789" s="16">
        <f t="shared" si="129"/>
        <v>0</v>
      </c>
      <c r="M1789" s="25">
        <v>0</v>
      </c>
      <c r="N1789" s="17">
        <f t="shared" si="130"/>
        <v>0</v>
      </c>
      <c r="O1789" s="11">
        <v>7</v>
      </c>
      <c r="P1789" s="8" t="str">
        <f>IFERROR(VLOOKUP(O1789,Tabla6[],2,FALSE)," ")</f>
        <v>Julio</v>
      </c>
      <c r="Q1789" s="10"/>
      <c r="R1789" s="56" t="str">
        <f t="shared" si="131"/>
        <v>03.04.02 UDR BAGUAM1.05.05 EJECUCION DE ACCIONES DE AUDITORIAM1.05.05.07 Ejecutar acciones a la Auditoria Electrónica de Prestaciones [UDR]JulioBAGUA</v>
      </c>
    </row>
    <row r="1790" spans="1:18" ht="15" customHeight="1" x14ac:dyDescent="0.2">
      <c r="A1790" s="8">
        <f>IFERROR(VLOOKUP(B1790,Tabla1[],2,FALSE)," ")</f>
        <v>1897</v>
      </c>
      <c r="B1790" s="30" t="s">
        <v>2233</v>
      </c>
      <c r="C1790" s="30" t="s">
        <v>2940</v>
      </c>
      <c r="D1790" s="10" t="s">
        <v>3009</v>
      </c>
      <c r="E1790" s="10" t="s">
        <v>2968</v>
      </c>
      <c r="F1790" s="10" t="s">
        <v>1355</v>
      </c>
      <c r="G1790" s="11">
        <v>1</v>
      </c>
      <c r="H1790" s="30" t="s">
        <v>472</v>
      </c>
      <c r="I1790" s="10" t="s">
        <v>1579</v>
      </c>
      <c r="J1790" s="11">
        <v>1</v>
      </c>
      <c r="K1790" s="11">
        <v>0</v>
      </c>
      <c r="L1790" s="16">
        <f t="shared" si="129"/>
        <v>0</v>
      </c>
      <c r="M1790" s="25">
        <v>0</v>
      </c>
      <c r="N1790" s="17">
        <f t="shared" si="130"/>
        <v>0</v>
      </c>
      <c r="O1790" s="11">
        <v>8</v>
      </c>
      <c r="P1790" s="8" t="str">
        <f>IFERROR(VLOOKUP(O1790,Tabla6[],2,FALSE)," ")</f>
        <v>Agosto</v>
      </c>
      <c r="Q1790" s="10"/>
      <c r="R1790" s="56" t="str">
        <f t="shared" si="131"/>
        <v>03.04.02 UDR BAGUAM1.05.05 EJECUCION DE ACCIONES DE AUDITORIAM1.05.05.07 Ejecutar acciones a la Auditoria Electrónica de Prestaciones [UDR]AgostoBAGUA</v>
      </c>
    </row>
    <row r="1791" spans="1:18" ht="15" customHeight="1" x14ac:dyDescent="0.2">
      <c r="A1791" s="8">
        <f>IFERROR(VLOOKUP(B1791,Tabla1[],2,FALSE)," ")</f>
        <v>1897</v>
      </c>
      <c r="B1791" s="30" t="s">
        <v>2233</v>
      </c>
      <c r="C1791" s="30" t="s">
        <v>2940</v>
      </c>
      <c r="D1791" s="10" t="s">
        <v>3009</v>
      </c>
      <c r="E1791" s="10" t="s">
        <v>2968</v>
      </c>
      <c r="F1791" s="10" t="s">
        <v>1355</v>
      </c>
      <c r="G1791" s="11">
        <v>1</v>
      </c>
      <c r="H1791" s="30" t="s">
        <v>472</v>
      </c>
      <c r="I1791" s="10" t="s">
        <v>1579</v>
      </c>
      <c r="J1791" s="11">
        <v>1</v>
      </c>
      <c r="K1791" s="11">
        <v>0</v>
      </c>
      <c r="L1791" s="16">
        <f t="shared" si="129"/>
        <v>0</v>
      </c>
      <c r="M1791" s="25">
        <v>0</v>
      </c>
      <c r="N1791" s="17">
        <f t="shared" si="130"/>
        <v>0</v>
      </c>
      <c r="O1791" s="11">
        <v>9</v>
      </c>
      <c r="P1791" s="8" t="str">
        <f>IFERROR(VLOOKUP(O1791,Tabla6[],2,FALSE)," ")</f>
        <v>Setiembre</v>
      </c>
      <c r="Q1791" s="10"/>
      <c r="R1791" s="56" t="str">
        <f t="shared" si="131"/>
        <v>03.04.02 UDR BAGUAM1.05.05 EJECUCION DE ACCIONES DE AUDITORIAM1.05.05.07 Ejecutar acciones a la Auditoria Electrónica de Prestaciones [UDR]SetiembreBAGUA</v>
      </c>
    </row>
    <row r="1792" spans="1:18" ht="15" customHeight="1" x14ac:dyDescent="0.2">
      <c r="A1792" s="8">
        <f>IFERROR(VLOOKUP(B1792,Tabla1[],2,FALSE)," ")</f>
        <v>1897</v>
      </c>
      <c r="B1792" s="30" t="s">
        <v>2233</v>
      </c>
      <c r="C1792" s="30" t="s">
        <v>2940</v>
      </c>
      <c r="D1792" s="10" t="s">
        <v>3009</v>
      </c>
      <c r="E1792" s="10" t="s">
        <v>2968</v>
      </c>
      <c r="F1792" s="10" t="s">
        <v>1355</v>
      </c>
      <c r="G1792" s="11">
        <v>1</v>
      </c>
      <c r="H1792" s="30" t="s">
        <v>472</v>
      </c>
      <c r="I1792" s="10" t="s">
        <v>1579</v>
      </c>
      <c r="J1792" s="11">
        <v>1</v>
      </c>
      <c r="K1792" s="11">
        <v>0</v>
      </c>
      <c r="L1792" s="16">
        <f t="shared" si="129"/>
        <v>0</v>
      </c>
      <c r="M1792" s="25">
        <v>0</v>
      </c>
      <c r="N1792" s="17">
        <f t="shared" si="130"/>
        <v>0</v>
      </c>
      <c r="O1792" s="11">
        <v>10</v>
      </c>
      <c r="P1792" s="8" t="str">
        <f>IFERROR(VLOOKUP(O1792,Tabla6[],2,FALSE)," ")</f>
        <v>Octubre</v>
      </c>
      <c r="Q1792" s="10"/>
      <c r="R1792" s="56" t="str">
        <f t="shared" si="131"/>
        <v>03.04.02 UDR BAGUAM1.05.05 EJECUCION DE ACCIONES DE AUDITORIAM1.05.05.07 Ejecutar acciones a la Auditoria Electrónica de Prestaciones [UDR]OctubreBAGUA</v>
      </c>
    </row>
    <row r="1793" spans="1:18" ht="15" customHeight="1" x14ac:dyDescent="0.2">
      <c r="A1793" s="8">
        <f>IFERROR(VLOOKUP(B1793,Tabla1[],2,FALSE)," ")</f>
        <v>1897</v>
      </c>
      <c r="B1793" s="30" t="s">
        <v>2233</v>
      </c>
      <c r="C1793" s="30" t="s">
        <v>2940</v>
      </c>
      <c r="D1793" s="10" t="s">
        <v>3009</v>
      </c>
      <c r="E1793" s="10" t="s">
        <v>2968</v>
      </c>
      <c r="F1793" s="10" t="s">
        <v>1355</v>
      </c>
      <c r="G1793" s="11">
        <v>1</v>
      </c>
      <c r="H1793" s="30" t="s">
        <v>472</v>
      </c>
      <c r="I1793" s="10" t="s">
        <v>1579</v>
      </c>
      <c r="J1793" s="11">
        <v>1</v>
      </c>
      <c r="K1793" s="11">
        <v>0</v>
      </c>
      <c r="L1793" s="16">
        <f t="shared" si="129"/>
        <v>0</v>
      </c>
      <c r="M1793" s="25">
        <v>0</v>
      </c>
      <c r="N1793" s="17">
        <f t="shared" si="130"/>
        <v>0</v>
      </c>
      <c r="O1793" s="11">
        <v>11</v>
      </c>
      <c r="P1793" s="8" t="str">
        <f>IFERROR(VLOOKUP(O1793,Tabla6[],2,FALSE)," ")</f>
        <v>Noviembre</v>
      </c>
      <c r="Q1793" s="10"/>
      <c r="R1793" s="56" t="str">
        <f t="shared" si="131"/>
        <v>03.04.02 UDR BAGUAM1.05.05 EJECUCION DE ACCIONES DE AUDITORIAM1.05.05.07 Ejecutar acciones a la Auditoria Electrónica de Prestaciones [UDR]NoviembreBAGUA</v>
      </c>
    </row>
    <row r="1794" spans="1:18" ht="15" customHeight="1" x14ac:dyDescent="0.2">
      <c r="A1794" s="8">
        <f>IFERROR(VLOOKUP(B1794,Tabla1[],2,FALSE)," ")</f>
        <v>1897</v>
      </c>
      <c r="B1794" s="30" t="s">
        <v>2233</v>
      </c>
      <c r="C1794" s="30" t="s">
        <v>2940</v>
      </c>
      <c r="D1794" s="10" t="s">
        <v>3009</v>
      </c>
      <c r="E1794" s="10" t="s">
        <v>2968</v>
      </c>
      <c r="F1794" s="10" t="s">
        <v>1355</v>
      </c>
      <c r="G1794" s="11">
        <v>1</v>
      </c>
      <c r="H1794" s="30" t="s">
        <v>472</v>
      </c>
      <c r="I1794" s="10" t="s">
        <v>1579</v>
      </c>
      <c r="J1794" s="11">
        <v>1</v>
      </c>
      <c r="K1794" s="11">
        <v>0</v>
      </c>
      <c r="L1794" s="16">
        <f t="shared" si="129"/>
        <v>0</v>
      </c>
      <c r="M1794" s="25">
        <v>0</v>
      </c>
      <c r="N1794" s="17">
        <f t="shared" si="130"/>
        <v>0</v>
      </c>
      <c r="O1794" s="11">
        <v>12</v>
      </c>
      <c r="P1794" s="8" t="str">
        <f>IFERROR(VLOOKUP(O1794,Tabla6[],2,FALSE)," ")</f>
        <v>Diciembre</v>
      </c>
      <c r="Q1794" s="10"/>
      <c r="R1794" s="56" t="str">
        <f t="shared" si="131"/>
        <v>03.04.02 UDR BAGUAM1.05.05 EJECUCION DE ACCIONES DE AUDITORIAM1.05.05.07 Ejecutar acciones a la Auditoria Electrónica de Prestaciones [UDR]DiciembreBAGUA</v>
      </c>
    </row>
    <row r="1795" spans="1:18" ht="15" customHeight="1" x14ac:dyDescent="0.2">
      <c r="A1795" s="8">
        <f>IFERROR(VLOOKUP(B1795,Tabla1[],2,FALSE)," ")</f>
        <v>1897</v>
      </c>
      <c r="B1795" s="30" t="s">
        <v>2233</v>
      </c>
      <c r="C1795" s="30" t="s">
        <v>2940</v>
      </c>
      <c r="D1795" s="10" t="s">
        <v>3005</v>
      </c>
      <c r="E1795" s="10" t="s">
        <v>2971</v>
      </c>
      <c r="F1795" s="10" t="s">
        <v>1355</v>
      </c>
      <c r="G1795" s="11">
        <v>1</v>
      </c>
      <c r="H1795" s="30" t="s">
        <v>472</v>
      </c>
      <c r="I1795" s="10" t="s">
        <v>1579</v>
      </c>
      <c r="J1795" s="11">
        <v>1</v>
      </c>
      <c r="K1795" s="11">
        <v>0</v>
      </c>
      <c r="L1795" s="16">
        <f t="shared" si="129"/>
        <v>0</v>
      </c>
      <c r="M1795" s="25">
        <v>0</v>
      </c>
      <c r="N1795" s="17">
        <f t="shared" si="130"/>
        <v>0</v>
      </c>
      <c r="O1795" s="11">
        <v>2</v>
      </c>
      <c r="P1795" s="8" t="str">
        <f>IFERROR(VLOOKUP(O1795,Tabla6[],2,FALSE)," ")</f>
        <v>Febrero</v>
      </c>
      <c r="Q1795" s="10"/>
      <c r="R1795" s="56" t="str">
        <f t="shared" si="131"/>
        <v>03.04.02 UDR BAGUAM1.05.05 EJECUCION DE ACCIONES DE AUDITORIAM1.05.05.09 Ejecutar acciones correspondientes a la Auditoria Concurrente [UDR]FebreroBAGUA</v>
      </c>
    </row>
    <row r="1796" spans="1:18" ht="15" customHeight="1" x14ac:dyDescent="0.2">
      <c r="A1796" s="8">
        <f>IFERROR(VLOOKUP(B1796,Tabla1[],2,FALSE)," ")</f>
        <v>1897</v>
      </c>
      <c r="B1796" s="30" t="s">
        <v>2233</v>
      </c>
      <c r="C1796" s="30" t="s">
        <v>2940</v>
      </c>
      <c r="D1796" s="10" t="s">
        <v>3005</v>
      </c>
      <c r="E1796" s="10" t="s">
        <v>2971</v>
      </c>
      <c r="F1796" s="10" t="s">
        <v>1355</v>
      </c>
      <c r="G1796" s="11">
        <v>1</v>
      </c>
      <c r="H1796" s="30" t="s">
        <v>472</v>
      </c>
      <c r="I1796" s="10" t="s">
        <v>1579</v>
      </c>
      <c r="J1796" s="11">
        <v>1</v>
      </c>
      <c r="K1796" s="11">
        <v>0</v>
      </c>
      <c r="L1796" s="16">
        <f t="shared" si="129"/>
        <v>0</v>
      </c>
      <c r="M1796" s="25">
        <v>0</v>
      </c>
      <c r="N1796" s="17">
        <f t="shared" si="130"/>
        <v>0</v>
      </c>
      <c r="O1796" s="11">
        <v>5</v>
      </c>
      <c r="P1796" s="8" t="str">
        <f>IFERROR(VLOOKUP(O1796,Tabla6[],2,FALSE)," ")</f>
        <v>Mayo</v>
      </c>
      <c r="Q1796" s="10"/>
      <c r="R1796" s="56" t="str">
        <f t="shared" si="131"/>
        <v>03.04.02 UDR BAGUAM1.05.05 EJECUCION DE ACCIONES DE AUDITORIAM1.05.05.09 Ejecutar acciones correspondientes a la Auditoria Concurrente [UDR]MayoBAGUA</v>
      </c>
    </row>
    <row r="1797" spans="1:18" ht="15" customHeight="1" x14ac:dyDescent="0.2">
      <c r="A1797" s="8">
        <f>IFERROR(VLOOKUP(B1797,Tabla1[],2,FALSE)," ")</f>
        <v>1897</v>
      </c>
      <c r="B1797" s="30" t="s">
        <v>2233</v>
      </c>
      <c r="C1797" s="30" t="s">
        <v>2940</v>
      </c>
      <c r="D1797" s="10" t="s">
        <v>3005</v>
      </c>
      <c r="E1797" s="10" t="s">
        <v>2971</v>
      </c>
      <c r="F1797" s="10" t="s">
        <v>1355</v>
      </c>
      <c r="G1797" s="11">
        <v>1</v>
      </c>
      <c r="H1797" s="30" t="s">
        <v>472</v>
      </c>
      <c r="I1797" s="10" t="s">
        <v>1579</v>
      </c>
      <c r="J1797" s="11">
        <v>1</v>
      </c>
      <c r="K1797" s="11">
        <v>0</v>
      </c>
      <c r="L1797" s="16">
        <f t="shared" si="129"/>
        <v>0</v>
      </c>
      <c r="M1797" s="25">
        <v>0</v>
      </c>
      <c r="N1797" s="17">
        <f t="shared" si="130"/>
        <v>0</v>
      </c>
      <c r="O1797" s="11">
        <v>8</v>
      </c>
      <c r="P1797" s="8" t="str">
        <f>IFERROR(VLOOKUP(O1797,Tabla6[],2,FALSE)," ")</f>
        <v>Agosto</v>
      </c>
      <c r="Q1797" s="10"/>
      <c r="R1797" s="56" t="str">
        <f t="shared" si="131"/>
        <v>03.04.02 UDR BAGUAM1.05.05 EJECUCION DE ACCIONES DE AUDITORIAM1.05.05.09 Ejecutar acciones correspondientes a la Auditoria Concurrente [UDR]AgostoBAGUA</v>
      </c>
    </row>
    <row r="1798" spans="1:18" ht="15" customHeight="1" x14ac:dyDescent="0.2">
      <c r="A1798" s="8">
        <f>IFERROR(VLOOKUP(B1798,Tabla1[],2,FALSE)," ")</f>
        <v>1897</v>
      </c>
      <c r="B1798" s="30" t="s">
        <v>2233</v>
      </c>
      <c r="C1798" s="30" t="s">
        <v>2940</v>
      </c>
      <c r="D1798" s="10" t="s">
        <v>3005</v>
      </c>
      <c r="E1798" s="10" t="s">
        <v>2971</v>
      </c>
      <c r="F1798" s="10" t="s">
        <v>1355</v>
      </c>
      <c r="G1798" s="11">
        <v>1</v>
      </c>
      <c r="H1798" s="30" t="s">
        <v>472</v>
      </c>
      <c r="I1798" s="10" t="s">
        <v>1579</v>
      </c>
      <c r="J1798" s="11">
        <v>1</v>
      </c>
      <c r="K1798" s="11">
        <v>0</v>
      </c>
      <c r="L1798" s="16">
        <f t="shared" si="129"/>
        <v>0</v>
      </c>
      <c r="M1798" s="25">
        <v>0</v>
      </c>
      <c r="N1798" s="17">
        <f t="shared" si="130"/>
        <v>0</v>
      </c>
      <c r="O1798" s="11">
        <v>11</v>
      </c>
      <c r="P1798" s="8" t="str">
        <f>IFERROR(VLOOKUP(O1798,Tabla6[],2,FALSE)," ")</f>
        <v>Noviembre</v>
      </c>
      <c r="Q1798" s="10"/>
      <c r="R1798" s="56" t="str">
        <f t="shared" si="131"/>
        <v>03.04.02 UDR BAGUAM1.05.05 EJECUCION DE ACCIONES DE AUDITORIAM1.05.05.09 Ejecutar acciones correspondientes a la Auditoria Concurrente [UDR]NoviembreBAGUA</v>
      </c>
    </row>
    <row r="1799" spans="1:18" ht="15" customHeight="1" x14ac:dyDescent="0.2">
      <c r="A1799" s="8">
        <f>IFERROR(VLOOKUP(B1799,Tabla1[],2,FALSE)," ")</f>
        <v>1897</v>
      </c>
      <c r="B1799" s="30" t="s">
        <v>2233</v>
      </c>
      <c r="C1799" s="30" t="s">
        <v>2940</v>
      </c>
      <c r="D1799" s="10" t="s">
        <v>3010</v>
      </c>
      <c r="E1799" s="10" t="s">
        <v>2969</v>
      </c>
      <c r="F1799" s="10" t="s">
        <v>1355</v>
      </c>
      <c r="G1799" s="11">
        <v>1</v>
      </c>
      <c r="H1799" s="30" t="s">
        <v>472</v>
      </c>
      <c r="I1799" s="10" t="s">
        <v>1579</v>
      </c>
      <c r="J1799" s="11">
        <v>1</v>
      </c>
      <c r="K1799" s="11">
        <v>0</v>
      </c>
      <c r="L1799" s="16">
        <f t="shared" si="129"/>
        <v>0</v>
      </c>
      <c r="M1799" s="25">
        <v>0</v>
      </c>
      <c r="N1799" s="17">
        <f t="shared" si="130"/>
        <v>0</v>
      </c>
      <c r="O1799" s="11">
        <v>3</v>
      </c>
      <c r="P1799" s="8" t="str">
        <f>IFERROR(VLOOKUP(O1799,Tabla6[],2,FALSE)," ")</f>
        <v>Marzo</v>
      </c>
      <c r="Q1799" s="10"/>
      <c r="R1799" s="56" t="str">
        <f t="shared" si="131"/>
        <v>03.04.02 UDR BAGUAM1.05.05 EJECUCION DE ACCIONES DE AUDITORIAM1.05.05.10 Ejecutar acciones correspondientes a la Auditoria de Seguimiento [UDR]MarzoBAGUA</v>
      </c>
    </row>
    <row r="1800" spans="1:18" ht="15" customHeight="1" x14ac:dyDescent="0.2">
      <c r="A1800" s="8">
        <f>IFERROR(VLOOKUP(B1800,Tabla1[],2,FALSE)," ")</f>
        <v>1897</v>
      </c>
      <c r="B1800" s="30" t="s">
        <v>2233</v>
      </c>
      <c r="C1800" s="30" t="s">
        <v>2940</v>
      </c>
      <c r="D1800" s="10" t="s">
        <v>3010</v>
      </c>
      <c r="E1800" s="10" t="s">
        <v>2969</v>
      </c>
      <c r="F1800" s="10" t="s">
        <v>1355</v>
      </c>
      <c r="G1800" s="11">
        <v>1</v>
      </c>
      <c r="H1800" s="30" t="s">
        <v>472</v>
      </c>
      <c r="I1800" s="10" t="s">
        <v>1579</v>
      </c>
      <c r="J1800" s="11">
        <v>1</v>
      </c>
      <c r="K1800" s="11">
        <v>0</v>
      </c>
      <c r="L1800" s="16">
        <f t="shared" si="129"/>
        <v>0</v>
      </c>
      <c r="M1800" s="25">
        <v>0</v>
      </c>
      <c r="N1800" s="17">
        <f t="shared" si="130"/>
        <v>0</v>
      </c>
      <c r="O1800" s="11">
        <v>6</v>
      </c>
      <c r="P1800" s="8" t="str">
        <f>IFERROR(VLOOKUP(O1800,Tabla6[],2,FALSE)," ")</f>
        <v>Junio</v>
      </c>
      <c r="Q1800" s="10"/>
      <c r="R1800" s="56" t="str">
        <f t="shared" si="131"/>
        <v>03.04.02 UDR BAGUAM1.05.05 EJECUCION DE ACCIONES DE AUDITORIAM1.05.05.10 Ejecutar acciones correspondientes a la Auditoria de Seguimiento [UDR]JunioBAGUA</v>
      </c>
    </row>
    <row r="1801" spans="1:18" ht="15" customHeight="1" x14ac:dyDescent="0.2">
      <c r="A1801" s="8">
        <f>IFERROR(VLOOKUP(B1801,Tabla1[],2,FALSE)," ")</f>
        <v>1897</v>
      </c>
      <c r="B1801" s="30" t="s">
        <v>2233</v>
      </c>
      <c r="C1801" s="30" t="s">
        <v>2940</v>
      </c>
      <c r="D1801" s="10" t="s">
        <v>3010</v>
      </c>
      <c r="E1801" s="10" t="s">
        <v>2969</v>
      </c>
      <c r="F1801" s="10" t="s">
        <v>1355</v>
      </c>
      <c r="G1801" s="11">
        <v>1</v>
      </c>
      <c r="H1801" s="30" t="s">
        <v>472</v>
      </c>
      <c r="I1801" s="10" t="s">
        <v>1579</v>
      </c>
      <c r="J1801" s="11">
        <v>1</v>
      </c>
      <c r="K1801" s="11">
        <v>0</v>
      </c>
      <c r="L1801" s="16">
        <f t="shared" si="129"/>
        <v>0</v>
      </c>
      <c r="M1801" s="25">
        <v>0</v>
      </c>
      <c r="N1801" s="17">
        <f t="shared" si="130"/>
        <v>0</v>
      </c>
      <c r="O1801" s="11">
        <v>9</v>
      </c>
      <c r="P1801" s="8" t="str">
        <f>IFERROR(VLOOKUP(O1801,Tabla6[],2,FALSE)," ")</f>
        <v>Setiembre</v>
      </c>
      <c r="Q1801" s="10"/>
      <c r="R1801" s="56" t="str">
        <f t="shared" si="131"/>
        <v>03.04.02 UDR BAGUAM1.05.05 EJECUCION DE ACCIONES DE AUDITORIAM1.05.05.10 Ejecutar acciones correspondientes a la Auditoria de Seguimiento [UDR]SetiembreBAGUA</v>
      </c>
    </row>
    <row r="1802" spans="1:18" ht="15" customHeight="1" x14ac:dyDescent="0.2">
      <c r="A1802" s="8">
        <f>IFERROR(VLOOKUP(B1802,Tabla1[],2,FALSE)," ")</f>
        <v>1897</v>
      </c>
      <c r="B1802" s="30" t="s">
        <v>2233</v>
      </c>
      <c r="C1802" s="30" t="s">
        <v>2940</v>
      </c>
      <c r="D1802" s="10" t="s">
        <v>3010</v>
      </c>
      <c r="E1802" s="10" t="s">
        <v>2969</v>
      </c>
      <c r="F1802" s="10" t="s">
        <v>1355</v>
      </c>
      <c r="G1802" s="11">
        <v>1</v>
      </c>
      <c r="H1802" s="30" t="s">
        <v>472</v>
      </c>
      <c r="I1802" s="10" t="s">
        <v>1579</v>
      </c>
      <c r="J1802" s="11">
        <v>1</v>
      </c>
      <c r="K1802" s="11">
        <v>0</v>
      </c>
      <c r="L1802" s="16">
        <f t="shared" si="129"/>
        <v>0</v>
      </c>
      <c r="M1802" s="25">
        <v>0</v>
      </c>
      <c r="N1802" s="17">
        <f t="shared" si="130"/>
        <v>0</v>
      </c>
      <c r="O1802" s="11">
        <v>12</v>
      </c>
      <c r="P1802" s="8" t="str">
        <f>IFERROR(VLOOKUP(O1802,Tabla6[],2,FALSE)," ")</f>
        <v>Diciembre</v>
      </c>
      <c r="Q1802" s="10"/>
      <c r="R1802" s="56" t="str">
        <f t="shared" si="131"/>
        <v>03.04.02 UDR BAGUAM1.05.05 EJECUCION DE ACCIONES DE AUDITORIAM1.05.05.10 Ejecutar acciones correspondientes a la Auditoria de Seguimiento [UDR]DiciembreBAGUA</v>
      </c>
    </row>
    <row r="1803" spans="1:18" ht="15" customHeight="1" x14ac:dyDescent="0.2">
      <c r="A1803" s="8">
        <f>IFERROR(VLOOKUP(B1803,Tabla1[],2,FALSE)," ")</f>
        <v>1897</v>
      </c>
      <c r="B1803" s="30" t="s">
        <v>2233</v>
      </c>
      <c r="C1803" s="30" t="s">
        <v>2940</v>
      </c>
      <c r="D1803" s="10" t="s">
        <v>3011</v>
      </c>
      <c r="E1803" s="10" t="s">
        <v>2972</v>
      </c>
      <c r="F1803" s="10" t="s">
        <v>1355</v>
      </c>
      <c r="G1803" s="11">
        <v>1</v>
      </c>
      <c r="H1803" s="30" t="s">
        <v>472</v>
      </c>
      <c r="I1803" s="10" t="s">
        <v>1579</v>
      </c>
      <c r="J1803" s="11">
        <v>1</v>
      </c>
      <c r="K1803" s="11">
        <v>0</v>
      </c>
      <c r="L1803" s="16">
        <f t="shared" si="129"/>
        <v>0</v>
      </c>
      <c r="M1803" s="25">
        <v>0</v>
      </c>
      <c r="N1803" s="17">
        <f t="shared" si="130"/>
        <v>0</v>
      </c>
      <c r="O1803" s="11">
        <v>1</v>
      </c>
      <c r="P1803" s="8" t="str">
        <f>IFERROR(VLOOKUP(O1803,Tabla6[],2,FALSE)," ")</f>
        <v>Enero</v>
      </c>
      <c r="Q1803" s="10"/>
      <c r="R1803" s="56" t="str">
        <f t="shared" si="131"/>
        <v>03.04.02 UDR BAGUAM1.05.05 EJECUCION DE ACCIONES DE AUDITORIAM1.05.05.11 Supervisión y asistencia técnica a IPRESS [UDR]EneroBAGUA</v>
      </c>
    </row>
    <row r="1804" spans="1:18" ht="15" customHeight="1" x14ac:dyDescent="0.2">
      <c r="A1804" s="8">
        <f>IFERROR(VLOOKUP(B1804,Tabla1[],2,FALSE)," ")</f>
        <v>1897</v>
      </c>
      <c r="B1804" s="30" t="s">
        <v>2233</v>
      </c>
      <c r="C1804" s="30" t="s">
        <v>2940</v>
      </c>
      <c r="D1804" s="10" t="s">
        <v>3011</v>
      </c>
      <c r="E1804" s="10" t="s">
        <v>2972</v>
      </c>
      <c r="F1804" s="10" t="s">
        <v>1355</v>
      </c>
      <c r="G1804" s="11">
        <v>1</v>
      </c>
      <c r="H1804" s="30" t="s">
        <v>472</v>
      </c>
      <c r="I1804" s="10" t="s">
        <v>1579</v>
      </c>
      <c r="J1804" s="11">
        <v>1</v>
      </c>
      <c r="K1804" s="11">
        <v>0</v>
      </c>
      <c r="L1804" s="16">
        <f t="shared" si="129"/>
        <v>0</v>
      </c>
      <c r="M1804" s="25">
        <v>0</v>
      </c>
      <c r="N1804" s="17">
        <f t="shared" si="130"/>
        <v>0</v>
      </c>
      <c r="O1804" s="11">
        <v>2</v>
      </c>
      <c r="P1804" s="8" t="str">
        <f>IFERROR(VLOOKUP(O1804,Tabla6[],2,FALSE)," ")</f>
        <v>Febrero</v>
      </c>
      <c r="Q1804" s="10"/>
      <c r="R1804" s="56" t="str">
        <f t="shared" si="131"/>
        <v>03.04.02 UDR BAGUAM1.05.05 EJECUCION DE ACCIONES DE AUDITORIAM1.05.05.11 Supervisión y asistencia técnica a IPRESS [UDR]FebreroBAGUA</v>
      </c>
    </row>
    <row r="1805" spans="1:18" ht="15" customHeight="1" x14ac:dyDescent="0.2">
      <c r="A1805" s="8">
        <f>IFERROR(VLOOKUP(B1805,Tabla1[],2,FALSE)," ")</f>
        <v>1897</v>
      </c>
      <c r="B1805" s="30" t="s">
        <v>2233</v>
      </c>
      <c r="C1805" s="30" t="s">
        <v>2940</v>
      </c>
      <c r="D1805" s="10" t="s">
        <v>3004</v>
      </c>
      <c r="E1805" s="10" t="s">
        <v>2967</v>
      </c>
      <c r="F1805" s="10" t="s">
        <v>1356</v>
      </c>
      <c r="G1805" s="11">
        <v>1</v>
      </c>
      <c r="H1805" s="30" t="s">
        <v>472</v>
      </c>
      <c r="I1805" s="10" t="s">
        <v>1580</v>
      </c>
      <c r="J1805" s="11">
        <v>1</v>
      </c>
      <c r="K1805" s="11">
        <v>0</v>
      </c>
      <c r="L1805" s="16">
        <f t="shared" si="129"/>
        <v>0</v>
      </c>
      <c r="M1805" s="25">
        <v>0</v>
      </c>
      <c r="N1805" s="17">
        <f t="shared" si="130"/>
        <v>0</v>
      </c>
      <c r="O1805" s="11">
        <v>1</v>
      </c>
      <c r="P1805" s="8" t="str">
        <f>IFERROR(VLOOKUP(O1805,Tabla6[],2,FALSE)," ")</f>
        <v>Enero</v>
      </c>
      <c r="Q1805" s="10"/>
      <c r="R1805" s="56" t="str">
        <f t="shared" si="131"/>
        <v>03.04.02 UDR BAGUAM1.05.05 EJECUCION DE ACCIONES DE AUDITORIAM1.05.05.02 Gestionar a los actores locales para fortalecer el acceso y calidad de servicios de salud [UDR]EneroBAGUA</v>
      </c>
    </row>
    <row r="1806" spans="1:18" ht="15" customHeight="1" x14ac:dyDescent="0.2">
      <c r="A1806" s="8">
        <f>IFERROR(VLOOKUP(B1806,Tabla1[],2,FALSE)," ")</f>
        <v>1897</v>
      </c>
      <c r="B1806" s="30" t="s">
        <v>2233</v>
      </c>
      <c r="C1806" s="30" t="s">
        <v>2940</v>
      </c>
      <c r="D1806" s="10" t="s">
        <v>3004</v>
      </c>
      <c r="E1806" s="10" t="s">
        <v>2967</v>
      </c>
      <c r="F1806" s="10" t="s">
        <v>1356</v>
      </c>
      <c r="G1806" s="11">
        <v>1</v>
      </c>
      <c r="H1806" s="30" t="s">
        <v>472</v>
      </c>
      <c r="I1806" s="10" t="s">
        <v>1581</v>
      </c>
      <c r="J1806" s="11">
        <v>1</v>
      </c>
      <c r="K1806" s="11">
        <v>0</v>
      </c>
      <c r="L1806" s="16">
        <f t="shared" si="129"/>
        <v>0</v>
      </c>
      <c r="M1806" s="25">
        <v>0</v>
      </c>
      <c r="N1806" s="17">
        <f t="shared" si="130"/>
        <v>0</v>
      </c>
      <c r="O1806" s="11">
        <v>1</v>
      </c>
      <c r="P1806" s="8" t="str">
        <f>IFERROR(VLOOKUP(O1806,Tabla6[],2,FALSE)," ")</f>
        <v>Enero</v>
      </c>
      <c r="Q1806" s="10"/>
      <c r="R1806" s="56" t="str">
        <f t="shared" si="131"/>
        <v>03.04.02 UDR BAGUAM1.05.05 EJECUCION DE ACCIONES DE AUDITORIAM1.05.05.02 Gestionar a los actores locales para fortalecer el acceso y calidad de servicios de salud [UDR]EneroBAGUA</v>
      </c>
    </row>
    <row r="1807" spans="1:18" ht="15" customHeight="1" x14ac:dyDescent="0.2">
      <c r="A1807" s="8">
        <f>IFERROR(VLOOKUP(B1807,Tabla1[],2,FALSE)," ")</f>
        <v>1897</v>
      </c>
      <c r="B1807" s="30" t="s">
        <v>2233</v>
      </c>
      <c r="C1807" s="30" t="s">
        <v>2940</v>
      </c>
      <c r="D1807" s="10" t="s">
        <v>3004</v>
      </c>
      <c r="E1807" s="10" t="s">
        <v>2967</v>
      </c>
      <c r="F1807" s="10" t="s">
        <v>1356</v>
      </c>
      <c r="G1807" s="11">
        <v>1</v>
      </c>
      <c r="H1807" s="30" t="s">
        <v>1420</v>
      </c>
      <c r="I1807" s="10" t="s">
        <v>1582</v>
      </c>
      <c r="J1807" s="11">
        <v>4</v>
      </c>
      <c r="K1807" s="11">
        <v>4</v>
      </c>
      <c r="L1807" s="16">
        <f t="shared" si="129"/>
        <v>1280</v>
      </c>
      <c r="M1807" s="25">
        <v>200</v>
      </c>
      <c r="N1807" s="17">
        <f t="shared" si="130"/>
        <v>1480</v>
      </c>
      <c r="O1807" s="11">
        <v>2</v>
      </c>
      <c r="P1807" s="8" t="str">
        <f>IFERROR(VLOOKUP(O1807,Tabla6[],2,FALSE)," ")</f>
        <v>Febrero</v>
      </c>
      <c r="Q1807" s="10"/>
      <c r="R1807" s="56" t="str">
        <f t="shared" si="131"/>
        <v xml:space="preserve">03.04.02 UDR BAGUAM1.05.05 EJECUCION DE ACCIONES DE AUDITORIAM1.05.05.02 Gestionar a los actores locales para fortalecer el acceso y calidad de servicios de salud [UDR]FebreroBAGUA -IMAZA- HUAMPAMI-IMAZA- BAGUA </v>
      </c>
    </row>
    <row r="1808" spans="1:18" ht="15" customHeight="1" x14ac:dyDescent="0.2">
      <c r="A1808" s="8">
        <f>IFERROR(VLOOKUP(B1808,Tabla1[],2,FALSE)," ")</f>
        <v>1897</v>
      </c>
      <c r="B1808" s="30" t="s">
        <v>2233</v>
      </c>
      <c r="C1808" s="30" t="s">
        <v>2940</v>
      </c>
      <c r="D1808" s="10" t="s">
        <v>3004</v>
      </c>
      <c r="E1808" s="10" t="s">
        <v>2967</v>
      </c>
      <c r="F1808" s="10" t="s">
        <v>1356</v>
      </c>
      <c r="G1808" s="11">
        <v>1</v>
      </c>
      <c r="H1808" s="30" t="s">
        <v>1412</v>
      </c>
      <c r="I1808" s="10" t="s">
        <v>1583</v>
      </c>
      <c r="J1808" s="11">
        <v>1</v>
      </c>
      <c r="K1808" s="11">
        <v>0</v>
      </c>
      <c r="L1808" s="16">
        <f t="shared" si="129"/>
        <v>0</v>
      </c>
      <c r="M1808" s="25">
        <v>0</v>
      </c>
      <c r="N1808" s="17">
        <f t="shared" si="130"/>
        <v>0</v>
      </c>
      <c r="O1808" s="11">
        <v>2</v>
      </c>
      <c r="P1808" s="8" t="str">
        <f>IFERROR(VLOOKUP(O1808,Tabla6[],2,FALSE)," ")</f>
        <v>Febrero</v>
      </c>
      <c r="Q1808" s="10"/>
      <c r="R1808" s="56" t="str">
        <f t="shared" si="131"/>
        <v>03.04.02 UDR BAGUAM1.05.05 EJECUCION DE ACCIONES DE AUDITORIAM1.05.05.02 Gestionar a los actores locales para fortalecer el acceso y calidad de servicios de salud [UDR]FebreroBAGUA - UTCUBAMBA</v>
      </c>
    </row>
    <row r="1809" spans="1:18" ht="15" customHeight="1" x14ac:dyDescent="0.2">
      <c r="A1809" s="8">
        <f>IFERROR(VLOOKUP(B1809,Tabla1[],2,FALSE)," ")</f>
        <v>1897</v>
      </c>
      <c r="B1809" s="30" t="s">
        <v>2233</v>
      </c>
      <c r="C1809" s="30" t="s">
        <v>2940</v>
      </c>
      <c r="D1809" s="10" t="s">
        <v>3004</v>
      </c>
      <c r="E1809" s="10" t="s">
        <v>2967</v>
      </c>
      <c r="F1809" s="10" t="s">
        <v>1356</v>
      </c>
      <c r="G1809" s="11">
        <v>1</v>
      </c>
      <c r="H1809" s="30" t="s">
        <v>472</v>
      </c>
      <c r="I1809" s="10" t="s">
        <v>1584</v>
      </c>
      <c r="J1809" s="11">
        <v>1</v>
      </c>
      <c r="K1809" s="11">
        <v>0</v>
      </c>
      <c r="L1809" s="16">
        <f t="shared" si="129"/>
        <v>0</v>
      </c>
      <c r="M1809" s="25">
        <v>0</v>
      </c>
      <c r="N1809" s="17">
        <f t="shared" si="130"/>
        <v>0</v>
      </c>
      <c r="O1809" s="11">
        <v>3</v>
      </c>
      <c r="P1809" s="8" t="str">
        <f>IFERROR(VLOOKUP(O1809,Tabla6[],2,FALSE)," ")</f>
        <v>Marzo</v>
      </c>
      <c r="Q1809" s="10"/>
      <c r="R1809" s="56" t="str">
        <f t="shared" si="131"/>
        <v>03.04.02 UDR BAGUAM1.05.05 EJECUCION DE ACCIONES DE AUDITORIAM1.05.05.02 Gestionar a los actores locales para fortalecer el acceso y calidad de servicios de salud [UDR]MarzoBAGUA</v>
      </c>
    </row>
    <row r="1810" spans="1:18" ht="15" customHeight="1" x14ac:dyDescent="0.2">
      <c r="A1810" s="8">
        <f>IFERROR(VLOOKUP(B1810,Tabla1[],2,FALSE)," ")</f>
        <v>1897</v>
      </c>
      <c r="B1810" s="30" t="s">
        <v>2233</v>
      </c>
      <c r="C1810" s="30" t="s">
        <v>2940</v>
      </c>
      <c r="D1810" s="10" t="s">
        <v>3004</v>
      </c>
      <c r="E1810" s="10" t="s">
        <v>2967</v>
      </c>
      <c r="F1810" s="10" t="s">
        <v>1356</v>
      </c>
      <c r="G1810" s="11">
        <v>1</v>
      </c>
      <c r="H1810" s="30" t="s">
        <v>472</v>
      </c>
      <c r="I1810" s="10" t="s">
        <v>1557</v>
      </c>
      <c r="J1810" s="11">
        <v>1</v>
      </c>
      <c r="K1810" s="11">
        <v>0</v>
      </c>
      <c r="L1810" s="16">
        <f t="shared" si="129"/>
        <v>0</v>
      </c>
      <c r="M1810" s="25">
        <v>0</v>
      </c>
      <c r="N1810" s="17">
        <f t="shared" si="130"/>
        <v>0</v>
      </c>
      <c r="O1810" s="11">
        <v>3</v>
      </c>
      <c r="P1810" s="8" t="str">
        <f>IFERROR(VLOOKUP(O1810,Tabla6[],2,FALSE)," ")</f>
        <v>Marzo</v>
      </c>
      <c r="Q1810" s="10"/>
      <c r="R1810" s="56" t="str">
        <f t="shared" si="131"/>
        <v>03.04.02 UDR BAGUAM1.05.05 EJECUCION DE ACCIONES DE AUDITORIAM1.05.05.02 Gestionar a los actores locales para fortalecer el acceso y calidad de servicios de salud [UDR]MarzoBAGUA</v>
      </c>
    </row>
    <row r="1811" spans="1:18" ht="15" customHeight="1" x14ac:dyDescent="0.2">
      <c r="A1811" s="8">
        <f>IFERROR(VLOOKUP(B1811,Tabla1[],2,FALSE)," ")</f>
        <v>1897</v>
      </c>
      <c r="B1811" s="30" t="s">
        <v>2233</v>
      </c>
      <c r="C1811" s="30" t="s">
        <v>2940</v>
      </c>
      <c r="D1811" s="10" t="s">
        <v>3004</v>
      </c>
      <c r="E1811" s="10" t="s">
        <v>2967</v>
      </c>
      <c r="F1811" s="10" t="s">
        <v>1356</v>
      </c>
      <c r="G1811" s="11">
        <v>1</v>
      </c>
      <c r="H1811" s="30" t="s">
        <v>1412</v>
      </c>
      <c r="I1811" s="10" t="s">
        <v>1555</v>
      </c>
      <c r="J1811" s="11">
        <v>1</v>
      </c>
      <c r="K1811" s="11">
        <v>0</v>
      </c>
      <c r="L1811" s="16">
        <f t="shared" si="129"/>
        <v>0</v>
      </c>
      <c r="M1811" s="25">
        <v>0</v>
      </c>
      <c r="N1811" s="17">
        <f t="shared" si="130"/>
        <v>0</v>
      </c>
      <c r="O1811" s="11">
        <v>3</v>
      </c>
      <c r="P1811" s="8" t="str">
        <f>IFERROR(VLOOKUP(O1811,Tabla6[],2,FALSE)," ")</f>
        <v>Marzo</v>
      </c>
      <c r="Q1811" s="10"/>
      <c r="R1811" s="56" t="str">
        <f t="shared" si="131"/>
        <v>03.04.02 UDR BAGUAM1.05.05 EJECUCION DE ACCIONES DE AUDITORIAM1.05.05.02 Gestionar a los actores locales para fortalecer el acceso y calidad de servicios de salud [UDR]MarzoBAGUA - UTCUBAMBA</v>
      </c>
    </row>
    <row r="1812" spans="1:18" ht="15" customHeight="1" x14ac:dyDescent="0.2">
      <c r="A1812" s="8">
        <f>IFERROR(VLOOKUP(B1812,Tabla1[],2,FALSE)," ")</f>
        <v>1897</v>
      </c>
      <c r="B1812" s="30" t="s">
        <v>2233</v>
      </c>
      <c r="C1812" s="30" t="s">
        <v>2940</v>
      </c>
      <c r="D1812" s="10" t="s">
        <v>3004</v>
      </c>
      <c r="E1812" s="10" t="s">
        <v>2967</v>
      </c>
      <c r="F1812" s="10" t="s">
        <v>1356</v>
      </c>
      <c r="G1812" s="11">
        <v>1</v>
      </c>
      <c r="H1812" s="30" t="s">
        <v>1421</v>
      </c>
      <c r="I1812" s="10" t="s">
        <v>1585</v>
      </c>
      <c r="J1812" s="11">
        <v>3</v>
      </c>
      <c r="K1812" s="11">
        <v>3</v>
      </c>
      <c r="L1812" s="16">
        <f t="shared" si="129"/>
        <v>960</v>
      </c>
      <c r="M1812" s="25">
        <v>160</v>
      </c>
      <c r="N1812" s="17">
        <f t="shared" si="130"/>
        <v>1120</v>
      </c>
      <c r="O1812" s="11">
        <v>4</v>
      </c>
      <c r="P1812" s="8" t="str">
        <f>IFERROR(VLOOKUP(O1812,Tabla6[],2,FALSE)," ")</f>
        <v>Abril</v>
      </c>
      <c r="Q1812" s="10"/>
      <c r="R1812" s="56" t="str">
        <f t="shared" si="131"/>
        <v>03.04.02 UDR BAGUAM1.05.05 EJECUCION DE ACCIONES DE AUDITORIAM1.05.05.02 Gestionar a los actores locales para fortalecer el acceso y calidad de servicios de salud [UDR]AbrilBAGUA-NIEVA-BAGUA</v>
      </c>
    </row>
    <row r="1813" spans="1:18" ht="15" customHeight="1" x14ac:dyDescent="0.2">
      <c r="A1813" s="8">
        <f>IFERROR(VLOOKUP(B1813,Tabla1[],2,FALSE)," ")</f>
        <v>1897</v>
      </c>
      <c r="B1813" s="30" t="s">
        <v>2233</v>
      </c>
      <c r="C1813" s="30" t="s">
        <v>2940</v>
      </c>
      <c r="D1813" s="10" t="s">
        <v>3004</v>
      </c>
      <c r="E1813" s="10" t="s">
        <v>2967</v>
      </c>
      <c r="F1813" s="10" t="s">
        <v>1356</v>
      </c>
      <c r="G1813" s="11">
        <v>1</v>
      </c>
      <c r="H1813" s="30" t="s">
        <v>472</v>
      </c>
      <c r="I1813" s="10" t="s">
        <v>1560</v>
      </c>
      <c r="J1813" s="11">
        <v>1</v>
      </c>
      <c r="K1813" s="11">
        <v>0</v>
      </c>
      <c r="L1813" s="16">
        <f t="shared" si="129"/>
        <v>0</v>
      </c>
      <c r="M1813" s="25">
        <v>0</v>
      </c>
      <c r="N1813" s="17">
        <f t="shared" si="130"/>
        <v>0</v>
      </c>
      <c r="O1813" s="11">
        <v>4</v>
      </c>
      <c r="P1813" s="8" t="str">
        <f>IFERROR(VLOOKUP(O1813,Tabla6[],2,FALSE)," ")</f>
        <v>Abril</v>
      </c>
      <c r="Q1813" s="10"/>
      <c r="R1813" s="56" t="str">
        <f t="shared" si="131"/>
        <v>03.04.02 UDR BAGUAM1.05.05 EJECUCION DE ACCIONES DE AUDITORIAM1.05.05.02 Gestionar a los actores locales para fortalecer el acceso y calidad de servicios de salud [UDR]AbrilBAGUA</v>
      </c>
    </row>
    <row r="1814" spans="1:18" ht="15" customHeight="1" x14ac:dyDescent="0.2">
      <c r="A1814" s="8">
        <f>IFERROR(VLOOKUP(B1814,Tabla1[],2,FALSE)," ")</f>
        <v>1897</v>
      </c>
      <c r="B1814" s="30" t="s">
        <v>2233</v>
      </c>
      <c r="C1814" s="30" t="s">
        <v>2940</v>
      </c>
      <c r="D1814" s="10" t="s">
        <v>3004</v>
      </c>
      <c r="E1814" s="10" t="s">
        <v>2967</v>
      </c>
      <c r="F1814" s="10" t="s">
        <v>1356</v>
      </c>
      <c r="G1814" s="11">
        <v>1</v>
      </c>
      <c r="H1814" s="30" t="s">
        <v>472</v>
      </c>
      <c r="I1814" s="10" t="s">
        <v>1565</v>
      </c>
      <c r="J1814" s="11">
        <v>1</v>
      </c>
      <c r="K1814" s="11">
        <v>0</v>
      </c>
      <c r="L1814" s="16">
        <f t="shared" si="129"/>
        <v>0</v>
      </c>
      <c r="M1814" s="25">
        <v>0</v>
      </c>
      <c r="N1814" s="17">
        <f t="shared" si="130"/>
        <v>0</v>
      </c>
      <c r="O1814" s="11">
        <v>4</v>
      </c>
      <c r="P1814" s="8" t="str">
        <f>IFERROR(VLOOKUP(O1814,Tabla6[],2,FALSE)," ")</f>
        <v>Abril</v>
      </c>
      <c r="Q1814" s="10"/>
      <c r="R1814" s="56" t="str">
        <f t="shared" si="131"/>
        <v>03.04.02 UDR BAGUAM1.05.05 EJECUCION DE ACCIONES DE AUDITORIAM1.05.05.02 Gestionar a los actores locales para fortalecer el acceso y calidad de servicios de salud [UDR]AbrilBAGUA</v>
      </c>
    </row>
    <row r="1815" spans="1:18" ht="15" customHeight="1" x14ac:dyDescent="0.2">
      <c r="A1815" s="8">
        <f>IFERROR(VLOOKUP(B1815,Tabla1[],2,FALSE)," ")</f>
        <v>1897</v>
      </c>
      <c r="B1815" s="30" t="s">
        <v>2233</v>
      </c>
      <c r="C1815" s="30" t="s">
        <v>2940</v>
      </c>
      <c r="D1815" s="10" t="s">
        <v>3004</v>
      </c>
      <c r="E1815" s="10" t="s">
        <v>2967</v>
      </c>
      <c r="F1815" s="10" t="s">
        <v>1356</v>
      </c>
      <c r="G1815" s="11">
        <v>1</v>
      </c>
      <c r="H1815" s="30" t="s">
        <v>472</v>
      </c>
      <c r="I1815" s="10" t="s">
        <v>1586</v>
      </c>
      <c r="J1815" s="11">
        <v>1</v>
      </c>
      <c r="K1815" s="11">
        <v>0</v>
      </c>
      <c r="L1815" s="16">
        <f t="shared" ref="L1815:L1878" si="132">320*K1815*G1815</f>
        <v>0</v>
      </c>
      <c r="M1815" s="25">
        <v>0</v>
      </c>
      <c r="N1815" s="17">
        <f t="shared" si="130"/>
        <v>0</v>
      </c>
      <c r="O1815" s="11">
        <v>5</v>
      </c>
      <c r="P1815" s="8" t="str">
        <f>IFERROR(VLOOKUP(O1815,Tabla6[],2,FALSE)," ")</f>
        <v>Mayo</v>
      </c>
      <c r="Q1815" s="10"/>
      <c r="R1815" s="56" t="str">
        <f t="shared" si="131"/>
        <v>03.04.02 UDR BAGUAM1.05.05 EJECUCION DE ACCIONES DE AUDITORIAM1.05.05.02 Gestionar a los actores locales para fortalecer el acceso y calidad de servicios de salud [UDR]MayoBAGUA</v>
      </c>
    </row>
    <row r="1816" spans="1:18" ht="15" customHeight="1" x14ac:dyDescent="0.2">
      <c r="A1816" s="8">
        <f>IFERROR(VLOOKUP(B1816,Tabla1[],2,FALSE)," ")</f>
        <v>1897</v>
      </c>
      <c r="B1816" s="30" t="s">
        <v>2233</v>
      </c>
      <c r="C1816" s="30" t="s">
        <v>2940</v>
      </c>
      <c r="D1816" s="10" t="s">
        <v>3004</v>
      </c>
      <c r="E1816" s="10" t="s">
        <v>2967</v>
      </c>
      <c r="F1816" s="10" t="s">
        <v>1356</v>
      </c>
      <c r="G1816" s="11">
        <v>1</v>
      </c>
      <c r="H1816" s="30" t="s">
        <v>1412</v>
      </c>
      <c r="I1816" s="10" t="s">
        <v>1568</v>
      </c>
      <c r="J1816" s="11">
        <v>1</v>
      </c>
      <c r="K1816" s="11">
        <v>0</v>
      </c>
      <c r="L1816" s="16">
        <f t="shared" si="132"/>
        <v>0</v>
      </c>
      <c r="M1816" s="25">
        <v>0</v>
      </c>
      <c r="N1816" s="17">
        <f t="shared" si="130"/>
        <v>0</v>
      </c>
      <c r="O1816" s="11">
        <v>5</v>
      </c>
      <c r="P1816" s="8" t="str">
        <f>IFERROR(VLOOKUP(O1816,Tabla6[],2,FALSE)," ")</f>
        <v>Mayo</v>
      </c>
      <c r="Q1816" s="10"/>
      <c r="R1816" s="56" t="str">
        <f t="shared" si="131"/>
        <v>03.04.02 UDR BAGUAM1.05.05 EJECUCION DE ACCIONES DE AUDITORIAM1.05.05.02 Gestionar a los actores locales para fortalecer el acceso y calidad de servicios de salud [UDR]MayoBAGUA - UTCUBAMBA</v>
      </c>
    </row>
    <row r="1817" spans="1:18" ht="15" customHeight="1" x14ac:dyDescent="0.2">
      <c r="A1817" s="8">
        <f>IFERROR(VLOOKUP(B1817,Tabla1[],2,FALSE)," ")</f>
        <v>1897</v>
      </c>
      <c r="B1817" s="30" t="s">
        <v>2233</v>
      </c>
      <c r="C1817" s="30" t="s">
        <v>2940</v>
      </c>
      <c r="D1817" s="10" t="s">
        <v>3004</v>
      </c>
      <c r="E1817" s="10" t="s">
        <v>2967</v>
      </c>
      <c r="F1817" s="10" t="s">
        <v>1356</v>
      </c>
      <c r="G1817" s="11">
        <v>1</v>
      </c>
      <c r="H1817" s="30" t="s">
        <v>1412</v>
      </c>
      <c r="I1817" s="10" t="s">
        <v>1577</v>
      </c>
      <c r="J1817" s="11">
        <v>1</v>
      </c>
      <c r="K1817" s="11">
        <v>0</v>
      </c>
      <c r="L1817" s="16">
        <f t="shared" si="132"/>
        <v>0</v>
      </c>
      <c r="M1817" s="25">
        <v>0</v>
      </c>
      <c r="N1817" s="17">
        <f t="shared" si="130"/>
        <v>0</v>
      </c>
      <c r="O1817" s="11">
        <v>5</v>
      </c>
      <c r="P1817" s="8" t="str">
        <f>IFERROR(VLOOKUP(O1817,Tabla6[],2,FALSE)," ")</f>
        <v>Mayo</v>
      </c>
      <c r="Q1817" s="10"/>
      <c r="R1817" s="56" t="str">
        <f t="shared" si="131"/>
        <v>03.04.02 UDR BAGUAM1.05.05 EJECUCION DE ACCIONES DE AUDITORIAM1.05.05.02 Gestionar a los actores locales para fortalecer el acceso y calidad de servicios de salud [UDR]MayoBAGUA - UTCUBAMBA</v>
      </c>
    </row>
    <row r="1818" spans="1:18" ht="15" customHeight="1" x14ac:dyDescent="0.2">
      <c r="A1818" s="8">
        <f>IFERROR(VLOOKUP(B1818,Tabla1[],2,FALSE)," ")</f>
        <v>1897</v>
      </c>
      <c r="B1818" s="30" t="s">
        <v>2233</v>
      </c>
      <c r="C1818" s="30" t="s">
        <v>2940</v>
      </c>
      <c r="D1818" s="10" t="s">
        <v>3004</v>
      </c>
      <c r="E1818" s="10" t="s">
        <v>2967</v>
      </c>
      <c r="F1818" s="10" t="s">
        <v>1356</v>
      </c>
      <c r="G1818" s="11">
        <v>1</v>
      </c>
      <c r="H1818" s="30" t="s">
        <v>1422</v>
      </c>
      <c r="I1818" s="10" t="s">
        <v>1587</v>
      </c>
      <c r="J1818" s="11">
        <v>4</v>
      </c>
      <c r="K1818" s="11">
        <v>4</v>
      </c>
      <c r="L1818" s="16">
        <f t="shared" si="132"/>
        <v>1280</v>
      </c>
      <c r="M1818" s="25">
        <v>320</v>
      </c>
      <c r="N1818" s="17">
        <f t="shared" si="130"/>
        <v>1600</v>
      </c>
      <c r="O1818" s="11">
        <v>6</v>
      </c>
      <c r="P1818" s="8" t="str">
        <f>IFERROR(VLOOKUP(O1818,Tabla6[],2,FALSE)," ")</f>
        <v>Junio</v>
      </c>
      <c r="Q1818" s="10"/>
      <c r="R1818" s="56" t="str">
        <f t="shared" si="131"/>
        <v>03.04.02 UDR BAGUAM1.05.05 EJECUCION DE ACCIONES DE AUDITORIAM1.05.05.02 Gestionar a los actores locales para fortalecer el acceso y calidad de servicios de salud [UDR]JunioBAGUA - NIEVA - GALILEA - NIEVA - BAGUA</v>
      </c>
    </row>
    <row r="1819" spans="1:18" ht="15" customHeight="1" x14ac:dyDescent="0.2">
      <c r="A1819" s="8">
        <f>IFERROR(VLOOKUP(B1819,Tabla1[],2,FALSE)," ")</f>
        <v>1897</v>
      </c>
      <c r="B1819" s="30" t="s">
        <v>2233</v>
      </c>
      <c r="C1819" s="30" t="s">
        <v>2940</v>
      </c>
      <c r="D1819" s="10" t="s">
        <v>3004</v>
      </c>
      <c r="E1819" s="10" t="s">
        <v>2967</v>
      </c>
      <c r="F1819" s="10" t="s">
        <v>1356</v>
      </c>
      <c r="G1819" s="11">
        <v>1</v>
      </c>
      <c r="H1819" s="30" t="s">
        <v>472</v>
      </c>
      <c r="I1819" s="10" t="s">
        <v>1563</v>
      </c>
      <c r="J1819" s="11">
        <v>1</v>
      </c>
      <c r="K1819" s="11">
        <v>0</v>
      </c>
      <c r="L1819" s="16">
        <f t="shared" si="132"/>
        <v>0</v>
      </c>
      <c r="M1819" s="25">
        <v>0</v>
      </c>
      <c r="N1819" s="17">
        <f t="shared" si="130"/>
        <v>0</v>
      </c>
      <c r="O1819" s="11">
        <v>6</v>
      </c>
      <c r="P1819" s="8" t="str">
        <f>IFERROR(VLOOKUP(O1819,Tabla6[],2,FALSE)," ")</f>
        <v>Junio</v>
      </c>
      <c r="Q1819" s="10"/>
      <c r="R1819" s="56" t="str">
        <f t="shared" si="131"/>
        <v>03.04.02 UDR BAGUAM1.05.05 EJECUCION DE ACCIONES DE AUDITORIAM1.05.05.02 Gestionar a los actores locales para fortalecer el acceso y calidad de servicios de salud [UDR]JunioBAGUA</v>
      </c>
    </row>
    <row r="1820" spans="1:18" ht="15" customHeight="1" x14ac:dyDescent="0.2">
      <c r="A1820" s="8">
        <f>IFERROR(VLOOKUP(B1820,Tabla1[],2,FALSE)," ")</f>
        <v>1897</v>
      </c>
      <c r="B1820" s="30" t="s">
        <v>2233</v>
      </c>
      <c r="C1820" s="30" t="s">
        <v>2940</v>
      </c>
      <c r="D1820" s="10" t="s">
        <v>3004</v>
      </c>
      <c r="E1820" s="10" t="s">
        <v>2967</v>
      </c>
      <c r="F1820" s="10" t="s">
        <v>1356</v>
      </c>
      <c r="G1820" s="11">
        <v>1</v>
      </c>
      <c r="H1820" s="30" t="s">
        <v>1412</v>
      </c>
      <c r="I1820" s="10" t="s">
        <v>1588</v>
      </c>
      <c r="J1820" s="11">
        <v>1</v>
      </c>
      <c r="K1820" s="11">
        <v>0</v>
      </c>
      <c r="L1820" s="16">
        <f t="shared" si="132"/>
        <v>0</v>
      </c>
      <c r="M1820" s="25">
        <v>0</v>
      </c>
      <c r="N1820" s="17">
        <f t="shared" si="130"/>
        <v>0</v>
      </c>
      <c r="O1820" s="11">
        <v>6</v>
      </c>
      <c r="P1820" s="8" t="str">
        <f>IFERROR(VLOOKUP(O1820,Tabla6[],2,FALSE)," ")</f>
        <v>Junio</v>
      </c>
      <c r="Q1820" s="10"/>
      <c r="R1820" s="56" t="str">
        <f t="shared" si="131"/>
        <v>03.04.02 UDR BAGUAM1.05.05 EJECUCION DE ACCIONES DE AUDITORIAM1.05.05.02 Gestionar a los actores locales para fortalecer el acceso y calidad de servicios de salud [UDR]JunioBAGUA - UTCUBAMBA</v>
      </c>
    </row>
    <row r="1821" spans="1:18" ht="15" customHeight="1" x14ac:dyDescent="0.2">
      <c r="A1821" s="8">
        <f>IFERROR(VLOOKUP(B1821,Tabla1[],2,FALSE)," ")</f>
        <v>1897</v>
      </c>
      <c r="B1821" s="30" t="s">
        <v>2233</v>
      </c>
      <c r="C1821" s="30" t="s">
        <v>2940</v>
      </c>
      <c r="D1821" s="10" t="s">
        <v>3004</v>
      </c>
      <c r="E1821" s="10" t="s">
        <v>2967</v>
      </c>
      <c r="F1821" s="10" t="s">
        <v>1356</v>
      </c>
      <c r="G1821" s="11">
        <v>1</v>
      </c>
      <c r="H1821" s="30" t="s">
        <v>1412</v>
      </c>
      <c r="I1821" s="10" t="s">
        <v>1589</v>
      </c>
      <c r="J1821" s="11">
        <v>1</v>
      </c>
      <c r="K1821" s="11">
        <v>0</v>
      </c>
      <c r="L1821" s="16">
        <f t="shared" si="132"/>
        <v>0</v>
      </c>
      <c r="M1821" s="25">
        <v>0</v>
      </c>
      <c r="N1821" s="17">
        <f t="shared" si="130"/>
        <v>0</v>
      </c>
      <c r="O1821" s="11">
        <v>7</v>
      </c>
      <c r="P1821" s="8" t="str">
        <f>IFERROR(VLOOKUP(O1821,Tabla6[],2,FALSE)," ")</f>
        <v>Julio</v>
      </c>
      <c r="Q1821" s="10"/>
      <c r="R1821" s="56" t="str">
        <f t="shared" si="131"/>
        <v>03.04.02 UDR BAGUAM1.05.05 EJECUCION DE ACCIONES DE AUDITORIAM1.05.05.02 Gestionar a los actores locales para fortalecer el acceso y calidad de servicios de salud [UDR]JulioBAGUA - UTCUBAMBA</v>
      </c>
    </row>
    <row r="1822" spans="1:18" ht="15" customHeight="1" x14ac:dyDescent="0.2">
      <c r="A1822" s="8">
        <f>IFERROR(VLOOKUP(B1822,Tabla1[],2,FALSE)," ")</f>
        <v>1897</v>
      </c>
      <c r="B1822" s="30" t="s">
        <v>2233</v>
      </c>
      <c r="C1822" s="30" t="s">
        <v>2940</v>
      </c>
      <c r="D1822" s="10" t="s">
        <v>3004</v>
      </c>
      <c r="E1822" s="10" t="s">
        <v>2967</v>
      </c>
      <c r="F1822" s="10" t="s">
        <v>1356</v>
      </c>
      <c r="G1822" s="11">
        <v>1</v>
      </c>
      <c r="H1822" s="30" t="s">
        <v>1412</v>
      </c>
      <c r="I1822" s="10" t="s">
        <v>1578</v>
      </c>
      <c r="J1822" s="11">
        <v>1</v>
      </c>
      <c r="K1822" s="11">
        <v>0</v>
      </c>
      <c r="L1822" s="16">
        <f t="shared" si="132"/>
        <v>0</v>
      </c>
      <c r="M1822" s="25">
        <v>0</v>
      </c>
      <c r="N1822" s="17">
        <f t="shared" si="130"/>
        <v>0</v>
      </c>
      <c r="O1822" s="11">
        <v>7</v>
      </c>
      <c r="P1822" s="8" t="str">
        <f>IFERROR(VLOOKUP(O1822,Tabla6[],2,FALSE)," ")</f>
        <v>Julio</v>
      </c>
      <c r="Q1822" s="10"/>
      <c r="R1822" s="56" t="str">
        <f t="shared" si="131"/>
        <v>03.04.02 UDR BAGUAM1.05.05 EJECUCION DE ACCIONES DE AUDITORIAM1.05.05.02 Gestionar a los actores locales para fortalecer el acceso y calidad de servicios de salud [UDR]JulioBAGUA - UTCUBAMBA</v>
      </c>
    </row>
    <row r="1823" spans="1:18" ht="15" customHeight="1" x14ac:dyDescent="0.2">
      <c r="A1823" s="8">
        <f>IFERROR(VLOOKUP(B1823,Tabla1[],2,FALSE)," ")</f>
        <v>1897</v>
      </c>
      <c r="B1823" s="30" t="s">
        <v>2233</v>
      </c>
      <c r="C1823" s="30" t="s">
        <v>2940</v>
      </c>
      <c r="D1823" s="10" t="s">
        <v>3004</v>
      </c>
      <c r="E1823" s="10" t="s">
        <v>2967</v>
      </c>
      <c r="F1823" s="10" t="s">
        <v>1356</v>
      </c>
      <c r="G1823" s="11">
        <v>1</v>
      </c>
      <c r="H1823" s="30" t="s">
        <v>1412</v>
      </c>
      <c r="I1823" s="10" t="s">
        <v>1590</v>
      </c>
      <c r="J1823" s="11">
        <v>1</v>
      </c>
      <c r="K1823" s="11">
        <v>0</v>
      </c>
      <c r="L1823" s="16">
        <f t="shared" si="132"/>
        <v>0</v>
      </c>
      <c r="M1823" s="25">
        <v>0</v>
      </c>
      <c r="N1823" s="17">
        <f t="shared" si="130"/>
        <v>0</v>
      </c>
      <c r="O1823" s="11">
        <v>7</v>
      </c>
      <c r="P1823" s="8" t="str">
        <f>IFERROR(VLOOKUP(O1823,Tabla6[],2,FALSE)," ")</f>
        <v>Julio</v>
      </c>
      <c r="Q1823" s="10"/>
      <c r="R1823" s="56" t="str">
        <f t="shared" si="131"/>
        <v>03.04.02 UDR BAGUAM1.05.05 EJECUCION DE ACCIONES DE AUDITORIAM1.05.05.02 Gestionar a los actores locales para fortalecer el acceso y calidad de servicios de salud [UDR]JulioBAGUA - UTCUBAMBA</v>
      </c>
    </row>
    <row r="1824" spans="1:18" ht="15" customHeight="1" x14ac:dyDescent="0.2">
      <c r="A1824" s="8">
        <f>IFERROR(VLOOKUP(B1824,Tabla1[],2,FALSE)," ")</f>
        <v>1897</v>
      </c>
      <c r="B1824" s="30" t="s">
        <v>2233</v>
      </c>
      <c r="C1824" s="30" t="s">
        <v>2940</v>
      </c>
      <c r="D1824" s="10" t="s">
        <v>3004</v>
      </c>
      <c r="E1824" s="10" t="s">
        <v>2967</v>
      </c>
      <c r="F1824" s="10" t="s">
        <v>1356</v>
      </c>
      <c r="G1824" s="11">
        <v>1</v>
      </c>
      <c r="H1824" s="30" t="s">
        <v>1423</v>
      </c>
      <c r="I1824" s="10" t="s">
        <v>1591</v>
      </c>
      <c r="J1824" s="11">
        <v>3</v>
      </c>
      <c r="K1824" s="11">
        <v>3</v>
      </c>
      <c r="L1824" s="16">
        <f t="shared" si="132"/>
        <v>960</v>
      </c>
      <c r="M1824" s="25">
        <v>160</v>
      </c>
      <c r="N1824" s="17">
        <f t="shared" si="130"/>
        <v>1120</v>
      </c>
      <c r="O1824" s="11">
        <v>8</v>
      </c>
      <c r="P1824" s="8" t="str">
        <f>IFERROR(VLOOKUP(O1824,Tabla6[],2,FALSE)," ")</f>
        <v>Agosto</v>
      </c>
      <c r="Q1824" s="10"/>
      <c r="R1824" s="56" t="str">
        <f t="shared" si="131"/>
        <v>03.04.02 UDR BAGUAM1.05.05 EJECUCION DE ACCIONES DE AUDITORIAM1.05.05.02 Gestionar a los actores locales para fortalecer el acceso y calidad de servicios de salud [UDR]AgostoBAGUA - URAKUSA - BAGUA</v>
      </c>
    </row>
    <row r="1825" spans="1:18" ht="15" customHeight="1" x14ac:dyDescent="0.2">
      <c r="A1825" s="8">
        <f>IFERROR(VLOOKUP(B1825,Tabla1[],2,FALSE)," ")</f>
        <v>1897</v>
      </c>
      <c r="B1825" s="30" t="s">
        <v>2233</v>
      </c>
      <c r="C1825" s="30" t="s">
        <v>2940</v>
      </c>
      <c r="D1825" s="10" t="s">
        <v>3004</v>
      </c>
      <c r="E1825" s="10" t="s">
        <v>2967</v>
      </c>
      <c r="F1825" s="10" t="s">
        <v>1356</v>
      </c>
      <c r="G1825" s="11">
        <v>1</v>
      </c>
      <c r="H1825" s="30" t="s">
        <v>1412</v>
      </c>
      <c r="I1825" s="10" t="s">
        <v>1592</v>
      </c>
      <c r="J1825" s="11">
        <v>1</v>
      </c>
      <c r="K1825" s="11">
        <v>0</v>
      </c>
      <c r="L1825" s="16">
        <f t="shared" si="132"/>
        <v>0</v>
      </c>
      <c r="M1825" s="25">
        <v>0</v>
      </c>
      <c r="N1825" s="17">
        <f t="shared" si="130"/>
        <v>0</v>
      </c>
      <c r="O1825" s="11">
        <v>8</v>
      </c>
      <c r="P1825" s="8" t="str">
        <f>IFERROR(VLOOKUP(O1825,Tabla6[],2,FALSE)," ")</f>
        <v>Agosto</v>
      </c>
      <c r="Q1825" s="10"/>
      <c r="R1825" s="56" t="str">
        <f t="shared" si="131"/>
        <v>03.04.02 UDR BAGUAM1.05.05 EJECUCION DE ACCIONES DE AUDITORIAM1.05.05.02 Gestionar a los actores locales para fortalecer el acceso y calidad de servicios de salud [UDR]AgostoBAGUA - UTCUBAMBA</v>
      </c>
    </row>
    <row r="1826" spans="1:18" ht="15" customHeight="1" x14ac:dyDescent="0.2">
      <c r="A1826" s="8">
        <f>IFERROR(VLOOKUP(B1826,Tabla1[],2,FALSE)," ")</f>
        <v>1897</v>
      </c>
      <c r="B1826" s="30" t="s">
        <v>2233</v>
      </c>
      <c r="C1826" s="30" t="s">
        <v>2940</v>
      </c>
      <c r="D1826" s="10" t="s">
        <v>3004</v>
      </c>
      <c r="E1826" s="10" t="s">
        <v>2967</v>
      </c>
      <c r="F1826" s="10" t="s">
        <v>1356</v>
      </c>
      <c r="G1826" s="11">
        <v>1</v>
      </c>
      <c r="H1826" s="30" t="s">
        <v>1424</v>
      </c>
      <c r="I1826" s="10" t="s">
        <v>1593</v>
      </c>
      <c r="J1826" s="11">
        <v>1</v>
      </c>
      <c r="K1826" s="11">
        <v>0</v>
      </c>
      <c r="L1826" s="16">
        <f t="shared" si="132"/>
        <v>0</v>
      </c>
      <c r="M1826" s="25">
        <v>0</v>
      </c>
      <c r="N1826" s="17">
        <f t="shared" si="130"/>
        <v>0</v>
      </c>
      <c r="O1826" s="11">
        <v>8</v>
      </c>
      <c r="P1826" s="8" t="str">
        <f>IFERROR(VLOOKUP(O1826,Tabla6[],2,FALSE)," ")</f>
        <v>Agosto</v>
      </c>
      <c r="Q1826" s="10"/>
      <c r="R1826" s="56" t="str">
        <f t="shared" si="131"/>
        <v>03.04.02 UDR BAGUAM1.05.05 EJECUCION DE ACCIONES DE AUDITORIAM1.05.05.02 Gestionar a los actores locales para fortalecer el acceso y calidad de servicios de salud [UDR]AgostoBAGUA - BAGUA GRANDE</v>
      </c>
    </row>
    <row r="1827" spans="1:18" ht="15" customHeight="1" x14ac:dyDescent="0.2">
      <c r="A1827" s="8">
        <f>IFERROR(VLOOKUP(B1827,Tabla1[],2,FALSE)," ")</f>
        <v>1897</v>
      </c>
      <c r="B1827" s="30" t="s">
        <v>2233</v>
      </c>
      <c r="C1827" s="30" t="s">
        <v>2940</v>
      </c>
      <c r="D1827" s="10" t="s">
        <v>3004</v>
      </c>
      <c r="E1827" s="10" t="s">
        <v>2967</v>
      </c>
      <c r="F1827" s="10" t="s">
        <v>1356</v>
      </c>
      <c r="G1827" s="11">
        <v>1</v>
      </c>
      <c r="H1827" s="30" t="s">
        <v>472</v>
      </c>
      <c r="I1827" s="10" t="s">
        <v>1594</v>
      </c>
      <c r="J1827" s="11">
        <v>1</v>
      </c>
      <c r="K1827" s="11">
        <v>0</v>
      </c>
      <c r="L1827" s="16">
        <f t="shared" si="132"/>
        <v>0</v>
      </c>
      <c r="M1827" s="25">
        <v>0</v>
      </c>
      <c r="N1827" s="17">
        <f t="shared" si="130"/>
        <v>0</v>
      </c>
      <c r="O1827" s="11">
        <v>9</v>
      </c>
      <c r="P1827" s="8" t="str">
        <f>IFERROR(VLOOKUP(O1827,Tabla6[],2,FALSE)," ")</f>
        <v>Setiembre</v>
      </c>
      <c r="Q1827" s="10"/>
      <c r="R1827" s="56" t="str">
        <f t="shared" si="131"/>
        <v>03.04.02 UDR BAGUAM1.05.05 EJECUCION DE ACCIONES DE AUDITORIAM1.05.05.02 Gestionar a los actores locales para fortalecer el acceso y calidad de servicios de salud [UDR]SetiembreBAGUA</v>
      </c>
    </row>
    <row r="1828" spans="1:18" ht="15" customHeight="1" x14ac:dyDescent="0.2">
      <c r="A1828" s="8">
        <f>IFERROR(VLOOKUP(B1828,Tabla1[],2,FALSE)," ")</f>
        <v>1897</v>
      </c>
      <c r="B1828" s="30" t="s">
        <v>2233</v>
      </c>
      <c r="C1828" s="30" t="s">
        <v>2940</v>
      </c>
      <c r="D1828" s="10" t="s">
        <v>3004</v>
      </c>
      <c r="E1828" s="10" t="s">
        <v>2967</v>
      </c>
      <c r="F1828" s="10" t="s">
        <v>1356</v>
      </c>
      <c r="G1828" s="11">
        <v>1</v>
      </c>
      <c r="H1828" s="30" t="s">
        <v>472</v>
      </c>
      <c r="I1828" s="10" t="s">
        <v>1595</v>
      </c>
      <c r="J1828" s="11">
        <v>1</v>
      </c>
      <c r="K1828" s="11">
        <v>0</v>
      </c>
      <c r="L1828" s="16">
        <f t="shared" si="132"/>
        <v>0</v>
      </c>
      <c r="M1828" s="25">
        <v>0</v>
      </c>
      <c r="N1828" s="17">
        <f t="shared" ref="N1828:N1891" si="133">L1828+M1828</f>
        <v>0</v>
      </c>
      <c r="O1828" s="11">
        <v>9</v>
      </c>
      <c r="P1828" s="8" t="str">
        <f>IFERROR(VLOOKUP(O1828,Tabla6[],2,FALSE)," ")</f>
        <v>Setiembre</v>
      </c>
      <c r="Q1828" s="10"/>
      <c r="R1828" s="56" t="str">
        <f t="shared" si="131"/>
        <v>03.04.02 UDR BAGUAM1.05.05 EJECUCION DE ACCIONES DE AUDITORIAM1.05.05.02 Gestionar a los actores locales para fortalecer el acceso y calidad de servicios de salud [UDR]SetiembreBAGUA</v>
      </c>
    </row>
    <row r="1829" spans="1:18" ht="15" customHeight="1" x14ac:dyDescent="0.2">
      <c r="A1829" s="8">
        <f>IFERROR(VLOOKUP(B1829,Tabla1[],2,FALSE)," ")</f>
        <v>1897</v>
      </c>
      <c r="B1829" s="30" t="s">
        <v>2233</v>
      </c>
      <c r="C1829" s="30" t="s">
        <v>2940</v>
      </c>
      <c r="D1829" s="10" t="s">
        <v>3004</v>
      </c>
      <c r="E1829" s="10" t="s">
        <v>2967</v>
      </c>
      <c r="F1829" s="10" t="s">
        <v>1356</v>
      </c>
      <c r="G1829" s="11">
        <v>1</v>
      </c>
      <c r="H1829" s="30" t="s">
        <v>1414</v>
      </c>
      <c r="I1829" s="10" t="s">
        <v>1596</v>
      </c>
      <c r="J1829" s="11">
        <v>1</v>
      </c>
      <c r="K1829" s="11">
        <v>0</v>
      </c>
      <c r="L1829" s="16">
        <f t="shared" si="132"/>
        <v>0</v>
      </c>
      <c r="M1829" s="25">
        <v>0</v>
      </c>
      <c r="N1829" s="17">
        <f t="shared" si="133"/>
        <v>0</v>
      </c>
      <c r="O1829" s="11">
        <v>9</v>
      </c>
      <c r="P1829" s="8" t="str">
        <f>IFERROR(VLOOKUP(O1829,Tabla6[],2,FALSE)," ")</f>
        <v>Setiembre</v>
      </c>
      <c r="Q1829" s="10"/>
      <c r="R1829" s="56" t="str">
        <f t="shared" si="131"/>
        <v xml:space="preserve">03.04.02 UDR BAGUAM1.05.05 EJECUCION DE ACCIONES DE AUDITORIAM1.05.05.02 Gestionar a los actores locales para fortalecer el acceso y calidad de servicios de salud [UDR]SetiembreBAGUA </v>
      </c>
    </row>
    <row r="1830" spans="1:18" ht="15" customHeight="1" x14ac:dyDescent="0.2">
      <c r="A1830" s="8">
        <f>IFERROR(VLOOKUP(B1830,Tabla1[],2,FALSE)," ")</f>
        <v>1897</v>
      </c>
      <c r="B1830" s="30" t="s">
        <v>2233</v>
      </c>
      <c r="C1830" s="30" t="s">
        <v>2940</v>
      </c>
      <c r="D1830" s="10" t="s">
        <v>3004</v>
      </c>
      <c r="E1830" s="10" t="s">
        <v>2967</v>
      </c>
      <c r="F1830" s="10" t="s">
        <v>1356</v>
      </c>
      <c r="G1830" s="11">
        <v>1</v>
      </c>
      <c r="H1830" s="30" t="s">
        <v>1425</v>
      </c>
      <c r="I1830" s="10" t="s">
        <v>1597</v>
      </c>
      <c r="J1830" s="11">
        <v>1</v>
      </c>
      <c r="K1830" s="11">
        <v>0</v>
      </c>
      <c r="L1830" s="16">
        <f t="shared" si="132"/>
        <v>0</v>
      </c>
      <c r="M1830" s="25">
        <v>0</v>
      </c>
      <c r="N1830" s="17">
        <f t="shared" si="133"/>
        <v>0</v>
      </c>
      <c r="O1830" s="11">
        <v>10</v>
      </c>
      <c r="P1830" s="8" t="str">
        <f>IFERROR(VLOOKUP(O1830,Tabla6[],2,FALSE)," ")</f>
        <v>Octubre</v>
      </c>
      <c r="Q1830" s="10"/>
      <c r="R1830" s="56" t="str">
        <f t="shared" si="131"/>
        <v>03.04.02 UDR BAGUAM1.05.05 EJECUCION DE ACCIONES DE AUDITORIAM1.05.05.02 Gestionar a los actores locales para fortalecer el acceso y calidad de servicios de salud [UDR]OctubreBAGUA - BAGUA GRANDE - LONYA GRANDE - BAGUA GRANDE - BAGUA</v>
      </c>
    </row>
    <row r="1831" spans="1:18" ht="15" customHeight="1" x14ac:dyDescent="0.2">
      <c r="A1831" s="8">
        <f>IFERROR(VLOOKUP(B1831,Tabla1[],2,FALSE)," ")</f>
        <v>1897</v>
      </c>
      <c r="B1831" s="30" t="s">
        <v>2233</v>
      </c>
      <c r="C1831" s="30" t="s">
        <v>2940</v>
      </c>
      <c r="D1831" s="10" t="s">
        <v>3004</v>
      </c>
      <c r="E1831" s="10" t="s">
        <v>2967</v>
      </c>
      <c r="F1831" s="10" t="s">
        <v>1356</v>
      </c>
      <c r="G1831" s="11">
        <v>1</v>
      </c>
      <c r="H1831" s="30" t="s">
        <v>472</v>
      </c>
      <c r="I1831" s="10" t="s">
        <v>1598</v>
      </c>
      <c r="J1831" s="11">
        <v>1</v>
      </c>
      <c r="K1831" s="11">
        <v>0</v>
      </c>
      <c r="L1831" s="16">
        <f t="shared" si="132"/>
        <v>0</v>
      </c>
      <c r="M1831" s="25">
        <v>0</v>
      </c>
      <c r="N1831" s="17">
        <f t="shared" si="133"/>
        <v>0</v>
      </c>
      <c r="O1831" s="11">
        <v>10</v>
      </c>
      <c r="P1831" s="8" t="str">
        <f>IFERROR(VLOOKUP(O1831,Tabla6[],2,FALSE)," ")</f>
        <v>Octubre</v>
      </c>
      <c r="Q1831" s="10"/>
      <c r="R1831" s="56" t="str">
        <f t="shared" si="131"/>
        <v>03.04.02 UDR BAGUAM1.05.05 EJECUCION DE ACCIONES DE AUDITORIAM1.05.05.02 Gestionar a los actores locales para fortalecer el acceso y calidad de servicios de salud [UDR]OctubreBAGUA</v>
      </c>
    </row>
    <row r="1832" spans="1:18" ht="15" customHeight="1" x14ac:dyDescent="0.2">
      <c r="A1832" s="8">
        <f>IFERROR(VLOOKUP(B1832,Tabla1[],2,FALSE)," ")</f>
        <v>1897</v>
      </c>
      <c r="B1832" s="30" t="s">
        <v>2233</v>
      </c>
      <c r="C1832" s="30" t="s">
        <v>2940</v>
      </c>
      <c r="D1832" s="10" t="s">
        <v>3004</v>
      </c>
      <c r="E1832" s="10" t="s">
        <v>2967</v>
      </c>
      <c r="F1832" s="10" t="s">
        <v>1356</v>
      </c>
      <c r="G1832" s="11">
        <v>1</v>
      </c>
      <c r="H1832" s="30" t="s">
        <v>472</v>
      </c>
      <c r="I1832" s="10" t="s">
        <v>1599</v>
      </c>
      <c r="J1832" s="11">
        <v>1</v>
      </c>
      <c r="K1832" s="11">
        <v>0</v>
      </c>
      <c r="L1832" s="16">
        <f t="shared" si="132"/>
        <v>0</v>
      </c>
      <c r="M1832" s="25">
        <v>0</v>
      </c>
      <c r="N1832" s="17">
        <f t="shared" si="133"/>
        <v>0</v>
      </c>
      <c r="O1832" s="11">
        <v>10</v>
      </c>
      <c r="P1832" s="8" t="str">
        <f>IFERROR(VLOOKUP(O1832,Tabla6[],2,FALSE)," ")</f>
        <v>Octubre</v>
      </c>
      <c r="Q1832" s="10"/>
      <c r="R1832" s="56" t="str">
        <f t="shared" si="131"/>
        <v>03.04.02 UDR BAGUAM1.05.05 EJECUCION DE ACCIONES DE AUDITORIAM1.05.05.02 Gestionar a los actores locales para fortalecer el acceso y calidad de servicios de salud [UDR]OctubreBAGUA</v>
      </c>
    </row>
    <row r="1833" spans="1:18" ht="15" customHeight="1" x14ac:dyDescent="0.2">
      <c r="A1833" s="8">
        <f>IFERROR(VLOOKUP(B1833,Tabla1[],2,FALSE)," ")</f>
        <v>1897</v>
      </c>
      <c r="B1833" s="30" t="s">
        <v>2233</v>
      </c>
      <c r="C1833" s="30" t="s">
        <v>2940</v>
      </c>
      <c r="D1833" s="10" t="s">
        <v>3004</v>
      </c>
      <c r="E1833" s="10" t="s">
        <v>2967</v>
      </c>
      <c r="F1833" s="10" t="s">
        <v>1356</v>
      </c>
      <c r="G1833" s="11">
        <v>1</v>
      </c>
      <c r="H1833" s="30" t="s">
        <v>472</v>
      </c>
      <c r="I1833" s="10" t="s">
        <v>1600</v>
      </c>
      <c r="J1833" s="11">
        <v>1</v>
      </c>
      <c r="K1833" s="11">
        <v>0</v>
      </c>
      <c r="L1833" s="16">
        <f t="shared" si="132"/>
        <v>0</v>
      </c>
      <c r="M1833" s="25">
        <v>0</v>
      </c>
      <c r="N1833" s="17">
        <f t="shared" si="133"/>
        <v>0</v>
      </c>
      <c r="O1833" s="11">
        <v>11</v>
      </c>
      <c r="P1833" s="8" t="str">
        <f>IFERROR(VLOOKUP(O1833,Tabla6[],2,FALSE)," ")</f>
        <v>Noviembre</v>
      </c>
      <c r="Q1833" s="10"/>
      <c r="R1833" s="56" t="str">
        <f t="shared" si="131"/>
        <v>03.04.02 UDR BAGUAM1.05.05 EJECUCION DE ACCIONES DE AUDITORIAM1.05.05.02 Gestionar a los actores locales para fortalecer el acceso y calidad de servicios de salud [UDR]NoviembreBAGUA</v>
      </c>
    </row>
    <row r="1834" spans="1:18" ht="15" customHeight="1" x14ac:dyDescent="0.2">
      <c r="A1834" s="8">
        <f>IFERROR(VLOOKUP(B1834,Tabla1[],2,FALSE)," ")</f>
        <v>1897</v>
      </c>
      <c r="B1834" s="30" t="s">
        <v>2233</v>
      </c>
      <c r="C1834" s="30" t="s">
        <v>2940</v>
      </c>
      <c r="D1834" s="10" t="s">
        <v>3004</v>
      </c>
      <c r="E1834" s="10" t="s">
        <v>2967</v>
      </c>
      <c r="F1834" s="10" t="s">
        <v>1356</v>
      </c>
      <c r="G1834" s="11">
        <v>1</v>
      </c>
      <c r="H1834" s="30" t="s">
        <v>472</v>
      </c>
      <c r="I1834" s="10" t="s">
        <v>1601</v>
      </c>
      <c r="J1834" s="11">
        <v>1</v>
      </c>
      <c r="K1834" s="11">
        <v>0</v>
      </c>
      <c r="L1834" s="16">
        <f t="shared" si="132"/>
        <v>0</v>
      </c>
      <c r="M1834" s="25">
        <v>0</v>
      </c>
      <c r="N1834" s="17">
        <f t="shared" si="133"/>
        <v>0</v>
      </c>
      <c r="O1834" s="11">
        <v>11</v>
      </c>
      <c r="P1834" s="8" t="str">
        <f>IFERROR(VLOOKUP(O1834,Tabla6[],2,FALSE)," ")</f>
        <v>Noviembre</v>
      </c>
      <c r="Q1834" s="10"/>
      <c r="R1834" s="56" t="str">
        <f t="shared" si="131"/>
        <v>03.04.02 UDR BAGUAM1.05.05 EJECUCION DE ACCIONES DE AUDITORIAM1.05.05.02 Gestionar a los actores locales para fortalecer el acceso y calidad de servicios de salud [UDR]NoviembreBAGUA</v>
      </c>
    </row>
    <row r="1835" spans="1:18" ht="15" customHeight="1" x14ac:dyDescent="0.2">
      <c r="A1835" s="8">
        <f>IFERROR(VLOOKUP(B1835,Tabla1[],2,FALSE)," ")</f>
        <v>1897</v>
      </c>
      <c r="B1835" s="30" t="s">
        <v>2233</v>
      </c>
      <c r="C1835" s="30" t="s">
        <v>2940</v>
      </c>
      <c r="D1835" s="10" t="s">
        <v>3004</v>
      </c>
      <c r="E1835" s="10" t="s">
        <v>2967</v>
      </c>
      <c r="F1835" s="10" t="s">
        <v>1356</v>
      </c>
      <c r="G1835" s="11">
        <v>1</v>
      </c>
      <c r="H1835" s="30" t="s">
        <v>472</v>
      </c>
      <c r="I1835" s="10" t="s">
        <v>1602</v>
      </c>
      <c r="J1835" s="11">
        <v>1</v>
      </c>
      <c r="K1835" s="11">
        <v>0</v>
      </c>
      <c r="L1835" s="16">
        <f t="shared" si="132"/>
        <v>0</v>
      </c>
      <c r="M1835" s="25">
        <v>0</v>
      </c>
      <c r="N1835" s="17">
        <f t="shared" si="133"/>
        <v>0</v>
      </c>
      <c r="O1835" s="11">
        <v>11</v>
      </c>
      <c r="P1835" s="8" t="str">
        <f>IFERROR(VLOOKUP(O1835,Tabla6[],2,FALSE)," ")</f>
        <v>Noviembre</v>
      </c>
      <c r="Q1835" s="10"/>
      <c r="R1835" s="56" t="str">
        <f t="shared" si="131"/>
        <v>03.04.02 UDR BAGUAM1.05.05 EJECUCION DE ACCIONES DE AUDITORIAM1.05.05.02 Gestionar a los actores locales para fortalecer el acceso y calidad de servicios de salud [UDR]NoviembreBAGUA</v>
      </c>
    </row>
    <row r="1836" spans="1:18" ht="15" customHeight="1" x14ac:dyDescent="0.2">
      <c r="A1836" s="8">
        <f>IFERROR(VLOOKUP(B1836,Tabla1[],2,FALSE)," ")</f>
        <v>1897</v>
      </c>
      <c r="B1836" s="30" t="s">
        <v>2233</v>
      </c>
      <c r="C1836" s="30" t="s">
        <v>2940</v>
      </c>
      <c r="D1836" s="10" t="s">
        <v>3004</v>
      </c>
      <c r="E1836" s="10" t="s">
        <v>2967</v>
      </c>
      <c r="F1836" s="10" t="s">
        <v>1356</v>
      </c>
      <c r="G1836" s="11">
        <v>1</v>
      </c>
      <c r="H1836" s="30" t="s">
        <v>472</v>
      </c>
      <c r="I1836" s="10" t="s">
        <v>1603</v>
      </c>
      <c r="J1836" s="11">
        <v>1</v>
      </c>
      <c r="K1836" s="11">
        <v>0</v>
      </c>
      <c r="L1836" s="16">
        <f t="shared" si="132"/>
        <v>0</v>
      </c>
      <c r="M1836" s="25">
        <v>0</v>
      </c>
      <c r="N1836" s="17">
        <f t="shared" si="133"/>
        <v>0</v>
      </c>
      <c r="O1836" s="11">
        <v>12</v>
      </c>
      <c r="P1836" s="8" t="str">
        <f>IFERROR(VLOOKUP(O1836,Tabla6[],2,FALSE)," ")</f>
        <v>Diciembre</v>
      </c>
      <c r="Q1836" s="10"/>
      <c r="R1836" s="56" t="str">
        <f t="shared" si="131"/>
        <v>03.04.02 UDR BAGUAM1.05.05 EJECUCION DE ACCIONES DE AUDITORIAM1.05.05.02 Gestionar a los actores locales para fortalecer el acceso y calidad de servicios de salud [UDR]DiciembreBAGUA</v>
      </c>
    </row>
    <row r="1837" spans="1:18" ht="15" customHeight="1" x14ac:dyDescent="0.2">
      <c r="A1837" s="8">
        <f>IFERROR(VLOOKUP(B1837,Tabla1[],2,FALSE)," ")</f>
        <v>1897</v>
      </c>
      <c r="B1837" s="30" t="s">
        <v>2233</v>
      </c>
      <c r="C1837" s="30" t="s">
        <v>2942</v>
      </c>
      <c r="D1837" s="10" t="s">
        <v>773</v>
      </c>
      <c r="E1837" s="10" t="s">
        <v>2975</v>
      </c>
      <c r="F1837" s="10" t="s">
        <v>1357</v>
      </c>
      <c r="G1837" s="11">
        <v>1</v>
      </c>
      <c r="H1837" s="30" t="s">
        <v>472</v>
      </c>
      <c r="I1837" s="10" t="s">
        <v>1604</v>
      </c>
      <c r="J1837" s="11">
        <v>5</v>
      </c>
      <c r="K1837" s="11">
        <v>0</v>
      </c>
      <c r="L1837" s="16">
        <f t="shared" si="132"/>
        <v>0</v>
      </c>
      <c r="M1837" s="25">
        <v>0</v>
      </c>
      <c r="N1837" s="17">
        <f t="shared" si="133"/>
        <v>0</v>
      </c>
      <c r="O1837" s="11">
        <v>4</v>
      </c>
      <c r="P1837" s="8" t="str">
        <f>IFERROR(VLOOKUP(O1837,Tabla6[],2,FALSE)," ")</f>
        <v>Abril</v>
      </c>
      <c r="Q1837" s="10"/>
      <c r="R1837" s="56" t="str">
        <f t="shared" si="131"/>
        <v>03.04.02 UDR BAGUAM1.06.04 SUPERVISION FINANCIERA A UNIDADES EJECUTORASM1.06.04.02 Supervisión Financiera Presencial a las Unidades Ejecutoras-UE [UDR]AbrilBAGUA</v>
      </c>
    </row>
    <row r="1838" spans="1:18" ht="15" customHeight="1" x14ac:dyDescent="0.2">
      <c r="A1838" s="8">
        <f>IFERROR(VLOOKUP(B1838,Tabla1[],2,FALSE)," ")</f>
        <v>1897</v>
      </c>
      <c r="B1838" s="30" t="s">
        <v>2233</v>
      </c>
      <c r="C1838" s="30" t="s">
        <v>2942</v>
      </c>
      <c r="D1838" s="10" t="s">
        <v>773</v>
      </c>
      <c r="E1838" s="10" t="s">
        <v>2975</v>
      </c>
      <c r="F1838" s="10" t="s">
        <v>1358</v>
      </c>
      <c r="G1838" s="11">
        <v>1</v>
      </c>
      <c r="H1838" s="30" t="s">
        <v>472</v>
      </c>
      <c r="I1838" s="10" t="s">
        <v>1605</v>
      </c>
      <c r="J1838" s="11">
        <v>5</v>
      </c>
      <c r="K1838" s="11">
        <v>0</v>
      </c>
      <c r="L1838" s="16">
        <f t="shared" si="132"/>
        <v>0</v>
      </c>
      <c r="M1838" s="25">
        <v>0</v>
      </c>
      <c r="N1838" s="17">
        <f t="shared" si="133"/>
        <v>0</v>
      </c>
      <c r="O1838" s="11">
        <v>4</v>
      </c>
      <c r="P1838" s="8" t="str">
        <f>IFERROR(VLOOKUP(O1838,Tabla6[],2,FALSE)," ")</f>
        <v>Abril</v>
      </c>
      <c r="Q1838" s="10"/>
      <c r="R1838" s="56" t="str">
        <f t="shared" si="131"/>
        <v>03.04.02 UDR BAGUAM1.06.04 SUPERVISION FINANCIERA A UNIDADES EJECUTORASM1.06.04.02 Supervisión Financiera Presencial a las Unidades Ejecutoras-UE [UDR]AbrilBAGUA</v>
      </c>
    </row>
    <row r="1839" spans="1:18" ht="15" customHeight="1" x14ac:dyDescent="0.2">
      <c r="A1839" s="8">
        <f>IFERROR(VLOOKUP(B1839,Tabla1[],2,FALSE)," ")</f>
        <v>1897</v>
      </c>
      <c r="B1839" s="30" t="s">
        <v>2233</v>
      </c>
      <c r="C1839" s="30" t="s">
        <v>2942</v>
      </c>
      <c r="D1839" s="10" t="s">
        <v>773</v>
      </c>
      <c r="E1839" s="10" t="s">
        <v>2975</v>
      </c>
      <c r="F1839" s="10" t="s">
        <v>1357</v>
      </c>
      <c r="G1839" s="11">
        <v>1</v>
      </c>
      <c r="H1839" s="30" t="s">
        <v>1421</v>
      </c>
      <c r="I1839" s="10" t="s">
        <v>1606</v>
      </c>
      <c r="J1839" s="11">
        <v>5</v>
      </c>
      <c r="K1839" s="11">
        <v>5</v>
      </c>
      <c r="L1839" s="16">
        <f t="shared" si="132"/>
        <v>1600</v>
      </c>
      <c r="M1839" s="25">
        <v>160</v>
      </c>
      <c r="N1839" s="17">
        <f t="shared" si="133"/>
        <v>1760</v>
      </c>
      <c r="O1839" s="11">
        <v>5</v>
      </c>
      <c r="P1839" s="8" t="str">
        <f>IFERROR(VLOOKUP(O1839,Tabla6[],2,FALSE)," ")</f>
        <v>Mayo</v>
      </c>
      <c r="Q1839" s="10"/>
      <c r="R1839" s="56" t="str">
        <f t="shared" si="131"/>
        <v>03.04.02 UDR BAGUAM1.06.04 SUPERVISION FINANCIERA A UNIDADES EJECUTORASM1.06.04.02 Supervisión Financiera Presencial a las Unidades Ejecutoras-UE [UDR]MayoBAGUA-NIEVA-BAGUA</v>
      </c>
    </row>
    <row r="1840" spans="1:18" ht="15" customHeight="1" x14ac:dyDescent="0.2">
      <c r="A1840" s="8">
        <f>IFERROR(VLOOKUP(B1840,Tabla1[],2,FALSE)," ")</f>
        <v>1897</v>
      </c>
      <c r="B1840" s="30" t="s">
        <v>2233</v>
      </c>
      <c r="C1840" s="30" t="s">
        <v>2942</v>
      </c>
      <c r="D1840" s="10" t="s">
        <v>773</v>
      </c>
      <c r="E1840" s="10" t="s">
        <v>2975</v>
      </c>
      <c r="F1840" s="10" t="s">
        <v>1357</v>
      </c>
      <c r="G1840" s="11">
        <v>1</v>
      </c>
      <c r="H1840" s="30" t="s">
        <v>1426</v>
      </c>
      <c r="I1840" s="10" t="s">
        <v>1607</v>
      </c>
      <c r="J1840" s="11">
        <v>5</v>
      </c>
      <c r="K1840" s="11">
        <v>0</v>
      </c>
      <c r="L1840" s="16">
        <f t="shared" si="132"/>
        <v>0</v>
      </c>
      <c r="M1840" s="25">
        <v>0</v>
      </c>
      <c r="N1840" s="17">
        <f t="shared" si="133"/>
        <v>0</v>
      </c>
      <c r="O1840" s="11">
        <v>6</v>
      </c>
      <c r="P1840" s="8" t="str">
        <f>IFERROR(VLOOKUP(O1840,Tabla6[],2,FALSE)," ")</f>
        <v>Junio</v>
      </c>
      <c r="Q1840" s="10"/>
      <c r="R1840" s="56" t="str">
        <f t="shared" si="131"/>
        <v>03.04.02 UDR BAGUAM1.06.04 SUPERVISION FINANCIERA A UNIDADES EJECUTORASM1.06.04.02 Supervisión Financiera Presencial a las Unidades Ejecutoras-UE [UDR]JunioBAGUA-BAGUA GRANDE</v>
      </c>
    </row>
    <row r="1841" spans="1:18" ht="15" customHeight="1" x14ac:dyDescent="0.2">
      <c r="A1841" s="8">
        <f>IFERROR(VLOOKUP(B1841,Tabla1[],2,FALSE)," ")</f>
        <v>1897</v>
      </c>
      <c r="B1841" s="30" t="s">
        <v>2233</v>
      </c>
      <c r="C1841" s="30" t="s">
        <v>2942</v>
      </c>
      <c r="D1841" s="10" t="s">
        <v>773</v>
      </c>
      <c r="E1841" s="10" t="s">
        <v>2975</v>
      </c>
      <c r="F1841" s="10" t="s">
        <v>1357</v>
      </c>
      <c r="G1841" s="11">
        <v>1</v>
      </c>
      <c r="H1841" s="30" t="s">
        <v>472</v>
      </c>
      <c r="I1841" s="10" t="s">
        <v>1604</v>
      </c>
      <c r="J1841" s="11">
        <v>5</v>
      </c>
      <c r="K1841" s="11">
        <v>0</v>
      </c>
      <c r="L1841" s="16">
        <f t="shared" si="132"/>
        <v>0</v>
      </c>
      <c r="M1841" s="25">
        <v>0</v>
      </c>
      <c r="N1841" s="17">
        <f t="shared" si="133"/>
        <v>0</v>
      </c>
      <c r="O1841" s="11">
        <v>8</v>
      </c>
      <c r="P1841" s="8" t="str">
        <f>IFERROR(VLOOKUP(O1841,Tabla6[],2,FALSE)," ")</f>
        <v>Agosto</v>
      </c>
      <c r="Q1841" s="10"/>
      <c r="R1841" s="56" t="str">
        <f t="shared" si="131"/>
        <v>03.04.02 UDR BAGUAM1.06.04 SUPERVISION FINANCIERA A UNIDADES EJECUTORASM1.06.04.02 Supervisión Financiera Presencial a las Unidades Ejecutoras-UE [UDR]AgostoBAGUA</v>
      </c>
    </row>
    <row r="1842" spans="1:18" ht="15" customHeight="1" x14ac:dyDescent="0.2">
      <c r="A1842" s="8">
        <f>IFERROR(VLOOKUP(B1842,Tabla1[],2,FALSE)," ")</f>
        <v>1897</v>
      </c>
      <c r="B1842" s="30" t="s">
        <v>2233</v>
      </c>
      <c r="C1842" s="30" t="s">
        <v>2942</v>
      </c>
      <c r="D1842" s="10" t="s">
        <v>773</v>
      </c>
      <c r="E1842" s="10" t="s">
        <v>2975</v>
      </c>
      <c r="F1842" s="10" t="s">
        <v>1358</v>
      </c>
      <c r="G1842" s="11">
        <v>1</v>
      </c>
      <c r="H1842" s="30" t="s">
        <v>472</v>
      </c>
      <c r="I1842" s="10" t="s">
        <v>1605</v>
      </c>
      <c r="J1842" s="11">
        <v>5</v>
      </c>
      <c r="K1842" s="11">
        <v>0</v>
      </c>
      <c r="L1842" s="16">
        <f t="shared" si="132"/>
        <v>0</v>
      </c>
      <c r="M1842" s="25">
        <v>0</v>
      </c>
      <c r="N1842" s="17">
        <f t="shared" si="133"/>
        <v>0</v>
      </c>
      <c r="O1842" s="11">
        <v>9</v>
      </c>
      <c r="P1842" s="8" t="str">
        <f>IFERROR(VLOOKUP(O1842,Tabla6[],2,FALSE)," ")</f>
        <v>Setiembre</v>
      </c>
      <c r="Q1842" s="10"/>
      <c r="R1842" s="56" t="str">
        <f t="shared" ref="R1842:R1905" si="134">+CONCATENATE(B1842,C1842,E1842,P1842,H1842)</f>
        <v>03.04.02 UDR BAGUAM1.06.04 SUPERVISION FINANCIERA A UNIDADES EJECUTORASM1.06.04.02 Supervisión Financiera Presencial a las Unidades Ejecutoras-UE [UDR]SetiembreBAGUA</v>
      </c>
    </row>
    <row r="1843" spans="1:18" ht="15" customHeight="1" x14ac:dyDescent="0.2">
      <c r="A1843" s="8">
        <f>IFERROR(VLOOKUP(B1843,Tabla1[],2,FALSE)," ")</f>
        <v>1897</v>
      </c>
      <c r="B1843" s="30" t="s">
        <v>2233</v>
      </c>
      <c r="C1843" s="30" t="s">
        <v>2942</v>
      </c>
      <c r="D1843" s="10" t="s">
        <v>773</v>
      </c>
      <c r="E1843" s="10" t="s">
        <v>2975</v>
      </c>
      <c r="F1843" s="10" t="s">
        <v>1357</v>
      </c>
      <c r="G1843" s="11">
        <v>1</v>
      </c>
      <c r="H1843" s="30" t="s">
        <v>1426</v>
      </c>
      <c r="I1843" s="10" t="s">
        <v>1607</v>
      </c>
      <c r="J1843" s="11">
        <v>5</v>
      </c>
      <c r="K1843" s="11">
        <v>0</v>
      </c>
      <c r="L1843" s="16">
        <f t="shared" si="132"/>
        <v>0</v>
      </c>
      <c r="M1843" s="25">
        <v>0</v>
      </c>
      <c r="N1843" s="17">
        <f t="shared" si="133"/>
        <v>0</v>
      </c>
      <c r="O1843" s="11">
        <v>10</v>
      </c>
      <c r="P1843" s="8" t="str">
        <f>IFERROR(VLOOKUP(O1843,Tabla6[],2,FALSE)," ")</f>
        <v>Octubre</v>
      </c>
      <c r="Q1843" s="10"/>
      <c r="R1843" s="56" t="str">
        <f t="shared" si="134"/>
        <v>03.04.02 UDR BAGUAM1.06.04 SUPERVISION FINANCIERA A UNIDADES EJECUTORASM1.06.04.02 Supervisión Financiera Presencial a las Unidades Ejecutoras-UE [UDR]OctubreBAGUA-BAGUA GRANDE</v>
      </c>
    </row>
    <row r="1844" spans="1:18" ht="15" customHeight="1" x14ac:dyDescent="0.2">
      <c r="A1844" s="8">
        <f>IFERROR(VLOOKUP(B1844,Tabla1[],2,FALSE)," ")</f>
        <v>1897</v>
      </c>
      <c r="B1844" s="30" t="s">
        <v>2233</v>
      </c>
      <c r="C1844" s="30" t="s">
        <v>2942</v>
      </c>
      <c r="D1844" s="10" t="s">
        <v>773</v>
      </c>
      <c r="E1844" s="10" t="s">
        <v>2975</v>
      </c>
      <c r="F1844" s="10" t="s">
        <v>1357</v>
      </c>
      <c r="G1844" s="11">
        <v>1</v>
      </c>
      <c r="H1844" s="30" t="s">
        <v>1421</v>
      </c>
      <c r="I1844" s="10" t="s">
        <v>1606</v>
      </c>
      <c r="J1844" s="11">
        <v>5</v>
      </c>
      <c r="K1844" s="11">
        <v>5</v>
      </c>
      <c r="L1844" s="16">
        <f t="shared" si="132"/>
        <v>1600</v>
      </c>
      <c r="M1844" s="25">
        <v>160</v>
      </c>
      <c r="N1844" s="17">
        <f t="shared" si="133"/>
        <v>1760</v>
      </c>
      <c r="O1844" s="11">
        <v>11</v>
      </c>
      <c r="P1844" s="8" t="str">
        <f>IFERROR(VLOOKUP(O1844,Tabla6[],2,FALSE)," ")</f>
        <v>Noviembre</v>
      </c>
      <c r="Q1844" s="10"/>
      <c r="R1844" s="56" t="str">
        <f t="shared" si="134"/>
        <v>03.04.02 UDR BAGUAM1.06.04 SUPERVISION FINANCIERA A UNIDADES EJECUTORASM1.06.04.02 Supervisión Financiera Presencial a las Unidades Ejecutoras-UE [UDR]NoviembreBAGUA-NIEVA-BAGUA</v>
      </c>
    </row>
    <row r="1845" spans="1:18" ht="15" customHeight="1" x14ac:dyDescent="0.2">
      <c r="A1845" s="8">
        <f>IFERROR(VLOOKUP(B1845,Tabla1[],2,FALSE)," ")</f>
        <v>1897</v>
      </c>
      <c r="B1845" s="30" t="s">
        <v>2233</v>
      </c>
      <c r="C1845" s="30" t="s">
        <v>2944</v>
      </c>
      <c r="D1845" s="10" t="s">
        <v>3006</v>
      </c>
      <c r="E1845" s="10" t="s">
        <v>2983</v>
      </c>
      <c r="F1845" s="10" t="s">
        <v>1359</v>
      </c>
      <c r="G1845" s="11">
        <v>1</v>
      </c>
      <c r="H1845" s="30" t="s">
        <v>472</v>
      </c>
      <c r="I1845" s="10" t="s">
        <v>1608</v>
      </c>
      <c r="J1845" s="11">
        <v>1</v>
      </c>
      <c r="K1845" s="11">
        <v>0</v>
      </c>
      <c r="L1845" s="16">
        <f t="shared" si="132"/>
        <v>0</v>
      </c>
      <c r="M1845" s="25">
        <v>0</v>
      </c>
      <c r="N1845" s="17">
        <f t="shared" si="133"/>
        <v>0</v>
      </c>
      <c r="O1845" s="11">
        <v>1</v>
      </c>
      <c r="P1845" s="8" t="str">
        <f>IFERROR(VLOOKUP(O1845,Tabla6[],2,FALSE)," ")</f>
        <v>Enero</v>
      </c>
      <c r="Q1845" s="10"/>
      <c r="R1845" s="56" t="str">
        <f t="shared" si="134"/>
        <v>03.04.02 UDR BAGUAS1.01.07 ACCIONES DE SOPORTE A LA GESTION A NIVEL DE UDRS1.01.07.02 Supervisión y asistencia técnica en acciones de soporte a IPRESS [UDR]EneroBAGUA</v>
      </c>
    </row>
    <row r="1846" spans="1:18" ht="15" customHeight="1" x14ac:dyDescent="0.2">
      <c r="A1846" s="8">
        <f>IFERROR(VLOOKUP(B1846,Tabla1[],2,FALSE)," ")</f>
        <v>1897</v>
      </c>
      <c r="B1846" s="30" t="s">
        <v>2233</v>
      </c>
      <c r="C1846" s="30" t="s">
        <v>2944</v>
      </c>
      <c r="D1846" s="10" t="s">
        <v>3006</v>
      </c>
      <c r="E1846" s="10" t="s">
        <v>2983</v>
      </c>
      <c r="F1846" s="10" t="s">
        <v>1359</v>
      </c>
      <c r="G1846" s="11">
        <v>1</v>
      </c>
      <c r="H1846" s="30" t="s">
        <v>1426</v>
      </c>
      <c r="I1846" s="10" t="s">
        <v>1609</v>
      </c>
      <c r="J1846" s="11">
        <v>1</v>
      </c>
      <c r="K1846" s="11">
        <v>0</v>
      </c>
      <c r="L1846" s="16">
        <f t="shared" si="132"/>
        <v>0</v>
      </c>
      <c r="M1846" s="25">
        <v>0</v>
      </c>
      <c r="N1846" s="17">
        <f t="shared" si="133"/>
        <v>0</v>
      </c>
      <c r="O1846" s="11">
        <v>1</v>
      </c>
      <c r="P1846" s="8" t="str">
        <f>IFERROR(VLOOKUP(O1846,Tabla6[],2,FALSE)," ")</f>
        <v>Enero</v>
      </c>
      <c r="Q1846" s="10"/>
      <c r="R1846" s="56" t="str">
        <f t="shared" si="134"/>
        <v>03.04.02 UDR BAGUAS1.01.07 ACCIONES DE SOPORTE A LA GESTION A NIVEL DE UDRS1.01.07.02 Supervisión y asistencia técnica en acciones de soporte a IPRESS [UDR]EneroBAGUA-BAGUA GRANDE</v>
      </c>
    </row>
    <row r="1847" spans="1:18" ht="15" customHeight="1" x14ac:dyDescent="0.2">
      <c r="A1847" s="8">
        <f>IFERROR(VLOOKUP(B1847,Tabla1[],2,FALSE)," ")</f>
        <v>1897</v>
      </c>
      <c r="B1847" s="30" t="s">
        <v>2233</v>
      </c>
      <c r="C1847" s="30" t="s">
        <v>2944</v>
      </c>
      <c r="D1847" s="10" t="s">
        <v>3006</v>
      </c>
      <c r="E1847" s="10" t="s">
        <v>2983</v>
      </c>
      <c r="F1847" s="10" t="s">
        <v>1359</v>
      </c>
      <c r="G1847" s="11">
        <v>1</v>
      </c>
      <c r="H1847" s="30" t="s">
        <v>1427</v>
      </c>
      <c r="I1847" s="10" t="s">
        <v>1582</v>
      </c>
      <c r="J1847" s="11">
        <v>4</v>
      </c>
      <c r="K1847" s="11">
        <v>4</v>
      </c>
      <c r="L1847" s="16">
        <f t="shared" si="132"/>
        <v>1280</v>
      </c>
      <c r="M1847" s="25">
        <v>200</v>
      </c>
      <c r="N1847" s="17">
        <f t="shared" si="133"/>
        <v>1480</v>
      </c>
      <c r="O1847" s="11">
        <v>2</v>
      </c>
      <c r="P1847" s="8" t="str">
        <f>IFERROR(VLOOKUP(O1847,Tabla6[],2,FALSE)," ")</f>
        <v>Febrero</v>
      </c>
      <c r="Q1847" s="10"/>
      <c r="R1847" s="56" t="str">
        <f t="shared" si="134"/>
        <v>03.04.02 UDR BAGUAS1.01.07 ACCIONES DE SOPORTE A LA GESTION A NIVEL DE UDRS1.01.07.02 Supervisión y asistencia técnica en acciones de soporte a IPRESS [UDR]FebreroBAGUA-IMAZA-HUAMPAMI-IMAZA-BAGUA</v>
      </c>
    </row>
    <row r="1848" spans="1:18" ht="15" customHeight="1" x14ac:dyDescent="0.2">
      <c r="A1848" s="8">
        <f>IFERROR(VLOOKUP(B1848,Tabla1[],2,FALSE)," ")</f>
        <v>1897</v>
      </c>
      <c r="B1848" s="30" t="s">
        <v>2233</v>
      </c>
      <c r="C1848" s="30" t="s">
        <v>2944</v>
      </c>
      <c r="D1848" s="10" t="s">
        <v>3006</v>
      </c>
      <c r="E1848" s="10" t="s">
        <v>2983</v>
      </c>
      <c r="F1848" s="10" t="s">
        <v>1359</v>
      </c>
      <c r="G1848" s="11">
        <v>1</v>
      </c>
      <c r="H1848" s="30" t="s">
        <v>472</v>
      </c>
      <c r="I1848" s="10" t="s">
        <v>1610</v>
      </c>
      <c r="J1848" s="11">
        <v>1</v>
      </c>
      <c r="K1848" s="11">
        <v>0</v>
      </c>
      <c r="L1848" s="16">
        <f t="shared" si="132"/>
        <v>0</v>
      </c>
      <c r="M1848" s="25">
        <v>0</v>
      </c>
      <c r="N1848" s="17">
        <f t="shared" si="133"/>
        <v>0</v>
      </c>
      <c r="O1848" s="11">
        <v>2</v>
      </c>
      <c r="P1848" s="8" t="str">
        <f>IFERROR(VLOOKUP(O1848,Tabla6[],2,FALSE)," ")</f>
        <v>Febrero</v>
      </c>
      <c r="Q1848" s="10"/>
      <c r="R1848" s="56" t="str">
        <f t="shared" si="134"/>
        <v>03.04.02 UDR BAGUAS1.01.07 ACCIONES DE SOPORTE A LA GESTION A NIVEL DE UDRS1.01.07.02 Supervisión y asistencia técnica en acciones de soporte a IPRESS [UDR]FebreroBAGUA</v>
      </c>
    </row>
    <row r="1849" spans="1:18" ht="15" customHeight="1" x14ac:dyDescent="0.2">
      <c r="A1849" s="8">
        <f>IFERROR(VLOOKUP(B1849,Tabla1[],2,FALSE)," ")</f>
        <v>1897</v>
      </c>
      <c r="B1849" s="30" t="s">
        <v>2233</v>
      </c>
      <c r="C1849" s="30" t="s">
        <v>2944</v>
      </c>
      <c r="D1849" s="10" t="s">
        <v>3006</v>
      </c>
      <c r="E1849" s="10" t="s">
        <v>2983</v>
      </c>
      <c r="F1849" s="10" t="s">
        <v>1359</v>
      </c>
      <c r="G1849" s="11">
        <v>1</v>
      </c>
      <c r="H1849" s="30" t="s">
        <v>1428</v>
      </c>
      <c r="I1849" s="10" t="s">
        <v>1549</v>
      </c>
      <c r="J1849" s="11">
        <v>3</v>
      </c>
      <c r="K1849" s="11">
        <v>3</v>
      </c>
      <c r="L1849" s="16">
        <f t="shared" si="132"/>
        <v>960</v>
      </c>
      <c r="M1849" s="25">
        <v>100</v>
      </c>
      <c r="N1849" s="17">
        <f t="shared" si="133"/>
        <v>1060</v>
      </c>
      <c r="O1849" s="11">
        <v>3</v>
      </c>
      <c r="P1849" s="8" t="str">
        <f>IFERROR(VLOOKUP(O1849,Tabla6[],2,FALSE)," ")</f>
        <v>Marzo</v>
      </c>
      <c r="Q1849" s="10"/>
      <c r="R1849" s="56" t="str">
        <f t="shared" si="134"/>
        <v>03.04.02 UDR BAGUAS1.01.07 ACCIONES DE SOPORTE A LA GESTION A NIVEL DE UDRS1.01.07.02 Supervisión y asistencia técnica en acciones de soporte a IPRESS [UDR]MarzoBAGUA-BAGUA GRANDE-LONYA GRANDE- BAGUA GRANDE-BAGUA</v>
      </c>
    </row>
    <row r="1850" spans="1:18" ht="15" customHeight="1" x14ac:dyDescent="0.2">
      <c r="A1850" s="8">
        <f>IFERROR(VLOOKUP(B1850,Tabla1[],2,FALSE)," ")</f>
        <v>1897</v>
      </c>
      <c r="B1850" s="30" t="s">
        <v>2233</v>
      </c>
      <c r="C1850" s="30" t="s">
        <v>2944</v>
      </c>
      <c r="D1850" s="10" t="s">
        <v>3006</v>
      </c>
      <c r="E1850" s="10" t="s">
        <v>2983</v>
      </c>
      <c r="F1850" s="10" t="s">
        <v>1359</v>
      </c>
      <c r="G1850" s="11">
        <v>1</v>
      </c>
      <c r="H1850" s="30" t="s">
        <v>1426</v>
      </c>
      <c r="I1850" s="10" t="s">
        <v>1611</v>
      </c>
      <c r="J1850" s="11">
        <v>1</v>
      </c>
      <c r="K1850" s="11">
        <v>0</v>
      </c>
      <c r="L1850" s="16">
        <f t="shared" si="132"/>
        <v>0</v>
      </c>
      <c r="M1850" s="25">
        <v>0</v>
      </c>
      <c r="N1850" s="17">
        <f t="shared" si="133"/>
        <v>0</v>
      </c>
      <c r="O1850" s="11">
        <v>3</v>
      </c>
      <c r="P1850" s="8" t="str">
        <f>IFERROR(VLOOKUP(O1850,Tabla6[],2,FALSE)," ")</f>
        <v>Marzo</v>
      </c>
      <c r="Q1850" s="10"/>
      <c r="R1850" s="56" t="str">
        <f t="shared" si="134"/>
        <v>03.04.02 UDR BAGUAS1.01.07 ACCIONES DE SOPORTE A LA GESTION A NIVEL DE UDRS1.01.07.02 Supervisión y asistencia técnica en acciones de soporte a IPRESS [UDR]MarzoBAGUA-BAGUA GRANDE</v>
      </c>
    </row>
    <row r="1851" spans="1:18" ht="15" customHeight="1" x14ac:dyDescent="0.2">
      <c r="A1851" s="8">
        <f>IFERROR(VLOOKUP(B1851,Tabla1[],2,FALSE)," ")</f>
        <v>1897</v>
      </c>
      <c r="B1851" s="30" t="s">
        <v>2233</v>
      </c>
      <c r="C1851" s="30" t="s">
        <v>2944</v>
      </c>
      <c r="D1851" s="10" t="s">
        <v>3006</v>
      </c>
      <c r="E1851" s="10" t="s">
        <v>2983</v>
      </c>
      <c r="F1851" s="10" t="s">
        <v>1359</v>
      </c>
      <c r="G1851" s="11">
        <v>1</v>
      </c>
      <c r="H1851" s="30" t="s">
        <v>1429</v>
      </c>
      <c r="I1851" s="10" t="s">
        <v>1612</v>
      </c>
      <c r="J1851" s="11">
        <v>1</v>
      </c>
      <c r="K1851" s="11">
        <v>0</v>
      </c>
      <c r="L1851" s="16">
        <f t="shared" si="132"/>
        <v>0</v>
      </c>
      <c r="M1851" s="25">
        <v>0</v>
      </c>
      <c r="N1851" s="17">
        <f t="shared" si="133"/>
        <v>0</v>
      </c>
      <c r="O1851" s="11">
        <v>4</v>
      </c>
      <c r="P1851" s="8" t="str">
        <f>IFERROR(VLOOKUP(O1851,Tabla6[],2,FALSE)," ")</f>
        <v>Abril</v>
      </c>
      <c r="Q1851" s="10"/>
      <c r="R1851" s="56" t="str">
        <f t="shared" si="134"/>
        <v>03.04.02 UDR BAGUAS1.01.07 ACCIONES DE SOPORTE A LA GESTION A NIVEL DE UDRS1.01.07.02 Supervisión y asistencia técnica en acciones de soporte a IPRESS [UDR]AbrilBAGUA-UTCUBAMBA</v>
      </c>
    </row>
    <row r="1852" spans="1:18" ht="15" customHeight="1" x14ac:dyDescent="0.2">
      <c r="A1852" s="8">
        <f>IFERROR(VLOOKUP(B1852,Tabla1[],2,FALSE)," ")</f>
        <v>1897</v>
      </c>
      <c r="B1852" s="30" t="s">
        <v>2233</v>
      </c>
      <c r="C1852" s="30" t="s">
        <v>2944</v>
      </c>
      <c r="D1852" s="10" t="s">
        <v>3006</v>
      </c>
      <c r="E1852" s="10" t="s">
        <v>2983</v>
      </c>
      <c r="F1852" s="10" t="s">
        <v>1359</v>
      </c>
      <c r="G1852" s="11">
        <v>1</v>
      </c>
      <c r="H1852" s="30" t="s">
        <v>1426</v>
      </c>
      <c r="I1852" s="10" t="s">
        <v>1613</v>
      </c>
      <c r="J1852" s="11">
        <v>1</v>
      </c>
      <c r="K1852" s="11">
        <v>0</v>
      </c>
      <c r="L1852" s="16">
        <f t="shared" si="132"/>
        <v>0</v>
      </c>
      <c r="M1852" s="25">
        <v>0</v>
      </c>
      <c r="N1852" s="17">
        <f t="shared" si="133"/>
        <v>0</v>
      </c>
      <c r="O1852" s="11">
        <v>4</v>
      </c>
      <c r="P1852" s="8" t="str">
        <f>IFERROR(VLOOKUP(O1852,Tabla6[],2,FALSE)," ")</f>
        <v>Abril</v>
      </c>
      <c r="Q1852" s="10"/>
      <c r="R1852" s="56" t="str">
        <f t="shared" si="134"/>
        <v>03.04.02 UDR BAGUAS1.01.07 ACCIONES DE SOPORTE A LA GESTION A NIVEL DE UDRS1.01.07.02 Supervisión y asistencia técnica en acciones de soporte a IPRESS [UDR]AbrilBAGUA-BAGUA GRANDE</v>
      </c>
    </row>
    <row r="1853" spans="1:18" ht="15" customHeight="1" x14ac:dyDescent="0.2">
      <c r="A1853" s="8">
        <f>IFERROR(VLOOKUP(B1853,Tabla1[],2,FALSE)," ")</f>
        <v>1897</v>
      </c>
      <c r="B1853" s="30" t="s">
        <v>2233</v>
      </c>
      <c r="C1853" s="30" t="s">
        <v>2944</v>
      </c>
      <c r="D1853" s="10" t="s">
        <v>3006</v>
      </c>
      <c r="E1853" s="10" t="s">
        <v>2983</v>
      </c>
      <c r="F1853" s="10" t="s">
        <v>1359</v>
      </c>
      <c r="G1853" s="11">
        <v>1</v>
      </c>
      <c r="H1853" s="30" t="s">
        <v>1417</v>
      </c>
      <c r="I1853" s="10" t="s">
        <v>1556</v>
      </c>
      <c r="J1853" s="11">
        <v>3</v>
      </c>
      <c r="K1853" s="11">
        <v>3</v>
      </c>
      <c r="L1853" s="16">
        <f t="shared" si="132"/>
        <v>960</v>
      </c>
      <c r="M1853" s="25">
        <v>220</v>
      </c>
      <c r="N1853" s="17">
        <f t="shared" si="133"/>
        <v>1180</v>
      </c>
      <c r="O1853" s="11">
        <v>5</v>
      </c>
      <c r="P1853" s="8" t="str">
        <f>IFERROR(VLOOKUP(O1853,Tabla6[],2,FALSE)," ")</f>
        <v>Mayo</v>
      </c>
      <c r="Q1853" s="10"/>
      <c r="R1853" s="56" t="str">
        <f t="shared" si="134"/>
        <v>03.04.02 UDR BAGUAS1.01.07 ACCIONES DE SOPORTE A LA GESTION A NIVEL DE UDRS1.01.07.02 Supervisión y asistencia técnica en acciones de soporte a IPRESS [UDR]MayoBAGUA-NIEVA-KIGKIS - NIEVA - BAGUA</v>
      </c>
    </row>
    <row r="1854" spans="1:18" ht="15" customHeight="1" x14ac:dyDescent="0.2">
      <c r="A1854" s="8">
        <f>IFERROR(VLOOKUP(B1854,Tabla1[],2,FALSE)," ")</f>
        <v>1897</v>
      </c>
      <c r="B1854" s="30" t="s">
        <v>2233</v>
      </c>
      <c r="C1854" s="30" t="s">
        <v>2944</v>
      </c>
      <c r="D1854" s="10" t="s">
        <v>3006</v>
      </c>
      <c r="E1854" s="10" t="s">
        <v>2983</v>
      </c>
      <c r="F1854" s="10" t="s">
        <v>1359</v>
      </c>
      <c r="G1854" s="11">
        <v>1</v>
      </c>
      <c r="H1854" s="30" t="s">
        <v>472</v>
      </c>
      <c r="I1854" s="10" t="s">
        <v>1614</v>
      </c>
      <c r="J1854" s="11">
        <v>1</v>
      </c>
      <c r="K1854" s="11">
        <v>0</v>
      </c>
      <c r="L1854" s="16">
        <f t="shared" si="132"/>
        <v>0</v>
      </c>
      <c r="M1854" s="25">
        <v>0</v>
      </c>
      <c r="N1854" s="17">
        <f t="shared" si="133"/>
        <v>0</v>
      </c>
      <c r="O1854" s="11">
        <v>5</v>
      </c>
      <c r="P1854" s="8" t="str">
        <f>IFERROR(VLOOKUP(O1854,Tabla6[],2,FALSE)," ")</f>
        <v>Mayo</v>
      </c>
      <c r="Q1854" s="10"/>
      <c r="R1854" s="56" t="str">
        <f t="shared" si="134"/>
        <v>03.04.02 UDR BAGUAS1.01.07 ACCIONES DE SOPORTE A LA GESTION A NIVEL DE UDRS1.01.07.02 Supervisión y asistencia técnica en acciones de soporte a IPRESS [UDR]MayoBAGUA</v>
      </c>
    </row>
    <row r="1855" spans="1:18" ht="15" customHeight="1" x14ac:dyDescent="0.2">
      <c r="A1855" s="8">
        <f>IFERROR(VLOOKUP(B1855,Tabla1[],2,FALSE)," ")</f>
        <v>1897</v>
      </c>
      <c r="B1855" s="30" t="s">
        <v>2233</v>
      </c>
      <c r="C1855" s="30" t="s">
        <v>2944</v>
      </c>
      <c r="D1855" s="10" t="s">
        <v>3006</v>
      </c>
      <c r="E1855" s="10" t="s">
        <v>2983</v>
      </c>
      <c r="F1855" s="10" t="s">
        <v>1359</v>
      </c>
      <c r="G1855" s="11">
        <v>1</v>
      </c>
      <c r="H1855" s="30" t="s">
        <v>472</v>
      </c>
      <c r="I1855" s="10" t="s">
        <v>1615</v>
      </c>
      <c r="J1855" s="11">
        <v>1</v>
      </c>
      <c r="K1855" s="11">
        <v>0</v>
      </c>
      <c r="L1855" s="16">
        <f t="shared" si="132"/>
        <v>0</v>
      </c>
      <c r="M1855" s="25">
        <v>0</v>
      </c>
      <c r="N1855" s="17">
        <f t="shared" si="133"/>
        <v>0</v>
      </c>
      <c r="O1855" s="11">
        <v>6</v>
      </c>
      <c r="P1855" s="8" t="str">
        <f>IFERROR(VLOOKUP(O1855,Tabla6[],2,FALSE)," ")</f>
        <v>Junio</v>
      </c>
      <c r="Q1855" s="10"/>
      <c r="R1855" s="56" t="str">
        <f t="shared" si="134"/>
        <v>03.04.02 UDR BAGUAS1.01.07 ACCIONES DE SOPORTE A LA GESTION A NIVEL DE UDRS1.01.07.02 Supervisión y asistencia técnica en acciones de soporte a IPRESS [UDR]JunioBAGUA</v>
      </c>
    </row>
    <row r="1856" spans="1:18" ht="15" customHeight="1" x14ac:dyDescent="0.2">
      <c r="A1856" s="8">
        <f>IFERROR(VLOOKUP(B1856,Tabla1[],2,FALSE)," ")</f>
        <v>1897</v>
      </c>
      <c r="B1856" s="30" t="s">
        <v>2233</v>
      </c>
      <c r="C1856" s="30" t="s">
        <v>2944</v>
      </c>
      <c r="D1856" s="10" t="s">
        <v>3006</v>
      </c>
      <c r="E1856" s="10" t="s">
        <v>2983</v>
      </c>
      <c r="F1856" s="10" t="s">
        <v>1359</v>
      </c>
      <c r="G1856" s="11">
        <v>1</v>
      </c>
      <c r="H1856" s="30" t="s">
        <v>472</v>
      </c>
      <c r="I1856" s="10" t="s">
        <v>1616</v>
      </c>
      <c r="J1856" s="11">
        <v>1</v>
      </c>
      <c r="K1856" s="11">
        <v>0</v>
      </c>
      <c r="L1856" s="16">
        <f t="shared" si="132"/>
        <v>0</v>
      </c>
      <c r="M1856" s="25">
        <v>0</v>
      </c>
      <c r="N1856" s="17">
        <f t="shared" si="133"/>
        <v>0</v>
      </c>
      <c r="O1856" s="11">
        <v>6</v>
      </c>
      <c r="P1856" s="8" t="str">
        <f>IFERROR(VLOOKUP(O1856,Tabla6[],2,FALSE)," ")</f>
        <v>Junio</v>
      </c>
      <c r="Q1856" s="10"/>
      <c r="R1856" s="56" t="str">
        <f t="shared" si="134"/>
        <v>03.04.02 UDR BAGUAS1.01.07 ACCIONES DE SOPORTE A LA GESTION A NIVEL DE UDRS1.01.07.02 Supervisión y asistencia técnica en acciones de soporte a IPRESS [UDR]JunioBAGUA</v>
      </c>
    </row>
    <row r="1857" spans="1:18" ht="15" customHeight="1" x14ac:dyDescent="0.2">
      <c r="A1857" s="8">
        <f>IFERROR(VLOOKUP(B1857,Tabla1[],2,FALSE)," ")</f>
        <v>1897</v>
      </c>
      <c r="B1857" s="30" t="s">
        <v>2233</v>
      </c>
      <c r="C1857" s="30" t="s">
        <v>2944</v>
      </c>
      <c r="D1857" s="10" t="s">
        <v>3006</v>
      </c>
      <c r="E1857" s="10" t="s">
        <v>2983</v>
      </c>
      <c r="F1857" s="10" t="s">
        <v>1359</v>
      </c>
      <c r="G1857" s="11">
        <v>1</v>
      </c>
      <c r="H1857" s="30" t="s">
        <v>1419</v>
      </c>
      <c r="I1857" s="10" t="s">
        <v>1559</v>
      </c>
      <c r="J1857" s="11">
        <v>4</v>
      </c>
      <c r="K1857" s="11">
        <v>4</v>
      </c>
      <c r="L1857" s="16">
        <f t="shared" si="132"/>
        <v>1280</v>
      </c>
      <c r="M1857" s="25">
        <v>320</v>
      </c>
      <c r="N1857" s="17">
        <f t="shared" si="133"/>
        <v>1600</v>
      </c>
      <c r="O1857" s="11">
        <v>7</v>
      </c>
      <c r="P1857" s="8" t="str">
        <f>IFERROR(VLOOKUP(O1857,Tabla6[],2,FALSE)," ")</f>
        <v>Julio</v>
      </c>
      <c r="Q1857" s="10"/>
      <c r="R1857" s="56" t="str">
        <f t="shared" si="134"/>
        <v>03.04.02 UDR BAGUAS1.01.07 ACCIONES DE SOPORTE A LA GESTION A NIVEL DE UDRS1.01.07.02 Supervisión y asistencia técnica en acciones de soporte a IPRESS [UDR]JulioBAGUA-NIEVA-GALILEA - NIEVA - BAGUA</v>
      </c>
    </row>
    <row r="1858" spans="1:18" ht="15" customHeight="1" x14ac:dyDescent="0.2">
      <c r="A1858" s="8">
        <f>IFERROR(VLOOKUP(B1858,Tabla1[],2,FALSE)," ")</f>
        <v>1897</v>
      </c>
      <c r="B1858" s="30" t="s">
        <v>2233</v>
      </c>
      <c r="C1858" s="30" t="s">
        <v>2944</v>
      </c>
      <c r="D1858" s="10" t="s">
        <v>3006</v>
      </c>
      <c r="E1858" s="10" t="s">
        <v>2983</v>
      </c>
      <c r="F1858" s="10" t="s">
        <v>1359</v>
      </c>
      <c r="G1858" s="11">
        <v>1</v>
      </c>
      <c r="H1858" s="30" t="s">
        <v>1429</v>
      </c>
      <c r="I1858" s="10" t="s">
        <v>1617</v>
      </c>
      <c r="J1858" s="11">
        <v>1</v>
      </c>
      <c r="K1858" s="11">
        <v>0</v>
      </c>
      <c r="L1858" s="16">
        <f t="shared" si="132"/>
        <v>0</v>
      </c>
      <c r="M1858" s="25">
        <v>0</v>
      </c>
      <c r="N1858" s="17">
        <f t="shared" si="133"/>
        <v>0</v>
      </c>
      <c r="O1858" s="11">
        <v>7</v>
      </c>
      <c r="P1858" s="8" t="str">
        <f>IFERROR(VLOOKUP(O1858,Tabla6[],2,FALSE)," ")</f>
        <v>Julio</v>
      </c>
      <c r="Q1858" s="10"/>
      <c r="R1858" s="56" t="str">
        <f t="shared" si="134"/>
        <v>03.04.02 UDR BAGUAS1.01.07 ACCIONES DE SOPORTE A LA GESTION A NIVEL DE UDRS1.01.07.02 Supervisión y asistencia técnica en acciones de soporte a IPRESS [UDR]JulioBAGUA-UTCUBAMBA</v>
      </c>
    </row>
    <row r="1859" spans="1:18" ht="15" customHeight="1" x14ac:dyDescent="0.2">
      <c r="A1859" s="8">
        <f>IFERROR(VLOOKUP(B1859,Tabla1[],2,FALSE)," ")</f>
        <v>1897</v>
      </c>
      <c r="B1859" s="30" t="s">
        <v>2233</v>
      </c>
      <c r="C1859" s="30" t="s">
        <v>2944</v>
      </c>
      <c r="D1859" s="10" t="s">
        <v>3006</v>
      </c>
      <c r="E1859" s="10" t="s">
        <v>2983</v>
      </c>
      <c r="F1859" s="10" t="s">
        <v>1359</v>
      </c>
      <c r="G1859" s="11">
        <v>1</v>
      </c>
      <c r="H1859" s="30" t="s">
        <v>472</v>
      </c>
      <c r="I1859" s="10" t="s">
        <v>1618</v>
      </c>
      <c r="J1859" s="11">
        <v>1</v>
      </c>
      <c r="K1859" s="11">
        <v>0</v>
      </c>
      <c r="L1859" s="16">
        <f t="shared" si="132"/>
        <v>0</v>
      </c>
      <c r="M1859" s="25">
        <v>0</v>
      </c>
      <c r="N1859" s="17">
        <f t="shared" si="133"/>
        <v>0</v>
      </c>
      <c r="O1859" s="11">
        <v>8</v>
      </c>
      <c r="P1859" s="8" t="str">
        <f>IFERROR(VLOOKUP(O1859,Tabla6[],2,FALSE)," ")</f>
        <v>Agosto</v>
      </c>
      <c r="Q1859" s="10"/>
      <c r="R1859" s="56" t="str">
        <f t="shared" si="134"/>
        <v>03.04.02 UDR BAGUAS1.01.07 ACCIONES DE SOPORTE A LA GESTION A NIVEL DE UDRS1.01.07.02 Supervisión y asistencia técnica en acciones de soporte a IPRESS [UDR]AgostoBAGUA</v>
      </c>
    </row>
    <row r="1860" spans="1:18" ht="15" customHeight="1" x14ac:dyDescent="0.2">
      <c r="A1860" s="8">
        <f>IFERROR(VLOOKUP(B1860,Tabla1[],2,FALSE)," ")</f>
        <v>1897</v>
      </c>
      <c r="B1860" s="30" t="s">
        <v>2233</v>
      </c>
      <c r="C1860" s="30" t="s">
        <v>2944</v>
      </c>
      <c r="D1860" s="10" t="s">
        <v>3006</v>
      </c>
      <c r="E1860" s="10" t="s">
        <v>2983</v>
      </c>
      <c r="F1860" s="10" t="s">
        <v>1359</v>
      </c>
      <c r="G1860" s="11">
        <v>1</v>
      </c>
      <c r="H1860" s="30" t="s">
        <v>472</v>
      </c>
      <c r="I1860" s="10" t="s">
        <v>1619</v>
      </c>
      <c r="J1860" s="11">
        <v>1</v>
      </c>
      <c r="K1860" s="11">
        <v>0</v>
      </c>
      <c r="L1860" s="16">
        <f t="shared" si="132"/>
        <v>0</v>
      </c>
      <c r="M1860" s="25">
        <v>0</v>
      </c>
      <c r="N1860" s="17">
        <f t="shared" si="133"/>
        <v>0</v>
      </c>
      <c r="O1860" s="11">
        <v>8</v>
      </c>
      <c r="P1860" s="8" t="str">
        <f>IFERROR(VLOOKUP(O1860,Tabla6[],2,FALSE)," ")</f>
        <v>Agosto</v>
      </c>
      <c r="Q1860" s="10"/>
      <c r="R1860" s="56" t="str">
        <f t="shared" si="134"/>
        <v>03.04.02 UDR BAGUAS1.01.07 ACCIONES DE SOPORTE A LA GESTION A NIVEL DE UDRS1.01.07.02 Supervisión y asistencia técnica en acciones de soporte a IPRESS [UDR]AgostoBAGUA</v>
      </c>
    </row>
    <row r="1861" spans="1:18" ht="15" customHeight="1" x14ac:dyDescent="0.2">
      <c r="A1861" s="8">
        <f>IFERROR(VLOOKUP(B1861,Tabla1[],2,FALSE)," ")</f>
        <v>1897</v>
      </c>
      <c r="B1861" s="30" t="s">
        <v>2233</v>
      </c>
      <c r="C1861" s="30" t="s">
        <v>2944</v>
      </c>
      <c r="D1861" s="10" t="s">
        <v>3006</v>
      </c>
      <c r="E1861" s="10" t="s">
        <v>2983</v>
      </c>
      <c r="F1861" s="10" t="s">
        <v>1359</v>
      </c>
      <c r="G1861" s="11">
        <v>1</v>
      </c>
      <c r="H1861" s="30" t="s">
        <v>1429</v>
      </c>
      <c r="I1861" s="10" t="s">
        <v>1620</v>
      </c>
      <c r="J1861" s="11">
        <v>1</v>
      </c>
      <c r="K1861" s="11">
        <v>0</v>
      </c>
      <c r="L1861" s="16">
        <f t="shared" si="132"/>
        <v>0</v>
      </c>
      <c r="M1861" s="25">
        <v>0</v>
      </c>
      <c r="N1861" s="17">
        <f t="shared" si="133"/>
        <v>0</v>
      </c>
      <c r="O1861" s="11">
        <v>9</v>
      </c>
      <c r="P1861" s="8" t="str">
        <f>IFERROR(VLOOKUP(O1861,Tabla6[],2,FALSE)," ")</f>
        <v>Setiembre</v>
      </c>
      <c r="Q1861" s="10"/>
      <c r="R1861" s="56" t="str">
        <f t="shared" si="134"/>
        <v>03.04.02 UDR BAGUAS1.01.07 ACCIONES DE SOPORTE A LA GESTION A NIVEL DE UDRS1.01.07.02 Supervisión y asistencia técnica en acciones de soporte a IPRESS [UDR]SetiembreBAGUA-UTCUBAMBA</v>
      </c>
    </row>
    <row r="1862" spans="1:18" ht="15" customHeight="1" x14ac:dyDescent="0.2">
      <c r="A1862" s="8">
        <f>IFERROR(VLOOKUP(B1862,Tabla1[],2,FALSE)," ")</f>
        <v>1897</v>
      </c>
      <c r="B1862" s="30" t="s">
        <v>2233</v>
      </c>
      <c r="C1862" s="30" t="s">
        <v>2944</v>
      </c>
      <c r="D1862" s="10" t="s">
        <v>3006</v>
      </c>
      <c r="E1862" s="10" t="s">
        <v>2983</v>
      </c>
      <c r="F1862" s="10" t="s">
        <v>1359</v>
      </c>
      <c r="G1862" s="11">
        <v>1</v>
      </c>
      <c r="H1862" s="30" t="s">
        <v>1429</v>
      </c>
      <c r="I1862" s="10" t="s">
        <v>1621</v>
      </c>
      <c r="J1862" s="11">
        <v>1</v>
      </c>
      <c r="K1862" s="11">
        <v>0</v>
      </c>
      <c r="L1862" s="16">
        <f t="shared" si="132"/>
        <v>0</v>
      </c>
      <c r="M1862" s="25">
        <v>0</v>
      </c>
      <c r="N1862" s="17">
        <f t="shared" si="133"/>
        <v>0</v>
      </c>
      <c r="O1862" s="11">
        <v>9</v>
      </c>
      <c r="P1862" s="8" t="str">
        <f>IFERROR(VLOOKUP(O1862,Tabla6[],2,FALSE)," ")</f>
        <v>Setiembre</v>
      </c>
      <c r="Q1862" s="10"/>
      <c r="R1862" s="56" t="str">
        <f t="shared" si="134"/>
        <v>03.04.02 UDR BAGUAS1.01.07 ACCIONES DE SOPORTE A LA GESTION A NIVEL DE UDRS1.01.07.02 Supervisión y asistencia técnica en acciones de soporte a IPRESS [UDR]SetiembreBAGUA-UTCUBAMBA</v>
      </c>
    </row>
    <row r="1863" spans="1:18" ht="15" customHeight="1" x14ac:dyDescent="0.2">
      <c r="A1863" s="8">
        <f>IFERROR(VLOOKUP(B1863,Tabla1[],2,FALSE)," ")</f>
        <v>1897</v>
      </c>
      <c r="B1863" s="30" t="s">
        <v>2233</v>
      </c>
      <c r="C1863" s="30" t="s">
        <v>2944</v>
      </c>
      <c r="D1863" s="10" t="s">
        <v>3006</v>
      </c>
      <c r="E1863" s="10" t="s">
        <v>2983</v>
      </c>
      <c r="F1863" s="10" t="s">
        <v>1359</v>
      </c>
      <c r="G1863" s="11">
        <v>1</v>
      </c>
      <c r="H1863" s="30" t="s">
        <v>472</v>
      </c>
      <c r="I1863" s="10" t="s">
        <v>1622</v>
      </c>
      <c r="J1863" s="11">
        <v>1</v>
      </c>
      <c r="K1863" s="11">
        <v>0</v>
      </c>
      <c r="L1863" s="16">
        <f t="shared" si="132"/>
        <v>0</v>
      </c>
      <c r="M1863" s="25">
        <v>0</v>
      </c>
      <c r="N1863" s="17">
        <f t="shared" si="133"/>
        <v>0</v>
      </c>
      <c r="O1863" s="11">
        <v>10</v>
      </c>
      <c r="P1863" s="8" t="str">
        <f>IFERROR(VLOOKUP(O1863,Tabla6[],2,FALSE)," ")</f>
        <v>Octubre</v>
      </c>
      <c r="Q1863" s="10"/>
      <c r="R1863" s="56" t="str">
        <f t="shared" si="134"/>
        <v>03.04.02 UDR BAGUAS1.01.07 ACCIONES DE SOPORTE A LA GESTION A NIVEL DE UDRS1.01.07.02 Supervisión y asistencia técnica en acciones de soporte a IPRESS [UDR]OctubreBAGUA</v>
      </c>
    </row>
    <row r="1864" spans="1:18" ht="15" customHeight="1" x14ac:dyDescent="0.2">
      <c r="A1864" s="8">
        <f>IFERROR(VLOOKUP(B1864,Tabla1[],2,FALSE)," ")</f>
        <v>1897</v>
      </c>
      <c r="B1864" s="30" t="s">
        <v>2233</v>
      </c>
      <c r="C1864" s="30" t="s">
        <v>2944</v>
      </c>
      <c r="D1864" s="10" t="s">
        <v>3006</v>
      </c>
      <c r="E1864" s="10" t="s">
        <v>2983</v>
      </c>
      <c r="F1864" s="10" t="s">
        <v>1359</v>
      </c>
      <c r="G1864" s="11">
        <v>1</v>
      </c>
      <c r="H1864" s="30" t="s">
        <v>472</v>
      </c>
      <c r="I1864" s="10" t="s">
        <v>1623</v>
      </c>
      <c r="J1864" s="11">
        <v>1</v>
      </c>
      <c r="K1864" s="11">
        <v>0</v>
      </c>
      <c r="L1864" s="16">
        <f t="shared" si="132"/>
        <v>0</v>
      </c>
      <c r="M1864" s="25">
        <v>0</v>
      </c>
      <c r="N1864" s="17">
        <f t="shared" si="133"/>
        <v>0</v>
      </c>
      <c r="O1864" s="11">
        <v>10</v>
      </c>
      <c r="P1864" s="8" t="str">
        <f>IFERROR(VLOOKUP(O1864,Tabla6[],2,FALSE)," ")</f>
        <v>Octubre</v>
      </c>
      <c r="Q1864" s="10"/>
      <c r="R1864" s="56" t="str">
        <f t="shared" si="134"/>
        <v>03.04.02 UDR BAGUAS1.01.07 ACCIONES DE SOPORTE A LA GESTION A NIVEL DE UDRS1.01.07.02 Supervisión y asistencia técnica en acciones de soporte a IPRESS [UDR]OctubreBAGUA</v>
      </c>
    </row>
    <row r="1865" spans="1:18" ht="15" customHeight="1" x14ac:dyDescent="0.2">
      <c r="A1865" s="8">
        <f>IFERROR(VLOOKUP(B1865,Tabla1[],2,FALSE)," ")</f>
        <v>1897</v>
      </c>
      <c r="B1865" s="30" t="s">
        <v>2233</v>
      </c>
      <c r="C1865" s="30" t="s">
        <v>2944</v>
      </c>
      <c r="D1865" s="10" t="s">
        <v>3006</v>
      </c>
      <c r="E1865" s="10" t="s">
        <v>2983</v>
      </c>
      <c r="F1865" s="10" t="s">
        <v>1359</v>
      </c>
      <c r="G1865" s="11">
        <v>1</v>
      </c>
      <c r="H1865" s="30" t="s">
        <v>1429</v>
      </c>
      <c r="I1865" s="10" t="s">
        <v>1624</v>
      </c>
      <c r="J1865" s="11">
        <v>1</v>
      </c>
      <c r="K1865" s="11">
        <v>0</v>
      </c>
      <c r="L1865" s="16">
        <f t="shared" si="132"/>
        <v>0</v>
      </c>
      <c r="M1865" s="25">
        <v>0</v>
      </c>
      <c r="N1865" s="17">
        <f t="shared" si="133"/>
        <v>0</v>
      </c>
      <c r="O1865" s="11">
        <v>11</v>
      </c>
      <c r="P1865" s="8" t="str">
        <f>IFERROR(VLOOKUP(O1865,Tabla6[],2,FALSE)," ")</f>
        <v>Noviembre</v>
      </c>
      <c r="Q1865" s="10"/>
      <c r="R1865" s="56" t="str">
        <f t="shared" si="134"/>
        <v>03.04.02 UDR BAGUAS1.01.07 ACCIONES DE SOPORTE A LA GESTION A NIVEL DE UDRS1.01.07.02 Supervisión y asistencia técnica en acciones de soporte a IPRESS [UDR]NoviembreBAGUA-UTCUBAMBA</v>
      </c>
    </row>
    <row r="1866" spans="1:18" ht="15" customHeight="1" x14ac:dyDescent="0.2">
      <c r="A1866" s="8">
        <f>IFERROR(VLOOKUP(B1866,Tabla1[],2,FALSE)," ")</f>
        <v>1929</v>
      </c>
      <c r="B1866" s="30" t="s">
        <v>2234</v>
      </c>
      <c r="C1866" s="30" t="s">
        <v>2933</v>
      </c>
      <c r="D1866" s="10" t="s">
        <v>3007</v>
      </c>
      <c r="E1866" s="10" t="s">
        <v>2958</v>
      </c>
      <c r="F1866" s="10" t="s">
        <v>1360</v>
      </c>
      <c r="G1866" s="11">
        <v>1</v>
      </c>
      <c r="H1866" s="30" t="s">
        <v>1430</v>
      </c>
      <c r="I1866" s="10" t="s">
        <v>1625</v>
      </c>
      <c r="J1866" s="11">
        <v>0</v>
      </c>
      <c r="K1866" s="11">
        <v>0</v>
      </c>
      <c r="L1866" s="16">
        <f t="shared" si="132"/>
        <v>0</v>
      </c>
      <c r="M1866" s="25">
        <v>0</v>
      </c>
      <c r="N1866" s="17">
        <f t="shared" si="133"/>
        <v>0</v>
      </c>
      <c r="O1866" s="11">
        <v>1</v>
      </c>
      <c r="P1866" s="8" t="str">
        <f>IFERROR(VLOOKUP(O1866,Tabla6[],2,FALSE)," ")</f>
        <v>Enero</v>
      </c>
      <c r="Q1866" s="10"/>
      <c r="R1866" s="56" t="str">
        <f t="shared" si="134"/>
        <v>03.04.03 UDR LORETOM1.02.02 ACCIONES DE AFILIACIONM1.02.02.05 Supervisión y asistencia técnica en materia de afiliaciones [UDR]EneroIQUITOS -PUNCHANA - IQUITOS</v>
      </c>
    </row>
    <row r="1867" spans="1:18" ht="15" customHeight="1" x14ac:dyDescent="0.2">
      <c r="A1867" s="8">
        <f>IFERROR(VLOOKUP(B1867,Tabla1[],2,FALSE)," ")</f>
        <v>1929</v>
      </c>
      <c r="B1867" s="30" t="s">
        <v>2234</v>
      </c>
      <c r="C1867" s="30" t="s">
        <v>2933</v>
      </c>
      <c r="D1867" s="10" t="s">
        <v>3007</v>
      </c>
      <c r="E1867" s="10" t="s">
        <v>2958</v>
      </c>
      <c r="F1867" s="10" t="s">
        <v>1361</v>
      </c>
      <c r="G1867" s="11">
        <v>1</v>
      </c>
      <c r="H1867" s="30" t="s">
        <v>1431</v>
      </c>
      <c r="I1867" s="10" t="s">
        <v>1626</v>
      </c>
      <c r="J1867" s="11">
        <v>0</v>
      </c>
      <c r="K1867" s="11">
        <v>0</v>
      </c>
      <c r="L1867" s="16">
        <f t="shared" si="132"/>
        <v>0</v>
      </c>
      <c r="M1867" s="25">
        <v>0</v>
      </c>
      <c r="N1867" s="17">
        <f t="shared" si="133"/>
        <v>0</v>
      </c>
      <c r="O1867" s="11">
        <v>1</v>
      </c>
      <c r="P1867" s="8" t="str">
        <f>IFERROR(VLOOKUP(O1867,Tabla6[],2,FALSE)," ")</f>
        <v>Enero</v>
      </c>
      <c r="Q1867" s="10"/>
      <c r="R1867" s="56" t="str">
        <f t="shared" si="134"/>
        <v>03.04.03 UDR LORETOM1.02.02 ACCIONES DE AFILIACIONM1.02.02.05 Supervisión y asistencia técnica en materia de afiliaciones [UDR]EneroIQUITOS -SAN JUAN - IQUITOS</v>
      </c>
    </row>
    <row r="1868" spans="1:18" ht="15" customHeight="1" x14ac:dyDescent="0.2">
      <c r="A1868" s="8">
        <f>IFERROR(VLOOKUP(B1868,Tabla1[],2,FALSE)," ")</f>
        <v>1929</v>
      </c>
      <c r="B1868" s="30" t="s">
        <v>2234</v>
      </c>
      <c r="C1868" s="30" t="s">
        <v>2933</v>
      </c>
      <c r="D1868" s="10" t="s">
        <v>3007</v>
      </c>
      <c r="E1868" s="10" t="s">
        <v>2958</v>
      </c>
      <c r="F1868" s="10" t="s">
        <v>1362</v>
      </c>
      <c r="G1868" s="11">
        <v>1</v>
      </c>
      <c r="H1868" s="31" t="s">
        <v>1432</v>
      </c>
      <c r="I1868" s="10" t="s">
        <v>1627</v>
      </c>
      <c r="J1868" s="11">
        <v>4</v>
      </c>
      <c r="K1868" s="11">
        <v>4</v>
      </c>
      <c r="L1868" s="16">
        <f t="shared" si="132"/>
        <v>1280</v>
      </c>
      <c r="M1868" s="25">
        <v>350</v>
      </c>
      <c r="N1868" s="17">
        <f t="shared" si="133"/>
        <v>1630</v>
      </c>
      <c r="O1868" s="11">
        <v>2</v>
      </c>
      <c r="P1868" s="8" t="str">
        <f>IFERROR(VLOOKUP(O1868,Tabla6[],2,FALSE)," ")</f>
        <v>Febrero</v>
      </c>
      <c r="Q1868" s="10"/>
      <c r="R1868" s="56" t="str">
        <f t="shared" si="134"/>
        <v xml:space="preserve">03.04.03 UDR LORETOM1.02.02 ACCIONES DE AFILIACIONM1.02.02.05 Supervisión y asistencia técnica en materia de afiliaciones [UDR]FebreroIQUITOS -NAPO-IQUITOS </v>
      </c>
    </row>
    <row r="1869" spans="1:18" ht="15" customHeight="1" x14ac:dyDescent="0.2">
      <c r="A1869" s="8">
        <f>IFERROR(VLOOKUP(B1869,Tabla1[],2,FALSE)," ")</f>
        <v>1929</v>
      </c>
      <c r="B1869" s="30" t="s">
        <v>2234</v>
      </c>
      <c r="C1869" s="30" t="s">
        <v>2933</v>
      </c>
      <c r="D1869" s="10" t="s">
        <v>3007</v>
      </c>
      <c r="E1869" s="10" t="s">
        <v>2958</v>
      </c>
      <c r="F1869" s="10" t="s">
        <v>1360</v>
      </c>
      <c r="G1869" s="11">
        <v>1</v>
      </c>
      <c r="H1869" s="31" t="s">
        <v>1433</v>
      </c>
      <c r="I1869" s="10" t="s">
        <v>1628</v>
      </c>
      <c r="J1869" s="11">
        <v>4</v>
      </c>
      <c r="K1869" s="11">
        <v>4</v>
      </c>
      <c r="L1869" s="16">
        <f t="shared" si="132"/>
        <v>1280</v>
      </c>
      <c r="M1869" s="25">
        <v>500</v>
      </c>
      <c r="N1869" s="17">
        <f t="shared" si="133"/>
        <v>1780</v>
      </c>
      <c r="O1869" s="11">
        <v>11</v>
      </c>
      <c r="P1869" s="8" t="str">
        <f>IFERROR(VLOOKUP(O1869,Tabla6[],2,FALSE)," ")</f>
        <v>Noviembre</v>
      </c>
      <c r="Q1869" s="10"/>
      <c r="R1869" s="56" t="str">
        <f t="shared" si="134"/>
        <v>03.04.03 UDR LORETOM1.02.02 ACCIONES DE AFILIACIONM1.02.02.05 Supervisión y asistencia técnica en materia de afiliaciones [UDR]NoviembreIQUITOS -PUTUMAYO-IQUITOS</v>
      </c>
    </row>
    <row r="1870" spans="1:18" ht="15" customHeight="1" x14ac:dyDescent="0.2">
      <c r="A1870" s="8">
        <f>IFERROR(VLOOKUP(B1870,Tabla1[],2,FALSE)," ")</f>
        <v>1929</v>
      </c>
      <c r="B1870" s="30" t="s">
        <v>2234</v>
      </c>
      <c r="C1870" s="30" t="s">
        <v>2933</v>
      </c>
      <c r="D1870" s="10" t="s">
        <v>3007</v>
      </c>
      <c r="E1870" s="10" t="s">
        <v>2958</v>
      </c>
      <c r="F1870" s="10" t="s">
        <v>1360</v>
      </c>
      <c r="G1870" s="11">
        <v>1</v>
      </c>
      <c r="H1870" s="30" t="s">
        <v>1431</v>
      </c>
      <c r="I1870" s="10" t="s">
        <v>1629</v>
      </c>
      <c r="J1870" s="11">
        <v>0</v>
      </c>
      <c r="K1870" s="11">
        <v>0</v>
      </c>
      <c r="L1870" s="16">
        <f t="shared" si="132"/>
        <v>0</v>
      </c>
      <c r="M1870" s="25">
        <v>0</v>
      </c>
      <c r="N1870" s="17">
        <f t="shared" si="133"/>
        <v>0</v>
      </c>
      <c r="O1870" s="11">
        <v>3</v>
      </c>
      <c r="P1870" s="8" t="str">
        <f>IFERROR(VLOOKUP(O1870,Tabla6[],2,FALSE)," ")</f>
        <v>Marzo</v>
      </c>
      <c r="Q1870" s="10"/>
      <c r="R1870" s="56" t="str">
        <f t="shared" si="134"/>
        <v>03.04.03 UDR LORETOM1.02.02 ACCIONES DE AFILIACIONM1.02.02.05 Supervisión y asistencia técnica en materia de afiliaciones [UDR]MarzoIQUITOS -SAN JUAN - IQUITOS</v>
      </c>
    </row>
    <row r="1871" spans="1:18" ht="15" customHeight="1" x14ac:dyDescent="0.2">
      <c r="A1871" s="8">
        <f>IFERROR(VLOOKUP(B1871,Tabla1[],2,FALSE)," ")</f>
        <v>1929</v>
      </c>
      <c r="B1871" s="30" t="s">
        <v>2234</v>
      </c>
      <c r="C1871" s="30" t="s">
        <v>2933</v>
      </c>
      <c r="D1871" s="10" t="s">
        <v>3007</v>
      </c>
      <c r="E1871" s="10" t="s">
        <v>2958</v>
      </c>
      <c r="F1871" s="10" t="s">
        <v>1362</v>
      </c>
      <c r="G1871" s="11">
        <v>1</v>
      </c>
      <c r="H1871" s="30" t="s">
        <v>1434</v>
      </c>
      <c r="I1871" s="10" t="s">
        <v>1630</v>
      </c>
      <c r="J1871" s="11">
        <v>4</v>
      </c>
      <c r="K1871" s="11">
        <v>4</v>
      </c>
      <c r="L1871" s="16">
        <f t="shared" si="132"/>
        <v>1280</v>
      </c>
      <c r="M1871" s="25">
        <v>500</v>
      </c>
      <c r="N1871" s="17">
        <f t="shared" si="133"/>
        <v>1780</v>
      </c>
      <c r="O1871" s="11">
        <v>3</v>
      </c>
      <c r="P1871" s="8" t="str">
        <f>IFERROR(VLOOKUP(O1871,Tabla6[],2,FALSE)," ")</f>
        <v>Marzo</v>
      </c>
      <c r="Q1871" s="10"/>
      <c r="R1871" s="56" t="str">
        <f t="shared" si="134"/>
        <v xml:space="preserve">03.04.03 UDR LORETOM1.02.02 ACCIONES DE AFILIACIONM1.02.02.05 Supervisión y asistencia técnica en materia de afiliaciones [UDR]MarzoIQUITOS -VILLA TROMPETEROS-IQUITOS </v>
      </c>
    </row>
    <row r="1872" spans="1:18" ht="15" customHeight="1" x14ac:dyDescent="0.2">
      <c r="A1872" s="8">
        <f>IFERROR(VLOOKUP(B1872,Tabla1[],2,FALSE)," ")</f>
        <v>1929</v>
      </c>
      <c r="B1872" s="30" t="s">
        <v>2234</v>
      </c>
      <c r="C1872" s="30" t="s">
        <v>2933</v>
      </c>
      <c r="D1872" s="10" t="s">
        <v>3007</v>
      </c>
      <c r="E1872" s="10" t="s">
        <v>2958</v>
      </c>
      <c r="F1872" s="10" t="s">
        <v>1361</v>
      </c>
      <c r="G1872" s="11">
        <v>1</v>
      </c>
      <c r="H1872" s="30" t="s">
        <v>1435</v>
      </c>
      <c r="I1872" s="10" t="s">
        <v>1631</v>
      </c>
      <c r="J1872" s="11">
        <v>2</v>
      </c>
      <c r="K1872" s="11">
        <v>2</v>
      </c>
      <c r="L1872" s="16">
        <f t="shared" si="132"/>
        <v>640</v>
      </c>
      <c r="M1872" s="25">
        <v>50</v>
      </c>
      <c r="N1872" s="17">
        <f t="shared" si="133"/>
        <v>690</v>
      </c>
      <c r="O1872" s="11">
        <v>4</v>
      </c>
      <c r="P1872" s="8" t="str">
        <f>IFERROR(VLOOKUP(O1872,Tabla6[],2,FALSE)," ")</f>
        <v>Abril</v>
      </c>
      <c r="Q1872" s="10"/>
      <c r="R1872" s="56" t="str">
        <f t="shared" si="134"/>
        <v xml:space="preserve">03.04.03 UDR LORETOM1.02.02 ACCIONES DE AFILIACIONM1.02.02.05 Supervisión y asistencia técnica en materia de afiliaciones [UDR]AbrilIQUITOS - NAUTA -IQUITOS </v>
      </c>
    </row>
    <row r="1873" spans="1:18" ht="15" customHeight="1" x14ac:dyDescent="0.2">
      <c r="A1873" s="8">
        <f>IFERROR(VLOOKUP(B1873,Tabla1[],2,FALSE)," ")</f>
        <v>1929</v>
      </c>
      <c r="B1873" s="30" t="s">
        <v>2234</v>
      </c>
      <c r="C1873" s="30" t="s">
        <v>2933</v>
      </c>
      <c r="D1873" s="10" t="s">
        <v>3007</v>
      </c>
      <c r="E1873" s="10" t="s">
        <v>2958</v>
      </c>
      <c r="F1873" s="10" t="s">
        <v>1360</v>
      </c>
      <c r="G1873" s="11">
        <v>1</v>
      </c>
      <c r="H1873" s="30" t="s">
        <v>1436</v>
      </c>
      <c r="I1873" s="10" t="s">
        <v>1632</v>
      </c>
      <c r="J1873" s="11">
        <v>4</v>
      </c>
      <c r="K1873" s="11">
        <v>4</v>
      </c>
      <c r="L1873" s="16">
        <f t="shared" si="132"/>
        <v>1280</v>
      </c>
      <c r="M1873" s="25">
        <v>260</v>
      </c>
      <c r="N1873" s="17">
        <f t="shared" si="133"/>
        <v>1540</v>
      </c>
      <c r="O1873" s="11">
        <v>4</v>
      </c>
      <c r="P1873" s="8" t="str">
        <f>IFERROR(VLOOKUP(O1873,Tabla6[],2,FALSE)," ")</f>
        <v>Abril</v>
      </c>
      <c r="Q1873" s="10"/>
      <c r="R1873" s="56" t="str">
        <f t="shared" si="134"/>
        <v>03.04.03 UDR LORETOM1.02.02 ACCIONES DE AFILIACIONM1.02.02.05 Supervisión y asistencia técnica en materia de afiliaciones [UDR]AbrilIQUITOS-REQUENA-JENARO HERRERA-IQUITOS</v>
      </c>
    </row>
    <row r="1874" spans="1:18" ht="15" customHeight="1" x14ac:dyDescent="0.2">
      <c r="A1874" s="8">
        <f>IFERROR(VLOOKUP(B1874,Tabla1[],2,FALSE)," ")</f>
        <v>1929</v>
      </c>
      <c r="B1874" s="30" t="s">
        <v>2234</v>
      </c>
      <c r="C1874" s="30" t="s">
        <v>2933</v>
      </c>
      <c r="D1874" s="10" t="s">
        <v>3007</v>
      </c>
      <c r="E1874" s="10" t="s">
        <v>2958</v>
      </c>
      <c r="F1874" s="10" t="s">
        <v>1360</v>
      </c>
      <c r="G1874" s="11">
        <v>1</v>
      </c>
      <c r="H1874" s="30" t="s">
        <v>1437</v>
      </c>
      <c r="I1874" s="10" t="s">
        <v>1633</v>
      </c>
      <c r="J1874" s="11">
        <v>6</v>
      </c>
      <c r="K1874" s="11">
        <v>6</v>
      </c>
      <c r="L1874" s="16">
        <f t="shared" si="132"/>
        <v>1920</v>
      </c>
      <c r="M1874" s="25">
        <v>500</v>
      </c>
      <c r="N1874" s="17">
        <f t="shared" si="133"/>
        <v>2420</v>
      </c>
      <c r="O1874" s="11">
        <v>5</v>
      </c>
      <c r="P1874" s="8" t="str">
        <f>IFERROR(VLOOKUP(O1874,Tabla6[],2,FALSE)," ")</f>
        <v>Mayo</v>
      </c>
      <c r="Q1874" s="10"/>
      <c r="R1874" s="56" t="str">
        <f t="shared" si="134"/>
        <v>03.04.03 UDR LORETOM1.02.02 ACCIONES DE AFILIACIONM1.02.02.05 Supervisión y asistencia técnica en materia de afiliaciones [UDR]MayoIQUITOS - CALLERIA - CONTAMANA - CALLERIA - IQUITOS</v>
      </c>
    </row>
    <row r="1875" spans="1:18" ht="15" customHeight="1" x14ac:dyDescent="0.2">
      <c r="A1875" s="8">
        <f>IFERROR(VLOOKUP(B1875,Tabla1[],2,FALSE)," ")</f>
        <v>1929</v>
      </c>
      <c r="B1875" s="30" t="s">
        <v>2234</v>
      </c>
      <c r="C1875" s="30" t="s">
        <v>2933</v>
      </c>
      <c r="D1875" s="10" t="s">
        <v>3007</v>
      </c>
      <c r="E1875" s="10" t="s">
        <v>2958</v>
      </c>
      <c r="F1875" s="10" t="s">
        <v>1361</v>
      </c>
      <c r="G1875" s="11">
        <v>1</v>
      </c>
      <c r="H1875" s="30" t="s">
        <v>1431</v>
      </c>
      <c r="I1875" s="10" t="s">
        <v>1634</v>
      </c>
      <c r="J1875" s="11">
        <v>0</v>
      </c>
      <c r="K1875" s="11">
        <v>0</v>
      </c>
      <c r="L1875" s="16">
        <f t="shared" si="132"/>
        <v>0</v>
      </c>
      <c r="M1875" s="25">
        <v>0</v>
      </c>
      <c r="N1875" s="17">
        <f t="shared" si="133"/>
        <v>0</v>
      </c>
      <c r="O1875" s="11">
        <v>5</v>
      </c>
      <c r="P1875" s="8" t="str">
        <f>IFERROR(VLOOKUP(O1875,Tabla6[],2,FALSE)," ")</f>
        <v>Mayo</v>
      </c>
      <c r="Q1875" s="10"/>
      <c r="R1875" s="56" t="str">
        <f t="shared" si="134"/>
        <v>03.04.03 UDR LORETOM1.02.02 ACCIONES DE AFILIACIONM1.02.02.05 Supervisión y asistencia técnica en materia de afiliaciones [UDR]MayoIQUITOS -SAN JUAN - IQUITOS</v>
      </c>
    </row>
    <row r="1876" spans="1:18" ht="15" customHeight="1" x14ac:dyDescent="0.2">
      <c r="A1876" s="8">
        <f>IFERROR(VLOOKUP(B1876,Tabla1[],2,FALSE)," ")</f>
        <v>1929</v>
      </c>
      <c r="B1876" s="30" t="s">
        <v>2234</v>
      </c>
      <c r="C1876" s="30" t="s">
        <v>2933</v>
      </c>
      <c r="D1876" s="10" t="s">
        <v>3007</v>
      </c>
      <c r="E1876" s="10" t="s">
        <v>2958</v>
      </c>
      <c r="F1876" s="10" t="s">
        <v>1362</v>
      </c>
      <c r="G1876" s="11">
        <v>1</v>
      </c>
      <c r="H1876" s="30" t="s">
        <v>1431</v>
      </c>
      <c r="I1876" s="10" t="s">
        <v>1635</v>
      </c>
      <c r="J1876" s="11">
        <v>0</v>
      </c>
      <c r="K1876" s="11">
        <v>0</v>
      </c>
      <c r="L1876" s="16">
        <f t="shared" si="132"/>
        <v>0</v>
      </c>
      <c r="M1876" s="25">
        <v>0</v>
      </c>
      <c r="N1876" s="17">
        <f t="shared" si="133"/>
        <v>0</v>
      </c>
      <c r="O1876" s="11">
        <v>6</v>
      </c>
      <c r="P1876" s="8" t="str">
        <f>IFERROR(VLOOKUP(O1876,Tabla6[],2,FALSE)," ")</f>
        <v>Junio</v>
      </c>
      <c r="Q1876" s="10"/>
      <c r="R1876" s="56" t="str">
        <f t="shared" si="134"/>
        <v>03.04.03 UDR LORETOM1.02.02 ACCIONES DE AFILIACIONM1.02.02.05 Supervisión y asistencia técnica en materia de afiliaciones [UDR]JunioIQUITOS -SAN JUAN - IQUITOS</v>
      </c>
    </row>
    <row r="1877" spans="1:18" ht="15" customHeight="1" x14ac:dyDescent="0.2">
      <c r="A1877" s="8">
        <f>IFERROR(VLOOKUP(B1877,Tabla1[],2,FALSE)," ")</f>
        <v>1929</v>
      </c>
      <c r="B1877" s="30" t="s">
        <v>2234</v>
      </c>
      <c r="C1877" s="30" t="s">
        <v>2933</v>
      </c>
      <c r="D1877" s="10" t="s">
        <v>3007</v>
      </c>
      <c r="E1877" s="10" t="s">
        <v>2958</v>
      </c>
      <c r="F1877" s="10" t="s">
        <v>1361</v>
      </c>
      <c r="G1877" s="11">
        <v>1</v>
      </c>
      <c r="H1877" s="30" t="s">
        <v>1438</v>
      </c>
      <c r="I1877" s="10" t="s">
        <v>1636</v>
      </c>
      <c r="J1877" s="11">
        <v>3</v>
      </c>
      <c r="K1877" s="11">
        <v>3</v>
      </c>
      <c r="L1877" s="16">
        <f t="shared" si="132"/>
        <v>960</v>
      </c>
      <c r="M1877" s="25">
        <v>240</v>
      </c>
      <c r="N1877" s="17">
        <f t="shared" si="133"/>
        <v>1200</v>
      </c>
      <c r="O1877" s="11">
        <v>6</v>
      </c>
      <c r="P1877" s="8" t="str">
        <f>IFERROR(VLOOKUP(O1877,Tabla6[],2,FALSE)," ")</f>
        <v>Junio</v>
      </c>
      <c r="Q1877" s="10"/>
      <c r="R1877" s="56" t="str">
        <f t="shared" si="134"/>
        <v>03.04.03 UDR LORETOM1.02.02 ACCIONES DE AFILIACIONM1.02.02.05 Supervisión y asistencia técnica en materia de afiliaciones [UDR]JunioIQUITOS - RAMON CASTILLA - IQUITOS</v>
      </c>
    </row>
    <row r="1878" spans="1:18" ht="15" customHeight="1" x14ac:dyDescent="0.2">
      <c r="A1878" s="8">
        <f>IFERROR(VLOOKUP(B1878,Tabla1[],2,FALSE)," ")</f>
        <v>1929</v>
      </c>
      <c r="B1878" s="30" t="s">
        <v>2234</v>
      </c>
      <c r="C1878" s="30" t="s">
        <v>2933</v>
      </c>
      <c r="D1878" s="10" t="s">
        <v>3007</v>
      </c>
      <c r="E1878" s="10" t="s">
        <v>2958</v>
      </c>
      <c r="F1878" s="10" t="s">
        <v>1360</v>
      </c>
      <c r="G1878" s="11">
        <v>1</v>
      </c>
      <c r="H1878" s="30" t="s">
        <v>1384</v>
      </c>
      <c r="I1878" s="10" t="s">
        <v>1637</v>
      </c>
      <c r="J1878" s="11">
        <v>0</v>
      </c>
      <c r="K1878" s="11">
        <v>0</v>
      </c>
      <c r="L1878" s="16">
        <f t="shared" si="132"/>
        <v>0</v>
      </c>
      <c r="M1878" s="25">
        <v>0</v>
      </c>
      <c r="N1878" s="17">
        <f t="shared" si="133"/>
        <v>0</v>
      </c>
      <c r="O1878" s="11">
        <v>7</v>
      </c>
      <c r="P1878" s="8" t="str">
        <f>IFERROR(VLOOKUP(O1878,Tabla6[],2,FALSE)," ")</f>
        <v>Julio</v>
      </c>
      <c r="Q1878" s="10"/>
      <c r="R1878" s="56" t="str">
        <f t="shared" si="134"/>
        <v>03.04.03 UDR LORETOM1.02.02 ACCIONES DE AFILIACIONM1.02.02.05 Supervisión y asistencia técnica en materia de afiliaciones [UDR]JulioIQUITOS</v>
      </c>
    </row>
    <row r="1879" spans="1:18" ht="15" customHeight="1" x14ac:dyDescent="0.2">
      <c r="A1879" s="8">
        <f>IFERROR(VLOOKUP(B1879,Tabla1[],2,FALSE)," ")</f>
        <v>1929</v>
      </c>
      <c r="B1879" s="30" t="s">
        <v>2234</v>
      </c>
      <c r="C1879" s="30" t="s">
        <v>2933</v>
      </c>
      <c r="D1879" s="10" t="s">
        <v>3007</v>
      </c>
      <c r="E1879" s="10" t="s">
        <v>2958</v>
      </c>
      <c r="F1879" s="10" t="s">
        <v>1361</v>
      </c>
      <c r="G1879" s="11">
        <v>1</v>
      </c>
      <c r="H1879" s="30" t="s">
        <v>1439</v>
      </c>
      <c r="I1879" s="10" t="s">
        <v>1638</v>
      </c>
      <c r="J1879" s="11">
        <v>5</v>
      </c>
      <c r="K1879" s="11">
        <v>5</v>
      </c>
      <c r="L1879" s="16">
        <f t="shared" ref="L1879:L1942" si="135">320*K1879*G1879</f>
        <v>1600</v>
      </c>
      <c r="M1879" s="25">
        <v>700</v>
      </c>
      <c r="N1879" s="17">
        <f t="shared" si="133"/>
        <v>2300</v>
      </c>
      <c r="O1879" s="11">
        <v>8</v>
      </c>
      <c r="P1879" s="8" t="str">
        <f>IFERROR(VLOOKUP(O1879,Tabla6[],2,FALSE)," ")</f>
        <v>Agosto</v>
      </c>
      <c r="Q1879" s="10"/>
      <c r="R1879" s="56" t="str">
        <f t="shared" si="134"/>
        <v>03.04.03 UDR LORETOM1.02.02 ACCIONES DE AFILIACIONM1.02.02.05 Supervisión y asistencia técnica en materia de afiliaciones [UDR]AgostoIQUITOS -CALLERIA-CONTAMANA-ORELLANA-CONTAMANA-CALLERIA-IQUITOS</v>
      </c>
    </row>
    <row r="1880" spans="1:18" ht="15" customHeight="1" x14ac:dyDescent="0.2">
      <c r="A1880" s="8">
        <f>IFERROR(VLOOKUP(B1880,Tabla1[],2,FALSE)," ")</f>
        <v>1929</v>
      </c>
      <c r="B1880" s="30" t="s">
        <v>2234</v>
      </c>
      <c r="C1880" s="30" t="s">
        <v>2933</v>
      </c>
      <c r="D1880" s="10" t="s">
        <v>3007</v>
      </c>
      <c r="E1880" s="10" t="s">
        <v>2958</v>
      </c>
      <c r="F1880" s="10" t="s">
        <v>1360</v>
      </c>
      <c r="G1880" s="11">
        <v>1</v>
      </c>
      <c r="H1880" s="30" t="s">
        <v>1440</v>
      </c>
      <c r="I1880" s="10" t="s">
        <v>1639</v>
      </c>
      <c r="J1880" s="11">
        <v>0</v>
      </c>
      <c r="K1880" s="11">
        <v>0</v>
      </c>
      <c r="L1880" s="16">
        <f t="shared" si="135"/>
        <v>0</v>
      </c>
      <c r="M1880" s="25">
        <v>0</v>
      </c>
      <c r="N1880" s="17">
        <f t="shared" si="133"/>
        <v>0</v>
      </c>
      <c r="O1880" s="11">
        <v>8</v>
      </c>
      <c r="P1880" s="8" t="str">
        <f>IFERROR(VLOOKUP(O1880,Tabla6[],2,FALSE)," ")</f>
        <v>Agosto</v>
      </c>
      <c r="Q1880" s="10"/>
      <c r="R1880" s="56" t="str">
        <f t="shared" si="134"/>
        <v>03.04.03 UDR LORETOM1.02.02 ACCIONES DE AFILIACIONM1.02.02.05 Supervisión y asistencia técnica en materia de afiliaciones [UDR]AgostoIQUITOS - PUNCHANA - IQUITOS</v>
      </c>
    </row>
    <row r="1881" spans="1:18" ht="15" customHeight="1" x14ac:dyDescent="0.2">
      <c r="A1881" s="8">
        <f>IFERROR(VLOOKUP(B1881,Tabla1[],2,FALSE)," ")</f>
        <v>1929</v>
      </c>
      <c r="B1881" s="30" t="s">
        <v>2234</v>
      </c>
      <c r="C1881" s="30" t="s">
        <v>2933</v>
      </c>
      <c r="D1881" s="10" t="s">
        <v>3007</v>
      </c>
      <c r="E1881" s="10" t="s">
        <v>2958</v>
      </c>
      <c r="F1881" s="10" t="s">
        <v>1361</v>
      </c>
      <c r="G1881" s="11">
        <v>1</v>
      </c>
      <c r="H1881" s="30" t="s">
        <v>1431</v>
      </c>
      <c r="I1881" s="10" t="s">
        <v>1640</v>
      </c>
      <c r="J1881" s="11">
        <v>0</v>
      </c>
      <c r="K1881" s="11">
        <v>0</v>
      </c>
      <c r="L1881" s="16">
        <f t="shared" si="135"/>
        <v>0</v>
      </c>
      <c r="M1881" s="25">
        <v>0</v>
      </c>
      <c r="N1881" s="17">
        <f t="shared" si="133"/>
        <v>0</v>
      </c>
      <c r="O1881" s="11">
        <v>9</v>
      </c>
      <c r="P1881" s="8" t="str">
        <f>IFERROR(VLOOKUP(O1881,Tabla6[],2,FALSE)," ")</f>
        <v>Setiembre</v>
      </c>
      <c r="Q1881" s="10"/>
      <c r="R1881" s="56" t="str">
        <f t="shared" si="134"/>
        <v>03.04.03 UDR LORETOM1.02.02 ACCIONES DE AFILIACIONM1.02.02.05 Supervisión y asistencia técnica en materia de afiliaciones [UDR]SetiembreIQUITOS -SAN JUAN - IQUITOS</v>
      </c>
    </row>
    <row r="1882" spans="1:18" ht="15" customHeight="1" x14ac:dyDescent="0.2">
      <c r="A1882" s="8">
        <f>IFERROR(VLOOKUP(B1882,Tabla1[],2,FALSE)," ")</f>
        <v>1929</v>
      </c>
      <c r="B1882" s="30" t="s">
        <v>2234</v>
      </c>
      <c r="C1882" s="30" t="s">
        <v>2933</v>
      </c>
      <c r="D1882" s="10" t="s">
        <v>3007</v>
      </c>
      <c r="E1882" s="10" t="s">
        <v>2958</v>
      </c>
      <c r="F1882" s="10" t="s">
        <v>1362</v>
      </c>
      <c r="G1882" s="11">
        <v>1</v>
      </c>
      <c r="H1882" s="30" t="s">
        <v>1384</v>
      </c>
      <c r="I1882" s="10" t="s">
        <v>1641</v>
      </c>
      <c r="J1882" s="11">
        <v>0</v>
      </c>
      <c r="K1882" s="11">
        <v>0</v>
      </c>
      <c r="L1882" s="16">
        <f t="shared" si="135"/>
        <v>0</v>
      </c>
      <c r="M1882" s="25">
        <v>0</v>
      </c>
      <c r="N1882" s="17">
        <f t="shared" si="133"/>
        <v>0</v>
      </c>
      <c r="O1882" s="11">
        <v>9</v>
      </c>
      <c r="P1882" s="8" t="str">
        <f>IFERROR(VLOOKUP(O1882,Tabla6[],2,FALSE)," ")</f>
        <v>Setiembre</v>
      </c>
      <c r="Q1882" s="10"/>
      <c r="R1882" s="56" t="str">
        <f t="shared" si="134"/>
        <v>03.04.03 UDR LORETOM1.02.02 ACCIONES DE AFILIACIONM1.02.02.05 Supervisión y asistencia técnica en materia de afiliaciones [UDR]SetiembreIQUITOS</v>
      </c>
    </row>
    <row r="1883" spans="1:18" ht="15" customHeight="1" x14ac:dyDescent="0.2">
      <c r="A1883" s="8">
        <f>IFERROR(VLOOKUP(B1883,Tabla1[],2,FALSE)," ")</f>
        <v>1929</v>
      </c>
      <c r="B1883" s="30" t="s">
        <v>2234</v>
      </c>
      <c r="C1883" s="30" t="s">
        <v>2933</v>
      </c>
      <c r="D1883" s="10" t="s">
        <v>3007</v>
      </c>
      <c r="E1883" s="10" t="s">
        <v>2958</v>
      </c>
      <c r="F1883" s="10" t="s">
        <v>1360</v>
      </c>
      <c r="G1883" s="11">
        <v>1</v>
      </c>
      <c r="H1883" s="30" t="s">
        <v>1441</v>
      </c>
      <c r="I1883" s="10" t="s">
        <v>1642</v>
      </c>
      <c r="J1883" s="11">
        <v>3</v>
      </c>
      <c r="K1883" s="11">
        <v>3</v>
      </c>
      <c r="L1883" s="16">
        <f t="shared" si="135"/>
        <v>960</v>
      </c>
      <c r="M1883" s="25">
        <v>350</v>
      </c>
      <c r="N1883" s="17">
        <f t="shared" si="133"/>
        <v>1310</v>
      </c>
      <c r="O1883" s="11">
        <v>10</v>
      </c>
      <c r="P1883" s="8" t="str">
        <f>IFERROR(VLOOKUP(O1883,Tabla6[],2,FALSE)," ")</f>
        <v>Octubre</v>
      </c>
      <c r="Q1883" s="10"/>
      <c r="R1883" s="56" t="str">
        <f t="shared" si="134"/>
        <v>03.04.03 UDR LORETOM1.02.02 ACCIONES DE AFILIACIONM1.02.02.05 Supervisión y asistencia técnica en materia de afiliaciones [UDR]OctubreIQUITOS-NAUTA -MAYPUCO-NAUTA-IQUITOS</v>
      </c>
    </row>
    <row r="1884" spans="1:18" ht="15" customHeight="1" x14ac:dyDescent="0.2">
      <c r="A1884" s="8">
        <f>IFERROR(VLOOKUP(B1884,Tabla1[],2,FALSE)," ")</f>
        <v>1929</v>
      </c>
      <c r="B1884" s="30" t="s">
        <v>2234</v>
      </c>
      <c r="C1884" s="30" t="s">
        <v>2933</v>
      </c>
      <c r="D1884" s="10" t="s">
        <v>3007</v>
      </c>
      <c r="E1884" s="10" t="s">
        <v>2958</v>
      </c>
      <c r="F1884" s="10" t="s">
        <v>1362</v>
      </c>
      <c r="G1884" s="11">
        <v>1</v>
      </c>
      <c r="H1884" s="30" t="s">
        <v>1384</v>
      </c>
      <c r="I1884" s="10" t="s">
        <v>1643</v>
      </c>
      <c r="J1884" s="11">
        <v>0</v>
      </c>
      <c r="K1884" s="11">
        <v>0</v>
      </c>
      <c r="L1884" s="16">
        <f t="shared" si="135"/>
        <v>0</v>
      </c>
      <c r="M1884" s="25">
        <v>0</v>
      </c>
      <c r="N1884" s="17">
        <f t="shared" si="133"/>
        <v>0</v>
      </c>
      <c r="O1884" s="11">
        <v>10</v>
      </c>
      <c r="P1884" s="8" t="str">
        <f>IFERROR(VLOOKUP(O1884,Tabla6[],2,FALSE)," ")</f>
        <v>Octubre</v>
      </c>
      <c r="Q1884" s="10"/>
      <c r="R1884" s="56" t="str">
        <f t="shared" si="134"/>
        <v>03.04.03 UDR LORETOM1.02.02 ACCIONES DE AFILIACIONM1.02.02.05 Supervisión y asistencia técnica en materia de afiliaciones [UDR]OctubreIQUITOS</v>
      </c>
    </row>
    <row r="1885" spans="1:18" ht="15" customHeight="1" x14ac:dyDescent="0.2">
      <c r="A1885" s="8">
        <f>IFERROR(VLOOKUP(B1885,Tabla1[],2,FALSE)," ")</f>
        <v>1929</v>
      </c>
      <c r="B1885" s="30" t="s">
        <v>2234</v>
      </c>
      <c r="C1885" s="30" t="s">
        <v>2933</v>
      </c>
      <c r="D1885" s="10" t="s">
        <v>3007</v>
      </c>
      <c r="E1885" s="10" t="s">
        <v>2958</v>
      </c>
      <c r="F1885" s="10" t="s">
        <v>3611</v>
      </c>
      <c r="G1885" s="11">
        <v>1</v>
      </c>
      <c r="H1885" s="31" t="s">
        <v>1442</v>
      </c>
      <c r="I1885" s="10" t="s">
        <v>1644</v>
      </c>
      <c r="J1885" s="11">
        <v>5</v>
      </c>
      <c r="K1885" s="11">
        <v>5</v>
      </c>
      <c r="L1885" s="16">
        <f t="shared" si="135"/>
        <v>1600</v>
      </c>
      <c r="M1885" s="25">
        <v>400</v>
      </c>
      <c r="N1885" s="17">
        <f t="shared" si="133"/>
        <v>2000</v>
      </c>
      <c r="O1885" s="11">
        <v>2</v>
      </c>
      <c r="P1885" s="8" t="str">
        <f>IFERROR(VLOOKUP(O1885,Tabla6[],2,FALSE)," ")</f>
        <v>Febrero</v>
      </c>
      <c r="Q1885" s="10"/>
      <c r="R1885" s="56" t="str">
        <f t="shared" si="134"/>
        <v>03.04.03 UDR LORETOM1.02.02 ACCIONES DE AFILIACIONM1.02.02.05 Supervisión y asistencia técnica en materia de afiliaciones [UDR]FebreroIQUITOS-SANTA ROSA -YAVARI-SANTA ROSA-IQUITOS</v>
      </c>
    </row>
    <row r="1886" spans="1:18" ht="15" customHeight="1" x14ac:dyDescent="0.2">
      <c r="A1886" s="8">
        <f>IFERROR(VLOOKUP(B1886,Tabla1[],2,FALSE)," ")</f>
        <v>1929</v>
      </c>
      <c r="B1886" s="30" t="s">
        <v>2234</v>
      </c>
      <c r="C1886" s="30" t="s">
        <v>2933</v>
      </c>
      <c r="D1886" s="10" t="s">
        <v>3007</v>
      </c>
      <c r="E1886" s="10" t="s">
        <v>2958</v>
      </c>
      <c r="F1886" s="10" t="s">
        <v>1362</v>
      </c>
      <c r="G1886" s="11">
        <v>1</v>
      </c>
      <c r="H1886" s="30" t="s">
        <v>1443</v>
      </c>
      <c r="I1886" s="10" t="s">
        <v>1645</v>
      </c>
      <c r="J1886" s="11">
        <v>5</v>
      </c>
      <c r="K1886" s="11">
        <v>5</v>
      </c>
      <c r="L1886" s="16">
        <f t="shared" si="135"/>
        <v>1600</v>
      </c>
      <c r="M1886" s="25">
        <v>300</v>
      </c>
      <c r="N1886" s="17">
        <f t="shared" si="133"/>
        <v>1900</v>
      </c>
      <c r="O1886" s="11">
        <v>11</v>
      </c>
      <c r="P1886" s="8" t="str">
        <f>IFERROR(VLOOKUP(O1886,Tabla6[],2,FALSE)," ")</f>
        <v>Noviembre</v>
      </c>
      <c r="Q1886" s="10"/>
      <c r="R1886" s="56" t="str">
        <f t="shared" si="134"/>
        <v>03.04.03 UDR LORETOM1.02.02 ACCIONES DE AFILIACIONM1.02.02.05 Supervisión y asistencia técnica en materia de afiliaciones [UDR]NoviembreIQUITOS - SAN PABLO -PEBAS-IQUITOS</v>
      </c>
    </row>
    <row r="1887" spans="1:18" ht="15" customHeight="1" x14ac:dyDescent="0.2">
      <c r="A1887" s="8">
        <f>IFERROR(VLOOKUP(B1887,Tabla1[],2,FALSE)," ")</f>
        <v>1929</v>
      </c>
      <c r="B1887" s="30" t="s">
        <v>2234</v>
      </c>
      <c r="C1887" s="30" t="s">
        <v>2933</v>
      </c>
      <c r="D1887" s="10" t="s">
        <v>3007</v>
      </c>
      <c r="E1887" s="10" t="s">
        <v>2958</v>
      </c>
      <c r="F1887" s="10" t="s">
        <v>1361</v>
      </c>
      <c r="G1887" s="11">
        <v>1</v>
      </c>
      <c r="H1887" s="30" t="s">
        <v>1444</v>
      </c>
      <c r="I1887" s="10" t="s">
        <v>1646</v>
      </c>
      <c r="J1887" s="11">
        <v>4</v>
      </c>
      <c r="K1887" s="11">
        <v>4</v>
      </c>
      <c r="L1887" s="16">
        <f t="shared" si="135"/>
        <v>1280</v>
      </c>
      <c r="M1887" s="25">
        <v>70</v>
      </c>
      <c r="N1887" s="17">
        <f t="shared" si="133"/>
        <v>1350</v>
      </c>
      <c r="O1887" s="11">
        <v>12</v>
      </c>
      <c r="P1887" s="8" t="str">
        <f>IFERROR(VLOOKUP(O1887,Tabla6[],2,FALSE)," ")</f>
        <v>Diciembre</v>
      </c>
      <c r="Q1887" s="10"/>
      <c r="R1887" s="56" t="str">
        <f t="shared" si="134"/>
        <v>03.04.03 UDR LORETOM1.02.02 ACCIONES DE AFILIACIONM1.02.02.05 Supervisión y asistencia técnica en materia de afiliaciones [UDR]DiciembreIQUITOS -MAZAN -INDIANA-IQUITOS</v>
      </c>
    </row>
    <row r="1888" spans="1:18" ht="15" customHeight="1" x14ac:dyDescent="0.2">
      <c r="A1888" s="8">
        <f>IFERROR(VLOOKUP(B1888,Tabla1[],2,FALSE)," ")</f>
        <v>1929</v>
      </c>
      <c r="B1888" s="30" t="s">
        <v>2234</v>
      </c>
      <c r="C1888" s="30" t="s">
        <v>2933</v>
      </c>
      <c r="D1888" s="10" t="s">
        <v>3007</v>
      </c>
      <c r="E1888" s="10" t="s">
        <v>2958</v>
      </c>
      <c r="F1888" s="10" t="s">
        <v>1362</v>
      </c>
      <c r="G1888" s="11">
        <v>1</v>
      </c>
      <c r="H1888" s="30" t="s">
        <v>1445</v>
      </c>
      <c r="I1888" s="10" t="s">
        <v>1647</v>
      </c>
      <c r="J1888" s="11">
        <v>0</v>
      </c>
      <c r="K1888" s="11">
        <v>0</v>
      </c>
      <c r="L1888" s="16">
        <f t="shared" si="135"/>
        <v>0</v>
      </c>
      <c r="M1888" s="25">
        <v>0</v>
      </c>
      <c r="N1888" s="17">
        <f t="shared" si="133"/>
        <v>0</v>
      </c>
      <c r="O1888" s="11">
        <v>12</v>
      </c>
      <c r="P1888" s="8" t="str">
        <f>IFERROR(VLOOKUP(O1888,Tabla6[],2,FALSE)," ")</f>
        <v>Diciembre</v>
      </c>
      <c r="Q1888" s="10"/>
      <c r="R1888" s="56" t="str">
        <f t="shared" si="134"/>
        <v>03.04.03 UDR LORETOM1.02.02 ACCIONES DE AFILIACIONM1.02.02.05 Supervisión y asistencia técnica en materia de afiliaciones [UDR]DiciembreIQUITOS-SAN JUAN-IQUITOS</v>
      </c>
    </row>
    <row r="1889" spans="1:18" ht="15" customHeight="1" x14ac:dyDescent="0.2">
      <c r="A1889" s="8">
        <f>IFERROR(VLOOKUP(B1889,Tabla1[],2,FALSE)," ")</f>
        <v>1929</v>
      </c>
      <c r="B1889" s="30" t="s">
        <v>2234</v>
      </c>
      <c r="C1889" s="30" t="s">
        <v>2940</v>
      </c>
      <c r="D1889" s="10" t="s">
        <v>3004</v>
      </c>
      <c r="E1889" s="10" t="s">
        <v>2967</v>
      </c>
      <c r="F1889" s="10" t="s">
        <v>743</v>
      </c>
      <c r="G1889" s="11">
        <v>1</v>
      </c>
      <c r="H1889" s="30" t="s">
        <v>1446</v>
      </c>
      <c r="I1889" s="10" t="s">
        <v>1648</v>
      </c>
      <c r="J1889" s="11">
        <v>0</v>
      </c>
      <c r="K1889" s="11">
        <v>0</v>
      </c>
      <c r="L1889" s="16">
        <f t="shared" si="135"/>
        <v>0</v>
      </c>
      <c r="M1889" s="25">
        <v>0</v>
      </c>
      <c r="N1889" s="17">
        <f t="shared" si="133"/>
        <v>0</v>
      </c>
      <c r="O1889" s="11">
        <v>2</v>
      </c>
      <c r="P1889" s="8" t="str">
        <f>IFERROR(VLOOKUP(O1889,Tabla6[],2,FALSE)," ")</f>
        <v>Febrero</v>
      </c>
      <c r="Q1889" s="10"/>
      <c r="R1889" s="56" t="str">
        <f t="shared" si="134"/>
        <v>03.04.03 UDR LORETOM1.05.05 EJECUCION DE ACCIONES DE AUDITORIAM1.05.05.02 Gestionar a los actores locales para fortalecer el acceso y calidad de servicios de salud [UDR]FebreroIQUITOS-PUNCHANA-IQUITOS</v>
      </c>
    </row>
    <row r="1890" spans="1:18" ht="15" customHeight="1" x14ac:dyDescent="0.2">
      <c r="A1890" s="8">
        <f>IFERROR(VLOOKUP(B1890,Tabla1[],2,FALSE)," ")</f>
        <v>1929</v>
      </c>
      <c r="B1890" s="30" t="s">
        <v>2234</v>
      </c>
      <c r="C1890" s="30" t="s">
        <v>2940</v>
      </c>
      <c r="D1890" s="10" t="s">
        <v>3004</v>
      </c>
      <c r="E1890" s="10" t="s">
        <v>2967</v>
      </c>
      <c r="F1890" s="10" t="s">
        <v>743</v>
      </c>
      <c r="G1890" s="11">
        <v>1</v>
      </c>
      <c r="H1890" s="30" t="s">
        <v>1447</v>
      </c>
      <c r="I1890" s="10" t="s">
        <v>1649</v>
      </c>
      <c r="J1890" s="11">
        <v>0</v>
      </c>
      <c r="K1890" s="11">
        <v>0</v>
      </c>
      <c r="L1890" s="16">
        <f t="shared" si="135"/>
        <v>0</v>
      </c>
      <c r="M1890" s="25">
        <v>0</v>
      </c>
      <c r="N1890" s="17">
        <f t="shared" si="133"/>
        <v>0</v>
      </c>
      <c r="O1890" s="11">
        <v>2</v>
      </c>
      <c r="P1890" s="8" t="str">
        <f>IFERROR(VLOOKUP(O1890,Tabla6[],2,FALSE)," ")</f>
        <v>Febrero</v>
      </c>
      <c r="Q1890" s="10"/>
      <c r="R1890" s="56" t="str">
        <f t="shared" si="134"/>
        <v>03.04.03 UDR LORETOM1.05.05 EJECUCION DE ACCIONES DE AUDITORIAM1.05.05.02 Gestionar a los actores locales para fortalecer el acceso y calidad de servicios de salud [UDR]FebreroIQUITOS-BELÉN-IQUITOS</v>
      </c>
    </row>
    <row r="1891" spans="1:18" ht="15" customHeight="1" x14ac:dyDescent="0.2">
      <c r="A1891" s="8">
        <f>IFERROR(VLOOKUP(B1891,Tabla1[],2,FALSE)," ")</f>
        <v>1929</v>
      </c>
      <c r="B1891" s="30" t="s">
        <v>2234</v>
      </c>
      <c r="C1891" s="30" t="s">
        <v>2940</v>
      </c>
      <c r="D1891" s="10" t="s">
        <v>3004</v>
      </c>
      <c r="E1891" s="10" t="s">
        <v>2967</v>
      </c>
      <c r="F1891" s="10" t="s">
        <v>743</v>
      </c>
      <c r="G1891" s="11">
        <v>1</v>
      </c>
      <c r="H1891" s="30" t="s">
        <v>1384</v>
      </c>
      <c r="I1891" s="10" t="s">
        <v>1650</v>
      </c>
      <c r="J1891" s="11">
        <v>0</v>
      </c>
      <c r="K1891" s="11">
        <v>0</v>
      </c>
      <c r="L1891" s="16">
        <f t="shared" si="135"/>
        <v>0</v>
      </c>
      <c r="M1891" s="25">
        <v>0</v>
      </c>
      <c r="N1891" s="17">
        <f t="shared" si="133"/>
        <v>0</v>
      </c>
      <c r="O1891" s="11">
        <v>3</v>
      </c>
      <c r="P1891" s="8" t="str">
        <f>IFERROR(VLOOKUP(O1891,Tabla6[],2,FALSE)," ")</f>
        <v>Marzo</v>
      </c>
      <c r="Q1891" s="10"/>
      <c r="R1891" s="56" t="str">
        <f t="shared" si="134"/>
        <v>03.04.03 UDR LORETOM1.05.05 EJECUCION DE ACCIONES DE AUDITORIAM1.05.05.02 Gestionar a los actores locales para fortalecer el acceso y calidad de servicios de salud [UDR]MarzoIQUITOS</v>
      </c>
    </row>
    <row r="1892" spans="1:18" ht="15" customHeight="1" x14ac:dyDescent="0.2">
      <c r="A1892" s="8">
        <f>IFERROR(VLOOKUP(B1892,Tabla1[],2,FALSE)," ")</f>
        <v>1929</v>
      </c>
      <c r="B1892" s="30" t="s">
        <v>2234</v>
      </c>
      <c r="C1892" s="30" t="s">
        <v>2940</v>
      </c>
      <c r="D1892" s="10" t="s">
        <v>3004</v>
      </c>
      <c r="E1892" s="10" t="s">
        <v>2967</v>
      </c>
      <c r="F1892" s="10" t="s">
        <v>743</v>
      </c>
      <c r="G1892" s="11">
        <v>1</v>
      </c>
      <c r="H1892" s="30" t="s">
        <v>1445</v>
      </c>
      <c r="I1892" s="10" t="s">
        <v>1651</v>
      </c>
      <c r="J1892" s="11">
        <v>0</v>
      </c>
      <c r="K1892" s="11">
        <v>0</v>
      </c>
      <c r="L1892" s="16">
        <f t="shared" si="135"/>
        <v>0</v>
      </c>
      <c r="M1892" s="25">
        <v>0</v>
      </c>
      <c r="N1892" s="17">
        <f t="shared" ref="N1892:N1955" si="136">L1892+M1892</f>
        <v>0</v>
      </c>
      <c r="O1892" s="11">
        <v>3</v>
      </c>
      <c r="P1892" s="8" t="str">
        <f>IFERROR(VLOOKUP(O1892,Tabla6[],2,FALSE)," ")</f>
        <v>Marzo</v>
      </c>
      <c r="Q1892" s="10"/>
      <c r="R1892" s="56" t="str">
        <f t="shared" si="134"/>
        <v>03.04.03 UDR LORETOM1.05.05 EJECUCION DE ACCIONES DE AUDITORIAM1.05.05.02 Gestionar a los actores locales para fortalecer el acceso y calidad de servicios de salud [UDR]MarzoIQUITOS-SAN JUAN-IQUITOS</v>
      </c>
    </row>
    <row r="1893" spans="1:18" ht="15" customHeight="1" x14ac:dyDescent="0.2">
      <c r="A1893" s="8">
        <f>IFERROR(VLOOKUP(B1893,Tabla1[],2,FALSE)," ")</f>
        <v>1929</v>
      </c>
      <c r="B1893" s="30" t="s">
        <v>2234</v>
      </c>
      <c r="C1893" s="30" t="s">
        <v>2940</v>
      </c>
      <c r="D1893" s="10" t="s">
        <v>3004</v>
      </c>
      <c r="E1893" s="10" t="s">
        <v>2967</v>
      </c>
      <c r="F1893" s="10" t="s">
        <v>743</v>
      </c>
      <c r="G1893" s="11">
        <v>1</v>
      </c>
      <c r="H1893" s="30" t="s">
        <v>1448</v>
      </c>
      <c r="I1893" s="10" t="s">
        <v>1652</v>
      </c>
      <c r="J1893" s="11">
        <v>3</v>
      </c>
      <c r="K1893" s="11">
        <v>3</v>
      </c>
      <c r="L1893" s="16">
        <f t="shared" si="135"/>
        <v>960</v>
      </c>
      <c r="M1893" s="25">
        <v>350</v>
      </c>
      <c r="N1893" s="17">
        <f t="shared" si="136"/>
        <v>1310</v>
      </c>
      <c r="O1893" s="11">
        <v>4</v>
      </c>
      <c r="P1893" s="8" t="str">
        <f>IFERROR(VLOOKUP(O1893,Tabla6[],2,FALSE)," ")</f>
        <v>Abril</v>
      </c>
      <c r="Q1893" s="10"/>
      <c r="R1893" s="56" t="str">
        <f t="shared" si="134"/>
        <v>03.04.03 UDR LORETOM1.05.05 EJECUCION DE ACCIONES DE AUDITORIAM1.05.05.02 Gestionar a los actores locales para fortalecer el acceso y calidad de servicios de salud [UDR]AbrilIQUITOS-NAPO-IQUITOS</v>
      </c>
    </row>
    <row r="1894" spans="1:18" ht="15" customHeight="1" x14ac:dyDescent="0.2">
      <c r="A1894" s="8">
        <f>IFERROR(VLOOKUP(B1894,Tabla1[],2,FALSE)," ")</f>
        <v>1929</v>
      </c>
      <c r="B1894" s="30" t="s">
        <v>2234</v>
      </c>
      <c r="C1894" s="30" t="s">
        <v>2940</v>
      </c>
      <c r="D1894" s="10" t="s">
        <v>3004</v>
      </c>
      <c r="E1894" s="10" t="s">
        <v>2967</v>
      </c>
      <c r="F1894" s="10" t="s">
        <v>743</v>
      </c>
      <c r="G1894" s="11">
        <v>1</v>
      </c>
      <c r="H1894" s="30" t="s">
        <v>1449</v>
      </c>
      <c r="I1894" s="10" t="s">
        <v>1653</v>
      </c>
      <c r="J1894" s="11">
        <v>3</v>
      </c>
      <c r="K1894" s="11">
        <v>3</v>
      </c>
      <c r="L1894" s="16">
        <f t="shared" si="135"/>
        <v>960</v>
      </c>
      <c r="M1894" s="25">
        <v>200</v>
      </c>
      <c r="N1894" s="17">
        <f t="shared" si="136"/>
        <v>1160</v>
      </c>
      <c r="O1894" s="11">
        <v>4</v>
      </c>
      <c r="P1894" s="8" t="str">
        <f>IFERROR(VLOOKUP(O1894,Tabla6[],2,FALSE)," ")</f>
        <v>Abril</v>
      </c>
      <c r="Q1894" s="10"/>
      <c r="R1894" s="56" t="str">
        <f t="shared" si="134"/>
        <v>03.04.03 UDR LORETOM1.05.05 EJECUCION DE ACCIONES DE AUDITORIAM1.05.05.02 Gestionar a los actores locales para fortalecer el acceso y calidad de servicios de salud [UDR]AbrilIQUITOS - PEVAS - IQUITOS</v>
      </c>
    </row>
    <row r="1895" spans="1:18" ht="15" customHeight="1" x14ac:dyDescent="0.2">
      <c r="A1895" s="8">
        <f>IFERROR(VLOOKUP(B1895,Tabla1[],2,FALSE)," ")</f>
        <v>1929</v>
      </c>
      <c r="B1895" s="30" t="s">
        <v>2234</v>
      </c>
      <c r="C1895" s="30" t="s">
        <v>2940</v>
      </c>
      <c r="D1895" s="10" t="s">
        <v>3004</v>
      </c>
      <c r="E1895" s="10" t="s">
        <v>2967</v>
      </c>
      <c r="F1895" s="10" t="s">
        <v>743</v>
      </c>
      <c r="G1895" s="11">
        <v>1</v>
      </c>
      <c r="H1895" s="30" t="s">
        <v>1450</v>
      </c>
      <c r="I1895" s="10" t="s">
        <v>1654</v>
      </c>
      <c r="J1895" s="11">
        <v>2</v>
      </c>
      <c r="K1895" s="11">
        <v>2</v>
      </c>
      <c r="L1895" s="16">
        <f t="shared" si="135"/>
        <v>640</v>
      </c>
      <c r="M1895" s="25">
        <v>70</v>
      </c>
      <c r="N1895" s="17">
        <f t="shared" si="136"/>
        <v>710</v>
      </c>
      <c r="O1895" s="11">
        <v>5</v>
      </c>
      <c r="P1895" s="8" t="str">
        <f>IFERROR(VLOOKUP(O1895,Tabla6[],2,FALSE)," ")</f>
        <v>Mayo</v>
      </c>
      <c r="Q1895" s="10"/>
      <c r="R1895" s="56" t="str">
        <f t="shared" si="134"/>
        <v>03.04.03 UDR LORETOM1.05.05 EJECUCION DE ACCIONES DE AUDITORIAM1.05.05.02 Gestionar a los actores locales para fortalecer el acceso y calidad de servicios de salud [UDR]MayoIQUITOS-FERNANDO LORES-IQUITOS</v>
      </c>
    </row>
    <row r="1896" spans="1:18" ht="15" customHeight="1" x14ac:dyDescent="0.2">
      <c r="A1896" s="8">
        <f>IFERROR(VLOOKUP(B1896,Tabla1[],2,FALSE)," ")</f>
        <v>1929</v>
      </c>
      <c r="B1896" s="30" t="s">
        <v>2234</v>
      </c>
      <c r="C1896" s="30" t="s">
        <v>2940</v>
      </c>
      <c r="D1896" s="10" t="s">
        <v>3004</v>
      </c>
      <c r="E1896" s="10" t="s">
        <v>2967</v>
      </c>
      <c r="F1896" s="10" t="s">
        <v>743</v>
      </c>
      <c r="G1896" s="11">
        <v>1</v>
      </c>
      <c r="H1896" s="30" t="s">
        <v>1451</v>
      </c>
      <c r="I1896" s="10" t="s">
        <v>1655</v>
      </c>
      <c r="J1896" s="11">
        <v>3</v>
      </c>
      <c r="K1896" s="11">
        <v>3</v>
      </c>
      <c r="L1896" s="16">
        <f t="shared" si="135"/>
        <v>960</v>
      </c>
      <c r="M1896" s="25">
        <v>240</v>
      </c>
      <c r="N1896" s="17">
        <f t="shared" si="136"/>
        <v>1200</v>
      </c>
      <c r="O1896" s="11">
        <v>5</v>
      </c>
      <c r="P1896" s="8" t="str">
        <f>IFERROR(VLOOKUP(O1896,Tabla6[],2,FALSE)," ")</f>
        <v>Mayo</v>
      </c>
      <c r="Q1896" s="10"/>
      <c r="R1896" s="56" t="str">
        <f t="shared" si="134"/>
        <v>03.04.03 UDR LORETOM1.05.05 EJECUCION DE ACCIONES DE AUDITORIAM1.05.05.02 Gestionar a los actores locales para fortalecer el acceso y calidad de servicios de salud [UDR]MayoIQUITOS - SAN PABLO - IQUITOS</v>
      </c>
    </row>
    <row r="1897" spans="1:18" ht="15" customHeight="1" x14ac:dyDescent="0.2">
      <c r="A1897" s="8">
        <f>IFERROR(VLOOKUP(B1897,Tabla1[],2,FALSE)," ")</f>
        <v>1929</v>
      </c>
      <c r="B1897" s="30" t="s">
        <v>2234</v>
      </c>
      <c r="C1897" s="30" t="s">
        <v>2940</v>
      </c>
      <c r="D1897" s="10" t="s">
        <v>3004</v>
      </c>
      <c r="E1897" s="10" t="s">
        <v>2967</v>
      </c>
      <c r="F1897" s="10" t="s">
        <v>743</v>
      </c>
      <c r="G1897" s="11">
        <v>1</v>
      </c>
      <c r="H1897" s="30" t="s">
        <v>1452</v>
      </c>
      <c r="I1897" s="10" t="s">
        <v>1656</v>
      </c>
      <c r="J1897" s="11">
        <v>2</v>
      </c>
      <c r="K1897" s="11">
        <v>2</v>
      </c>
      <c r="L1897" s="16">
        <f t="shared" si="135"/>
        <v>640</v>
      </c>
      <c r="M1897" s="25">
        <v>70</v>
      </c>
      <c r="N1897" s="17">
        <f t="shared" si="136"/>
        <v>710</v>
      </c>
      <c r="O1897" s="11">
        <v>6</v>
      </c>
      <c r="P1897" s="8" t="str">
        <f>IFERROR(VLOOKUP(O1897,Tabla6[],2,FALSE)," ")</f>
        <v>Junio</v>
      </c>
      <c r="Q1897" s="10"/>
      <c r="R1897" s="56" t="str">
        <f t="shared" si="134"/>
        <v>03.04.03 UDR LORETOM1.05.05 EJECUCION DE ACCIONES DE AUDITORIAM1.05.05.02 Gestionar a los actores locales para fortalecer el acceso y calidad de servicios de salud [UDR]JunioIQUITOS-MAZAN-IQUITOS</v>
      </c>
    </row>
    <row r="1898" spans="1:18" ht="15" customHeight="1" x14ac:dyDescent="0.2">
      <c r="A1898" s="8">
        <f>IFERROR(VLOOKUP(B1898,Tabla1[],2,FALSE)," ")</f>
        <v>1929</v>
      </c>
      <c r="B1898" s="30" t="s">
        <v>2234</v>
      </c>
      <c r="C1898" s="30" t="s">
        <v>2940</v>
      </c>
      <c r="D1898" s="10" t="s">
        <v>3004</v>
      </c>
      <c r="E1898" s="10" t="s">
        <v>2967</v>
      </c>
      <c r="F1898" s="10" t="s">
        <v>743</v>
      </c>
      <c r="G1898" s="11">
        <v>1</v>
      </c>
      <c r="H1898" s="30" t="s">
        <v>1453</v>
      </c>
      <c r="I1898" s="10" t="s">
        <v>1657</v>
      </c>
      <c r="J1898" s="11">
        <v>2</v>
      </c>
      <c r="K1898" s="11">
        <v>2</v>
      </c>
      <c r="L1898" s="16">
        <f t="shared" si="135"/>
        <v>640</v>
      </c>
      <c r="M1898" s="25">
        <v>70</v>
      </c>
      <c r="N1898" s="17">
        <f t="shared" si="136"/>
        <v>710</v>
      </c>
      <c r="O1898" s="11">
        <v>6</v>
      </c>
      <c r="P1898" s="8" t="str">
        <f>IFERROR(VLOOKUP(O1898,Tabla6[],2,FALSE)," ")</f>
        <v>Junio</v>
      </c>
      <c r="Q1898" s="10"/>
      <c r="R1898" s="56" t="str">
        <f t="shared" si="134"/>
        <v>03.04.03 UDR LORETOM1.05.05 EJECUCION DE ACCIONES DE AUDITORIAM1.05.05.02 Gestionar a los actores locales para fortalecer el acceso y calidad de servicios de salud [UDR]JunioIQUITOS-INDIANA-IQUITOS</v>
      </c>
    </row>
    <row r="1899" spans="1:18" ht="15" customHeight="1" x14ac:dyDescent="0.2">
      <c r="A1899" s="8">
        <f>IFERROR(VLOOKUP(B1899,Tabla1[],2,FALSE)," ")</f>
        <v>1929</v>
      </c>
      <c r="B1899" s="30" t="s">
        <v>2234</v>
      </c>
      <c r="C1899" s="30" t="s">
        <v>2940</v>
      </c>
      <c r="D1899" s="10" t="s">
        <v>3004</v>
      </c>
      <c r="E1899" s="10" t="s">
        <v>2967</v>
      </c>
      <c r="F1899" s="10" t="s">
        <v>743</v>
      </c>
      <c r="G1899" s="11">
        <v>1</v>
      </c>
      <c r="H1899" s="30" t="s">
        <v>1454</v>
      </c>
      <c r="I1899" s="10" t="s">
        <v>1658</v>
      </c>
      <c r="J1899" s="11">
        <v>5</v>
      </c>
      <c r="K1899" s="11">
        <v>5</v>
      </c>
      <c r="L1899" s="16">
        <f t="shared" si="135"/>
        <v>1600</v>
      </c>
      <c r="M1899" s="25">
        <v>500</v>
      </c>
      <c r="N1899" s="17">
        <f t="shared" si="136"/>
        <v>2100</v>
      </c>
      <c r="O1899" s="11">
        <v>7</v>
      </c>
      <c r="P1899" s="8" t="str">
        <f>IFERROR(VLOOKUP(O1899,Tabla6[],2,FALSE)," ")</f>
        <v>Julio</v>
      </c>
      <c r="Q1899" s="10"/>
      <c r="R1899" s="56" t="str">
        <f t="shared" si="134"/>
        <v>03.04.03 UDR LORETOM1.05.05 EJECUCION DE ACCIONES DE AUDITORIAM1.05.05.02 Gestionar a los actores locales para fortalecer el acceso y calidad de servicios de salud [UDR]JulioIQUITOS-CALLERIA-CONTAMANA-CALLERIA-IQUITOS</v>
      </c>
    </row>
    <row r="1900" spans="1:18" ht="15" customHeight="1" x14ac:dyDescent="0.2">
      <c r="A1900" s="8">
        <f>IFERROR(VLOOKUP(B1900,Tabla1[],2,FALSE)," ")</f>
        <v>1929</v>
      </c>
      <c r="B1900" s="30" t="s">
        <v>2234</v>
      </c>
      <c r="C1900" s="30" t="s">
        <v>2940</v>
      </c>
      <c r="D1900" s="10" t="s">
        <v>3004</v>
      </c>
      <c r="E1900" s="10" t="s">
        <v>2967</v>
      </c>
      <c r="F1900" s="10" t="s">
        <v>743</v>
      </c>
      <c r="G1900" s="11">
        <v>1</v>
      </c>
      <c r="H1900" s="30" t="s">
        <v>1455</v>
      </c>
      <c r="I1900" s="10" t="s">
        <v>1659</v>
      </c>
      <c r="J1900" s="11">
        <v>4</v>
      </c>
      <c r="K1900" s="11">
        <v>4</v>
      </c>
      <c r="L1900" s="16">
        <f t="shared" si="135"/>
        <v>1280</v>
      </c>
      <c r="M1900" s="25">
        <v>200</v>
      </c>
      <c r="N1900" s="17">
        <f t="shared" si="136"/>
        <v>1480</v>
      </c>
      <c r="O1900" s="11">
        <v>7</v>
      </c>
      <c r="P1900" s="8" t="str">
        <f>IFERROR(VLOOKUP(O1900,Tabla6[],2,FALSE)," ")</f>
        <v>Julio</v>
      </c>
      <c r="Q1900" s="10"/>
      <c r="R1900" s="56" t="str">
        <f t="shared" si="134"/>
        <v>03.04.03 UDR LORETOM1.05.05 EJECUCION DE ACCIONES DE AUDITORIAM1.05.05.02 Gestionar a los actores locales para fortalecer el acceso y calidad de servicios de salud [UDR]JulioIQUITOS-CALLERIA-TIRUNTAN-CALLERIA-IQUITOS</v>
      </c>
    </row>
    <row r="1901" spans="1:18" ht="15" customHeight="1" x14ac:dyDescent="0.2">
      <c r="A1901" s="8">
        <f>IFERROR(VLOOKUP(B1901,Tabla1[],2,FALSE)," ")</f>
        <v>1929</v>
      </c>
      <c r="B1901" s="30" t="s">
        <v>2234</v>
      </c>
      <c r="C1901" s="30" t="s">
        <v>2940</v>
      </c>
      <c r="D1901" s="10" t="s">
        <v>3004</v>
      </c>
      <c r="E1901" s="10" t="s">
        <v>2967</v>
      </c>
      <c r="F1901" s="10" t="s">
        <v>743</v>
      </c>
      <c r="G1901" s="11">
        <v>1</v>
      </c>
      <c r="H1901" s="30" t="s">
        <v>1456</v>
      </c>
      <c r="I1901" s="10" t="s">
        <v>1660</v>
      </c>
      <c r="J1901" s="11">
        <v>3</v>
      </c>
      <c r="K1901" s="11">
        <v>3</v>
      </c>
      <c r="L1901" s="16">
        <f t="shared" si="135"/>
        <v>960</v>
      </c>
      <c r="M1901" s="25">
        <v>200</v>
      </c>
      <c r="N1901" s="17">
        <f t="shared" si="136"/>
        <v>1160</v>
      </c>
      <c r="O1901" s="11">
        <v>8</v>
      </c>
      <c r="P1901" s="8" t="str">
        <f>IFERROR(VLOOKUP(O1901,Tabla6[],2,FALSE)," ")</f>
        <v>Agosto</v>
      </c>
      <c r="Q1901" s="10"/>
      <c r="R1901" s="56" t="str">
        <f t="shared" si="134"/>
        <v>03.04.03 UDR LORETOM1.05.05 EJECUCION DE ACCIONES DE AUDITORIAM1.05.05.02 Gestionar a los actores locales para fortalecer el acceso y calidad de servicios de salud [UDR]AgostoIQUITOS-REQUENA-IQUTOS</v>
      </c>
    </row>
    <row r="1902" spans="1:18" ht="15" customHeight="1" x14ac:dyDescent="0.2">
      <c r="A1902" s="8">
        <f>IFERROR(VLOOKUP(B1902,Tabla1[],2,FALSE)," ")</f>
        <v>1929</v>
      </c>
      <c r="B1902" s="30" t="s">
        <v>2234</v>
      </c>
      <c r="C1902" s="30" t="s">
        <v>2940</v>
      </c>
      <c r="D1902" s="10" t="s">
        <v>3004</v>
      </c>
      <c r="E1902" s="10" t="s">
        <v>2967</v>
      </c>
      <c r="F1902" s="10" t="s">
        <v>743</v>
      </c>
      <c r="G1902" s="11">
        <v>1</v>
      </c>
      <c r="H1902" s="30" t="s">
        <v>1457</v>
      </c>
      <c r="I1902" s="10" t="s">
        <v>1661</v>
      </c>
      <c r="J1902" s="11">
        <v>3</v>
      </c>
      <c r="K1902" s="11">
        <v>3</v>
      </c>
      <c r="L1902" s="16">
        <f t="shared" si="135"/>
        <v>960</v>
      </c>
      <c r="M1902" s="25">
        <v>350</v>
      </c>
      <c r="N1902" s="17">
        <f t="shared" si="136"/>
        <v>1310</v>
      </c>
      <c r="O1902" s="11">
        <v>8</v>
      </c>
      <c r="P1902" s="8" t="str">
        <f>IFERROR(VLOOKUP(O1902,Tabla6[],2,FALSE)," ")</f>
        <v>Agosto</v>
      </c>
      <c r="Q1902" s="10"/>
      <c r="R1902" s="56" t="str">
        <f t="shared" si="134"/>
        <v>03.04.03 UDR LORETOM1.05.05 EJECUCION DE ACCIONES DE AUDITORIAM1.05.05.02 Gestionar a los actores locales para fortalecer el acceso y calidad de servicios de salud [UDR]AgostoIQUITOS - NAUTA - INTUTO - NAUTA - IQUITOS</v>
      </c>
    </row>
    <row r="1903" spans="1:18" ht="15" customHeight="1" x14ac:dyDescent="0.2">
      <c r="A1903" s="8">
        <f>IFERROR(VLOOKUP(B1903,Tabla1[],2,FALSE)," ")</f>
        <v>1929</v>
      </c>
      <c r="B1903" s="30" t="s">
        <v>2234</v>
      </c>
      <c r="C1903" s="30" t="s">
        <v>2940</v>
      </c>
      <c r="D1903" s="10" t="s">
        <v>3004</v>
      </c>
      <c r="E1903" s="10" t="s">
        <v>2967</v>
      </c>
      <c r="F1903" s="10" t="s">
        <v>743</v>
      </c>
      <c r="G1903" s="11">
        <v>1</v>
      </c>
      <c r="H1903" s="30" t="s">
        <v>1458</v>
      </c>
      <c r="I1903" s="10" t="s">
        <v>1662</v>
      </c>
      <c r="J1903" s="11">
        <v>3</v>
      </c>
      <c r="K1903" s="11">
        <v>3</v>
      </c>
      <c r="L1903" s="16">
        <f t="shared" si="135"/>
        <v>960</v>
      </c>
      <c r="M1903" s="25">
        <v>500</v>
      </c>
      <c r="N1903" s="17">
        <f t="shared" si="136"/>
        <v>1460</v>
      </c>
      <c r="O1903" s="11">
        <v>9</v>
      </c>
      <c r="P1903" s="8" t="str">
        <f>IFERROR(VLOOKUP(O1903,Tabla6[],2,FALSE)," ")</f>
        <v>Setiembre</v>
      </c>
      <c r="Q1903" s="10"/>
      <c r="R1903" s="56" t="str">
        <f t="shared" si="134"/>
        <v>03.04.03 UDR LORETOM1.05.05 EJECUCION DE ACCIONES DE AUDITORIAM1.05.05.02 Gestionar a los actores locales para fortalecer el acceso y calidad de servicios de salud [UDR]SetiembreIQUITOS-PUTUMAYO-IQUITOS</v>
      </c>
    </row>
    <row r="1904" spans="1:18" ht="15" customHeight="1" x14ac:dyDescent="0.2">
      <c r="A1904" s="8">
        <f>IFERROR(VLOOKUP(B1904,Tabla1[],2,FALSE)," ")</f>
        <v>1929</v>
      </c>
      <c r="B1904" s="30" t="s">
        <v>2234</v>
      </c>
      <c r="C1904" s="30" t="s">
        <v>2940</v>
      </c>
      <c r="D1904" s="10" t="s">
        <v>3004</v>
      </c>
      <c r="E1904" s="10" t="s">
        <v>2967</v>
      </c>
      <c r="F1904" s="10" t="s">
        <v>743</v>
      </c>
      <c r="G1904" s="11">
        <v>1</v>
      </c>
      <c r="H1904" s="30" t="s">
        <v>1459</v>
      </c>
      <c r="I1904" s="10" t="s">
        <v>1663</v>
      </c>
      <c r="J1904" s="11">
        <v>3</v>
      </c>
      <c r="K1904" s="11">
        <v>3</v>
      </c>
      <c r="L1904" s="16">
        <f t="shared" si="135"/>
        <v>960</v>
      </c>
      <c r="M1904" s="25">
        <v>400</v>
      </c>
      <c r="N1904" s="17">
        <f t="shared" si="136"/>
        <v>1360</v>
      </c>
      <c r="O1904" s="11">
        <v>9</v>
      </c>
      <c r="P1904" s="8" t="str">
        <f>IFERROR(VLOOKUP(O1904,Tabla6[],2,FALSE)," ")</f>
        <v>Setiembre</v>
      </c>
      <c r="Q1904" s="10"/>
      <c r="R1904" s="56" t="str">
        <f t="shared" si="134"/>
        <v>03.04.03 UDR LORETOM1.05.05 EJECUCION DE ACCIONES DE AUDITORIAM1.05.05.02 Gestionar a los actores locales para fortalecer el acceso y calidad de servicios de salud [UDR]SetiembreIQUITOS - NAUTA - 02 DE MAYO - NAUTA - IQUITOS</v>
      </c>
    </row>
    <row r="1905" spans="1:18" ht="15" customHeight="1" x14ac:dyDescent="0.2">
      <c r="A1905" s="8">
        <f>IFERROR(VLOOKUP(B1905,Tabla1[],2,FALSE)," ")</f>
        <v>1929</v>
      </c>
      <c r="B1905" s="30" t="s">
        <v>2234</v>
      </c>
      <c r="C1905" s="30" t="s">
        <v>2940</v>
      </c>
      <c r="D1905" s="10" t="s">
        <v>3004</v>
      </c>
      <c r="E1905" s="10" t="s">
        <v>2967</v>
      </c>
      <c r="F1905" s="10" t="s">
        <v>743</v>
      </c>
      <c r="G1905" s="11">
        <v>1</v>
      </c>
      <c r="H1905" s="30" t="s">
        <v>1460</v>
      </c>
      <c r="I1905" s="10" t="s">
        <v>1664</v>
      </c>
      <c r="J1905" s="11">
        <v>3</v>
      </c>
      <c r="K1905" s="11">
        <v>3</v>
      </c>
      <c r="L1905" s="16">
        <f t="shared" si="135"/>
        <v>960</v>
      </c>
      <c r="M1905" s="25">
        <v>240</v>
      </c>
      <c r="N1905" s="17">
        <f t="shared" si="136"/>
        <v>1200</v>
      </c>
      <c r="O1905" s="11">
        <v>10</v>
      </c>
      <c r="P1905" s="8" t="str">
        <f>IFERROR(VLOOKUP(O1905,Tabla6[],2,FALSE)," ")</f>
        <v>Octubre</v>
      </c>
      <c r="Q1905" s="10"/>
      <c r="R1905" s="56" t="str">
        <f t="shared" si="134"/>
        <v>03.04.03 UDR LORETOM1.05.05 EJECUCION DE ACCIONES DE AUDITORIAM1.05.05.02 Gestionar a los actores locales para fortalecer el acceso y calidad de servicios de salud [UDR]OctubreIQUITOS-RAMON CASTILLA-IQUITOS</v>
      </c>
    </row>
    <row r="1906" spans="1:18" ht="15" customHeight="1" x14ac:dyDescent="0.2">
      <c r="A1906" s="8">
        <f>IFERROR(VLOOKUP(B1906,Tabla1[],2,FALSE)," ")</f>
        <v>1929</v>
      </c>
      <c r="B1906" s="30" t="s">
        <v>2234</v>
      </c>
      <c r="C1906" s="30" t="s">
        <v>2940</v>
      </c>
      <c r="D1906" s="10" t="s">
        <v>3004</v>
      </c>
      <c r="E1906" s="10" t="s">
        <v>2967</v>
      </c>
      <c r="F1906" s="10" t="s">
        <v>743</v>
      </c>
      <c r="G1906" s="11">
        <v>1</v>
      </c>
      <c r="H1906" s="30" t="s">
        <v>1461</v>
      </c>
      <c r="I1906" s="10" t="s">
        <v>1665</v>
      </c>
      <c r="J1906" s="11">
        <v>2</v>
      </c>
      <c r="K1906" s="11">
        <v>2</v>
      </c>
      <c r="L1906" s="16">
        <f t="shared" si="135"/>
        <v>640</v>
      </c>
      <c r="M1906" s="25">
        <v>250</v>
      </c>
      <c r="N1906" s="17">
        <f t="shared" si="136"/>
        <v>890</v>
      </c>
      <c r="O1906" s="11">
        <v>10</v>
      </c>
      <c r="P1906" s="8" t="str">
        <f>IFERROR(VLOOKUP(O1906,Tabla6[],2,FALSE)," ")</f>
        <v>Octubre</v>
      </c>
      <c r="Q1906" s="10"/>
      <c r="R1906" s="56" t="str">
        <f t="shared" ref="R1906:R1969" si="137">+CONCATENATE(B1906,C1906,E1906,P1906,H1906)</f>
        <v>03.04.03 UDR LORETOM1.05.05 EJECUCION DE ACCIONES DE AUDITORIAM1.05.05.02 Gestionar a los actores locales para fortalecer el acceso y calidad de servicios de salud [UDR]OctubreIQUITOS - NAUTA - PARINARI - NAUTA - IQUITOS</v>
      </c>
    </row>
    <row r="1907" spans="1:18" ht="15" customHeight="1" x14ac:dyDescent="0.2">
      <c r="A1907" s="8">
        <f>IFERROR(VLOOKUP(B1907,Tabla1[],2,FALSE)," ")</f>
        <v>1929</v>
      </c>
      <c r="B1907" s="30" t="s">
        <v>2234</v>
      </c>
      <c r="C1907" s="30" t="s">
        <v>2940</v>
      </c>
      <c r="D1907" s="10" t="s">
        <v>3004</v>
      </c>
      <c r="E1907" s="10" t="s">
        <v>2967</v>
      </c>
      <c r="F1907" s="10" t="s">
        <v>743</v>
      </c>
      <c r="G1907" s="11">
        <v>1</v>
      </c>
      <c r="H1907" s="30" t="s">
        <v>1462</v>
      </c>
      <c r="I1907" s="10" t="s">
        <v>1666</v>
      </c>
      <c r="J1907" s="11">
        <v>3</v>
      </c>
      <c r="K1907" s="11">
        <v>3</v>
      </c>
      <c r="L1907" s="16">
        <f t="shared" si="135"/>
        <v>960</v>
      </c>
      <c r="M1907" s="25">
        <v>50</v>
      </c>
      <c r="N1907" s="17">
        <f t="shared" si="136"/>
        <v>1010</v>
      </c>
      <c r="O1907" s="11">
        <v>11</v>
      </c>
      <c r="P1907" s="8" t="str">
        <f>IFERROR(VLOOKUP(O1907,Tabla6[],2,FALSE)," ")</f>
        <v>Noviembre</v>
      </c>
      <c r="Q1907" s="10"/>
      <c r="R1907" s="56" t="str">
        <f t="shared" si="137"/>
        <v>03.04.03 UDR LORETOM1.05.05 EJECUCION DE ACCIONES DE AUDITORIAM1.05.05.02 Gestionar a los actores locales para fortalecer el acceso y calidad de servicios de salud [UDR]NoviembreIQUITOS-NAUTA-IQUITOS</v>
      </c>
    </row>
    <row r="1908" spans="1:18" ht="15" customHeight="1" x14ac:dyDescent="0.2">
      <c r="A1908" s="8">
        <f>IFERROR(VLOOKUP(B1908,Tabla1[],2,FALSE)," ")</f>
        <v>1929</v>
      </c>
      <c r="B1908" s="30" t="s">
        <v>2234</v>
      </c>
      <c r="C1908" s="30" t="s">
        <v>2940</v>
      </c>
      <c r="D1908" s="10" t="s">
        <v>3011</v>
      </c>
      <c r="E1908" s="10" t="s">
        <v>2972</v>
      </c>
      <c r="F1908" s="10" t="s">
        <v>1363</v>
      </c>
      <c r="G1908" s="11">
        <v>1</v>
      </c>
      <c r="H1908" s="30" t="s">
        <v>1463</v>
      </c>
      <c r="I1908" s="10" t="s">
        <v>1667</v>
      </c>
      <c r="J1908" s="11">
        <v>2</v>
      </c>
      <c r="K1908" s="11">
        <v>2</v>
      </c>
      <c r="L1908" s="16">
        <f t="shared" si="135"/>
        <v>640</v>
      </c>
      <c r="M1908" s="25">
        <v>50</v>
      </c>
      <c r="N1908" s="17">
        <f t="shared" si="136"/>
        <v>690</v>
      </c>
      <c r="O1908" s="11">
        <v>3</v>
      </c>
      <c r="P1908" s="8" t="str">
        <f>IFERROR(VLOOKUP(O1908,Tabla6[],2,FALSE)," ")</f>
        <v>Marzo</v>
      </c>
      <c r="Q1908" s="10"/>
      <c r="R1908" s="56" t="str">
        <f t="shared" si="137"/>
        <v xml:space="preserve">03.04.03 UDR LORETOM1.05.05 EJECUCION DE ACCIONES DE AUDITORIAM1.05.05.11 Supervisión y asistencia técnica a IPRESS [UDR]MarzoIQUITOS - NAUTA - IQUITOS </v>
      </c>
    </row>
    <row r="1909" spans="1:18" ht="15" customHeight="1" x14ac:dyDescent="0.2">
      <c r="A1909" s="8">
        <f>IFERROR(VLOOKUP(B1909,Tabla1[],2,FALSE)," ")</f>
        <v>1929</v>
      </c>
      <c r="B1909" s="30" t="s">
        <v>2234</v>
      </c>
      <c r="C1909" s="30" t="s">
        <v>2940</v>
      </c>
      <c r="D1909" s="10" t="s">
        <v>3011</v>
      </c>
      <c r="E1909" s="10" t="s">
        <v>2972</v>
      </c>
      <c r="F1909" s="10" t="s">
        <v>1364</v>
      </c>
      <c r="G1909" s="11">
        <v>1</v>
      </c>
      <c r="H1909" s="30" t="s">
        <v>1464</v>
      </c>
      <c r="I1909" s="10" t="s">
        <v>1668</v>
      </c>
      <c r="J1909" s="11">
        <v>2</v>
      </c>
      <c r="K1909" s="11">
        <v>2</v>
      </c>
      <c r="L1909" s="16">
        <f t="shared" si="135"/>
        <v>640</v>
      </c>
      <c r="M1909" s="25">
        <v>70</v>
      </c>
      <c r="N1909" s="17">
        <f t="shared" si="136"/>
        <v>710</v>
      </c>
      <c r="O1909" s="11">
        <v>4</v>
      </c>
      <c r="P1909" s="8" t="str">
        <f>IFERROR(VLOOKUP(O1909,Tabla6[],2,FALSE)," ")</f>
        <v>Abril</v>
      </c>
      <c r="Q1909" s="10"/>
      <c r="R1909" s="56" t="str">
        <f t="shared" si="137"/>
        <v>03.04.03 UDR LORETOM1.05.05 EJECUCION DE ACCIONES DE AUDITORIAM1.05.05.11 Supervisión y asistencia técnica a IPRESS [UDR]AbrilIQUITOS - MAZAN - IQUITOS</v>
      </c>
    </row>
    <row r="1910" spans="1:18" ht="15" customHeight="1" x14ac:dyDescent="0.2">
      <c r="A1910" s="8">
        <f>IFERROR(VLOOKUP(B1910,Tabla1[],2,FALSE)," ")</f>
        <v>1929</v>
      </c>
      <c r="B1910" s="30" t="s">
        <v>2234</v>
      </c>
      <c r="C1910" s="30" t="s">
        <v>2940</v>
      </c>
      <c r="D1910" s="10" t="s">
        <v>3011</v>
      </c>
      <c r="E1910" s="10" t="s">
        <v>2972</v>
      </c>
      <c r="F1910" s="10" t="s">
        <v>1363</v>
      </c>
      <c r="G1910" s="11">
        <v>1</v>
      </c>
      <c r="H1910" s="30" t="s">
        <v>1465</v>
      </c>
      <c r="I1910" s="10" t="s">
        <v>1669</v>
      </c>
      <c r="J1910" s="11">
        <v>2</v>
      </c>
      <c r="K1910" s="11">
        <v>2</v>
      </c>
      <c r="L1910" s="16">
        <f t="shared" si="135"/>
        <v>640</v>
      </c>
      <c r="M1910" s="25">
        <v>70</v>
      </c>
      <c r="N1910" s="17">
        <f t="shared" si="136"/>
        <v>710</v>
      </c>
      <c r="O1910" s="11">
        <v>6</v>
      </c>
      <c r="P1910" s="8" t="str">
        <f>IFERROR(VLOOKUP(O1910,Tabla6[],2,FALSE)," ")</f>
        <v>Junio</v>
      </c>
      <c r="Q1910" s="10"/>
      <c r="R1910" s="56" t="str">
        <f t="shared" si="137"/>
        <v>03.04.03 UDR LORETOM1.05.05 EJECUCION DE ACCIONES DE AUDITORIAM1.05.05.11 Supervisión y asistencia técnica a IPRESS [UDR]JunioIQUITOS - INDIANA - IQUITOS</v>
      </c>
    </row>
    <row r="1911" spans="1:18" ht="15" customHeight="1" x14ac:dyDescent="0.2">
      <c r="A1911" s="8">
        <f>IFERROR(VLOOKUP(B1911,Tabla1[],2,FALSE)," ")</f>
        <v>1929</v>
      </c>
      <c r="B1911" s="30" t="s">
        <v>2234</v>
      </c>
      <c r="C1911" s="30" t="s">
        <v>2940</v>
      </c>
      <c r="D1911" s="10" t="s">
        <v>3011</v>
      </c>
      <c r="E1911" s="10" t="s">
        <v>2972</v>
      </c>
      <c r="F1911" s="10" t="s">
        <v>1364</v>
      </c>
      <c r="G1911" s="11">
        <v>1</v>
      </c>
      <c r="H1911" s="30" t="s">
        <v>1466</v>
      </c>
      <c r="I1911" s="10" t="s">
        <v>1670</v>
      </c>
      <c r="J1911" s="11">
        <v>0</v>
      </c>
      <c r="K1911" s="11">
        <v>0</v>
      </c>
      <c r="L1911" s="16">
        <f t="shared" si="135"/>
        <v>0</v>
      </c>
      <c r="M1911" s="25">
        <v>0</v>
      </c>
      <c r="N1911" s="17">
        <f t="shared" si="136"/>
        <v>0</v>
      </c>
      <c r="O1911" s="11">
        <v>7</v>
      </c>
      <c r="P1911" s="8" t="str">
        <f>IFERROR(VLOOKUP(O1911,Tabla6[],2,FALSE)," ")</f>
        <v>Julio</v>
      </c>
      <c r="Q1911" s="10"/>
      <c r="R1911" s="56" t="str">
        <f t="shared" si="137"/>
        <v>03.04.03 UDR LORETOM1.05.05 EJECUCION DE ACCIONES DE AUDITORIAM1.05.05.11 Supervisión y asistencia técnica a IPRESS [UDR]JulioIQUITOS- PUNCHANA - IQUITOS</v>
      </c>
    </row>
    <row r="1912" spans="1:18" ht="15" customHeight="1" x14ac:dyDescent="0.2">
      <c r="A1912" s="8">
        <f>IFERROR(VLOOKUP(B1912,Tabla1[],2,FALSE)," ")</f>
        <v>1929</v>
      </c>
      <c r="B1912" s="30" t="s">
        <v>2234</v>
      </c>
      <c r="C1912" s="30" t="s">
        <v>2940</v>
      </c>
      <c r="D1912" s="10" t="s">
        <v>3011</v>
      </c>
      <c r="E1912" s="10" t="s">
        <v>2972</v>
      </c>
      <c r="F1912" s="10" t="s">
        <v>1364</v>
      </c>
      <c r="G1912" s="11">
        <v>1</v>
      </c>
      <c r="H1912" s="30" t="s">
        <v>1467</v>
      </c>
      <c r="I1912" s="10" t="s">
        <v>1671</v>
      </c>
      <c r="J1912" s="11">
        <v>1</v>
      </c>
      <c r="K1912" s="11">
        <v>1</v>
      </c>
      <c r="L1912" s="16">
        <f t="shared" si="135"/>
        <v>320</v>
      </c>
      <c r="M1912" s="25">
        <v>70</v>
      </c>
      <c r="N1912" s="17">
        <f t="shared" si="136"/>
        <v>390</v>
      </c>
      <c r="O1912" s="11">
        <v>9</v>
      </c>
      <c r="P1912" s="8" t="str">
        <f>IFERROR(VLOOKUP(O1912,Tabla6[],2,FALSE)," ")</f>
        <v>Setiembre</v>
      </c>
      <c r="Q1912" s="10"/>
      <c r="R1912" s="56" t="str">
        <f t="shared" si="137"/>
        <v>03.04.03 UDR LORETOM1.05.05 EJECUCION DE ACCIONES DE AUDITORIAM1.05.05.11 Supervisión y asistencia técnica a IPRESS [UDR]SetiembreIQUITOS - TAMSHIYACU - IQUITOS</v>
      </c>
    </row>
    <row r="1913" spans="1:18" ht="15" customHeight="1" x14ac:dyDescent="0.2">
      <c r="A1913" s="8">
        <f>IFERROR(VLOOKUP(B1913,Tabla1[],2,FALSE)," ")</f>
        <v>1929</v>
      </c>
      <c r="B1913" s="30" t="s">
        <v>2234</v>
      </c>
      <c r="C1913" s="30" t="s">
        <v>2940</v>
      </c>
      <c r="D1913" s="10" t="s">
        <v>3011</v>
      </c>
      <c r="E1913" s="10" t="s">
        <v>2972</v>
      </c>
      <c r="F1913" s="10" t="s">
        <v>1363</v>
      </c>
      <c r="G1913" s="11">
        <v>1</v>
      </c>
      <c r="H1913" s="30" t="s">
        <v>1468</v>
      </c>
      <c r="I1913" s="10" t="s">
        <v>1672</v>
      </c>
      <c r="J1913" s="11">
        <v>0</v>
      </c>
      <c r="K1913" s="11">
        <v>0</v>
      </c>
      <c r="L1913" s="16">
        <f t="shared" si="135"/>
        <v>0</v>
      </c>
      <c r="M1913" s="25">
        <v>0</v>
      </c>
      <c r="N1913" s="17">
        <f t="shared" si="136"/>
        <v>0</v>
      </c>
      <c r="O1913" s="11">
        <v>10</v>
      </c>
      <c r="P1913" s="8" t="str">
        <f>IFERROR(VLOOKUP(O1913,Tabla6[],2,FALSE)," ")</f>
        <v>Octubre</v>
      </c>
      <c r="Q1913" s="10"/>
      <c r="R1913" s="56" t="str">
        <f t="shared" si="137"/>
        <v>03.04.03 UDR LORETOM1.05.05 EJECUCION DE ACCIONES DE AUDITORIAM1.05.05.11 Supervisión y asistencia técnica a IPRESS [UDR]OctubreIQUITOS - SAN JUAN - IQUITOS</v>
      </c>
    </row>
    <row r="1914" spans="1:18" ht="15" customHeight="1" x14ac:dyDescent="0.2">
      <c r="A1914" s="8">
        <f>IFERROR(VLOOKUP(B1914,Tabla1[],2,FALSE)," ")</f>
        <v>1929</v>
      </c>
      <c r="B1914" s="30" t="s">
        <v>2234</v>
      </c>
      <c r="C1914" s="30" t="s">
        <v>2940</v>
      </c>
      <c r="D1914" s="10" t="s">
        <v>3002</v>
      </c>
      <c r="E1914" s="10" t="s">
        <v>2970</v>
      </c>
      <c r="F1914" s="10" t="s">
        <v>1363</v>
      </c>
      <c r="G1914" s="11">
        <v>1</v>
      </c>
      <c r="H1914" s="30" t="s">
        <v>1440</v>
      </c>
      <c r="I1914" s="10" t="s">
        <v>1673</v>
      </c>
      <c r="J1914" s="11">
        <v>0</v>
      </c>
      <c r="K1914" s="11">
        <v>0</v>
      </c>
      <c r="L1914" s="16">
        <f t="shared" si="135"/>
        <v>0</v>
      </c>
      <c r="M1914" s="25">
        <v>0</v>
      </c>
      <c r="N1914" s="17">
        <f t="shared" si="136"/>
        <v>0</v>
      </c>
      <c r="O1914" s="11">
        <v>1</v>
      </c>
      <c r="P1914" s="8" t="str">
        <f>IFERROR(VLOOKUP(O1914,Tabla6[],2,FALSE)," ")</f>
        <v>Enero</v>
      </c>
      <c r="Q1914" s="10"/>
      <c r="R1914" s="56" t="str">
        <f t="shared" si="137"/>
        <v>03.04.03 UDR LORETOM1.05.05 EJECUCION DE ACCIONES DE AUDITORIAM1.05.05.08 Ejecutar acciones correspondientes a la Auditoria Asistida por Machine Learning [UDR]EneroIQUITOS - PUNCHANA - IQUITOS</v>
      </c>
    </row>
    <row r="1915" spans="1:18" ht="15" customHeight="1" x14ac:dyDescent="0.2">
      <c r="A1915" s="8">
        <f>IFERROR(VLOOKUP(B1915,Tabla1[],2,FALSE)," ")</f>
        <v>1929</v>
      </c>
      <c r="B1915" s="30" t="s">
        <v>2234</v>
      </c>
      <c r="C1915" s="30" t="s">
        <v>2940</v>
      </c>
      <c r="D1915" s="10" t="s">
        <v>3002</v>
      </c>
      <c r="E1915" s="10" t="s">
        <v>2970</v>
      </c>
      <c r="F1915" s="10" t="s">
        <v>1364</v>
      </c>
      <c r="G1915" s="11">
        <v>1</v>
      </c>
      <c r="H1915" s="30" t="s">
        <v>1469</v>
      </c>
      <c r="I1915" s="10" t="s">
        <v>1674</v>
      </c>
      <c r="J1915" s="11">
        <v>0</v>
      </c>
      <c r="K1915" s="11">
        <v>0</v>
      </c>
      <c r="L1915" s="16">
        <f t="shared" si="135"/>
        <v>0</v>
      </c>
      <c r="M1915" s="25">
        <v>0</v>
      </c>
      <c r="N1915" s="17">
        <f t="shared" si="136"/>
        <v>0</v>
      </c>
      <c r="O1915" s="11">
        <v>1</v>
      </c>
      <c r="P1915" s="8" t="str">
        <f>IFERROR(VLOOKUP(O1915,Tabla6[],2,FALSE)," ")</f>
        <v>Enero</v>
      </c>
      <c r="Q1915" s="10"/>
      <c r="R1915" s="56" t="str">
        <f t="shared" si="137"/>
        <v>03.04.03 UDR LORETOM1.05.05 EJECUCION DE ACCIONES DE AUDITORIAM1.05.05.08 Ejecutar acciones correspondientes a la Auditoria Asistida por Machine Learning [UDR]EneroIQUITOS - BELEN - IQUITOS</v>
      </c>
    </row>
    <row r="1916" spans="1:18" ht="15" customHeight="1" x14ac:dyDescent="0.2">
      <c r="A1916" s="8">
        <f>IFERROR(VLOOKUP(B1916,Tabla1[],2,FALSE)," ")</f>
        <v>1929</v>
      </c>
      <c r="B1916" s="30" t="s">
        <v>2234</v>
      </c>
      <c r="C1916" s="30" t="s">
        <v>2940</v>
      </c>
      <c r="D1916" s="10" t="s">
        <v>3002</v>
      </c>
      <c r="E1916" s="10" t="s">
        <v>2970</v>
      </c>
      <c r="F1916" s="10" t="s">
        <v>1364</v>
      </c>
      <c r="G1916" s="11">
        <v>1</v>
      </c>
      <c r="H1916" s="30" t="s">
        <v>1440</v>
      </c>
      <c r="I1916" s="10" t="s">
        <v>1675</v>
      </c>
      <c r="J1916" s="11">
        <v>0</v>
      </c>
      <c r="K1916" s="11">
        <v>0</v>
      </c>
      <c r="L1916" s="16">
        <f t="shared" si="135"/>
        <v>0</v>
      </c>
      <c r="M1916" s="25">
        <v>0</v>
      </c>
      <c r="N1916" s="17">
        <f t="shared" si="136"/>
        <v>0</v>
      </c>
      <c r="O1916" s="11">
        <v>2</v>
      </c>
      <c r="P1916" s="8" t="str">
        <f>IFERROR(VLOOKUP(O1916,Tabla6[],2,FALSE)," ")</f>
        <v>Febrero</v>
      </c>
      <c r="Q1916" s="10"/>
      <c r="R1916" s="56" t="str">
        <f t="shared" si="137"/>
        <v>03.04.03 UDR LORETOM1.05.05 EJECUCION DE ACCIONES DE AUDITORIAM1.05.05.08 Ejecutar acciones correspondientes a la Auditoria Asistida por Machine Learning [UDR]FebreroIQUITOS - PUNCHANA - IQUITOS</v>
      </c>
    </row>
    <row r="1917" spans="1:18" ht="15" customHeight="1" x14ac:dyDescent="0.2">
      <c r="A1917" s="8">
        <f>IFERROR(VLOOKUP(B1917,Tabla1[],2,FALSE)," ")</f>
        <v>1929</v>
      </c>
      <c r="B1917" s="30" t="s">
        <v>2234</v>
      </c>
      <c r="C1917" s="30" t="s">
        <v>2940</v>
      </c>
      <c r="D1917" s="10" t="s">
        <v>3002</v>
      </c>
      <c r="E1917" s="10" t="s">
        <v>2970</v>
      </c>
      <c r="F1917" s="10" t="s">
        <v>1363</v>
      </c>
      <c r="G1917" s="11">
        <v>1</v>
      </c>
      <c r="H1917" s="30" t="s">
        <v>1469</v>
      </c>
      <c r="I1917" s="10" t="s">
        <v>1674</v>
      </c>
      <c r="J1917" s="11">
        <v>0</v>
      </c>
      <c r="K1917" s="11">
        <v>0</v>
      </c>
      <c r="L1917" s="16">
        <f t="shared" si="135"/>
        <v>0</v>
      </c>
      <c r="M1917" s="25">
        <v>0</v>
      </c>
      <c r="N1917" s="17">
        <f t="shared" si="136"/>
        <v>0</v>
      </c>
      <c r="O1917" s="11">
        <v>2</v>
      </c>
      <c r="P1917" s="8" t="str">
        <f>IFERROR(VLOOKUP(O1917,Tabla6[],2,FALSE)," ")</f>
        <v>Febrero</v>
      </c>
      <c r="Q1917" s="10"/>
      <c r="R1917" s="56" t="str">
        <f t="shared" si="137"/>
        <v>03.04.03 UDR LORETOM1.05.05 EJECUCION DE ACCIONES DE AUDITORIAM1.05.05.08 Ejecutar acciones correspondientes a la Auditoria Asistida por Machine Learning [UDR]FebreroIQUITOS - BELEN - IQUITOS</v>
      </c>
    </row>
    <row r="1918" spans="1:18" ht="15" customHeight="1" x14ac:dyDescent="0.2">
      <c r="A1918" s="8">
        <f>IFERROR(VLOOKUP(B1918,Tabla1[],2,FALSE)," ")</f>
        <v>1929</v>
      </c>
      <c r="B1918" s="30" t="s">
        <v>2234</v>
      </c>
      <c r="C1918" s="30" t="s">
        <v>2940</v>
      </c>
      <c r="D1918" s="10" t="s">
        <v>3002</v>
      </c>
      <c r="E1918" s="10" t="s">
        <v>2970</v>
      </c>
      <c r="F1918" s="10" t="s">
        <v>1363</v>
      </c>
      <c r="G1918" s="11">
        <v>1</v>
      </c>
      <c r="H1918" s="30" t="s">
        <v>1440</v>
      </c>
      <c r="I1918" s="10" t="s">
        <v>1675</v>
      </c>
      <c r="J1918" s="11">
        <v>0</v>
      </c>
      <c r="K1918" s="11">
        <v>0</v>
      </c>
      <c r="L1918" s="16">
        <f t="shared" si="135"/>
        <v>0</v>
      </c>
      <c r="M1918" s="25">
        <v>0</v>
      </c>
      <c r="N1918" s="17">
        <f t="shared" si="136"/>
        <v>0</v>
      </c>
      <c r="O1918" s="11">
        <v>3</v>
      </c>
      <c r="P1918" s="8" t="str">
        <f>IFERROR(VLOOKUP(O1918,Tabla6[],2,FALSE)," ")</f>
        <v>Marzo</v>
      </c>
      <c r="Q1918" s="10"/>
      <c r="R1918" s="56" t="str">
        <f t="shared" si="137"/>
        <v>03.04.03 UDR LORETOM1.05.05 EJECUCION DE ACCIONES DE AUDITORIAM1.05.05.08 Ejecutar acciones correspondientes a la Auditoria Asistida por Machine Learning [UDR]MarzoIQUITOS - PUNCHANA - IQUITOS</v>
      </c>
    </row>
    <row r="1919" spans="1:18" ht="15" customHeight="1" x14ac:dyDescent="0.2">
      <c r="A1919" s="8">
        <f>IFERROR(VLOOKUP(B1919,Tabla1[],2,FALSE)," ")</f>
        <v>1929</v>
      </c>
      <c r="B1919" s="30" t="s">
        <v>2234</v>
      </c>
      <c r="C1919" s="30" t="s">
        <v>2940</v>
      </c>
      <c r="D1919" s="10" t="s">
        <v>3002</v>
      </c>
      <c r="E1919" s="10" t="s">
        <v>2970</v>
      </c>
      <c r="F1919" s="10" t="s">
        <v>1364</v>
      </c>
      <c r="G1919" s="11">
        <v>1</v>
      </c>
      <c r="H1919" s="30" t="s">
        <v>1437</v>
      </c>
      <c r="I1919" s="10" t="s">
        <v>1676</v>
      </c>
      <c r="J1919" s="11">
        <v>5</v>
      </c>
      <c r="K1919" s="11">
        <v>5</v>
      </c>
      <c r="L1919" s="16">
        <f t="shared" si="135"/>
        <v>1600</v>
      </c>
      <c r="M1919" s="25">
        <v>500</v>
      </c>
      <c r="N1919" s="17">
        <f t="shared" si="136"/>
        <v>2100</v>
      </c>
      <c r="O1919" s="11">
        <v>3</v>
      </c>
      <c r="P1919" s="8" t="str">
        <f>IFERROR(VLOOKUP(O1919,Tabla6[],2,FALSE)," ")</f>
        <v>Marzo</v>
      </c>
      <c r="Q1919" s="10"/>
      <c r="R1919" s="56" t="str">
        <f t="shared" si="137"/>
        <v>03.04.03 UDR LORETOM1.05.05 EJECUCION DE ACCIONES DE AUDITORIAM1.05.05.08 Ejecutar acciones correspondientes a la Auditoria Asistida por Machine Learning [UDR]MarzoIQUITOS - CALLERIA - CONTAMANA - CALLERIA - IQUITOS</v>
      </c>
    </row>
    <row r="1920" spans="1:18" ht="15" customHeight="1" x14ac:dyDescent="0.2">
      <c r="A1920" s="8">
        <f>IFERROR(VLOOKUP(B1920,Tabla1[],2,FALSE)," ")</f>
        <v>1929</v>
      </c>
      <c r="B1920" s="30" t="s">
        <v>2234</v>
      </c>
      <c r="C1920" s="30" t="s">
        <v>2940</v>
      </c>
      <c r="D1920" s="10" t="s">
        <v>3002</v>
      </c>
      <c r="E1920" s="10" t="s">
        <v>2970</v>
      </c>
      <c r="F1920" s="10" t="s">
        <v>1364</v>
      </c>
      <c r="G1920" s="11">
        <v>1</v>
      </c>
      <c r="H1920" s="30" t="s">
        <v>1440</v>
      </c>
      <c r="I1920" s="10" t="s">
        <v>1675</v>
      </c>
      <c r="J1920" s="11">
        <v>0</v>
      </c>
      <c r="K1920" s="11">
        <v>0</v>
      </c>
      <c r="L1920" s="16">
        <f t="shared" si="135"/>
        <v>0</v>
      </c>
      <c r="M1920" s="25">
        <v>0</v>
      </c>
      <c r="N1920" s="17">
        <f t="shared" si="136"/>
        <v>0</v>
      </c>
      <c r="O1920" s="11">
        <v>4</v>
      </c>
      <c r="P1920" s="8" t="str">
        <f>IFERROR(VLOOKUP(O1920,Tabla6[],2,FALSE)," ")</f>
        <v>Abril</v>
      </c>
      <c r="Q1920" s="10"/>
      <c r="R1920" s="56" t="str">
        <f t="shared" si="137"/>
        <v>03.04.03 UDR LORETOM1.05.05 EJECUCION DE ACCIONES DE AUDITORIAM1.05.05.08 Ejecutar acciones correspondientes a la Auditoria Asistida por Machine Learning [UDR]AbrilIQUITOS - PUNCHANA - IQUITOS</v>
      </c>
    </row>
    <row r="1921" spans="1:18" ht="15" customHeight="1" x14ac:dyDescent="0.2">
      <c r="A1921" s="8">
        <f>IFERROR(VLOOKUP(B1921,Tabla1[],2,FALSE)," ")</f>
        <v>1929</v>
      </c>
      <c r="B1921" s="30" t="s">
        <v>2234</v>
      </c>
      <c r="C1921" s="30" t="s">
        <v>2940</v>
      </c>
      <c r="D1921" s="10" t="s">
        <v>3002</v>
      </c>
      <c r="E1921" s="10" t="s">
        <v>2970</v>
      </c>
      <c r="F1921" s="10" t="s">
        <v>1363</v>
      </c>
      <c r="G1921" s="11">
        <v>1</v>
      </c>
      <c r="H1921" s="30" t="s">
        <v>1469</v>
      </c>
      <c r="I1921" s="10" t="s">
        <v>1674</v>
      </c>
      <c r="J1921" s="11">
        <v>0</v>
      </c>
      <c r="K1921" s="11">
        <v>0</v>
      </c>
      <c r="L1921" s="16">
        <f t="shared" si="135"/>
        <v>0</v>
      </c>
      <c r="M1921" s="25">
        <v>0</v>
      </c>
      <c r="N1921" s="17">
        <f t="shared" si="136"/>
        <v>0</v>
      </c>
      <c r="O1921" s="11">
        <v>4</v>
      </c>
      <c r="P1921" s="8" t="str">
        <f>IFERROR(VLOOKUP(O1921,Tabla6[],2,FALSE)," ")</f>
        <v>Abril</v>
      </c>
      <c r="Q1921" s="10"/>
      <c r="R1921" s="56" t="str">
        <f t="shared" si="137"/>
        <v>03.04.03 UDR LORETOM1.05.05 EJECUCION DE ACCIONES DE AUDITORIAM1.05.05.08 Ejecutar acciones correspondientes a la Auditoria Asistida por Machine Learning [UDR]AbrilIQUITOS - BELEN - IQUITOS</v>
      </c>
    </row>
    <row r="1922" spans="1:18" ht="15" customHeight="1" x14ac:dyDescent="0.2">
      <c r="A1922" s="8">
        <f>IFERROR(VLOOKUP(B1922,Tabla1[],2,FALSE)," ")</f>
        <v>1929</v>
      </c>
      <c r="B1922" s="30" t="s">
        <v>2234</v>
      </c>
      <c r="C1922" s="30" t="s">
        <v>2940</v>
      </c>
      <c r="D1922" s="10" t="s">
        <v>3002</v>
      </c>
      <c r="E1922" s="10" t="s">
        <v>2970</v>
      </c>
      <c r="F1922" s="10" t="s">
        <v>1363</v>
      </c>
      <c r="G1922" s="11">
        <v>1</v>
      </c>
      <c r="H1922" s="30" t="s">
        <v>1440</v>
      </c>
      <c r="I1922" s="10" t="s">
        <v>1675</v>
      </c>
      <c r="J1922" s="11">
        <v>0</v>
      </c>
      <c r="K1922" s="11">
        <v>0</v>
      </c>
      <c r="L1922" s="16">
        <f t="shared" si="135"/>
        <v>0</v>
      </c>
      <c r="M1922" s="25">
        <v>0</v>
      </c>
      <c r="N1922" s="17">
        <f t="shared" si="136"/>
        <v>0</v>
      </c>
      <c r="O1922" s="11">
        <v>5</v>
      </c>
      <c r="P1922" s="8" t="str">
        <f>IFERROR(VLOOKUP(O1922,Tabla6[],2,FALSE)," ")</f>
        <v>Mayo</v>
      </c>
      <c r="Q1922" s="10"/>
      <c r="R1922" s="56" t="str">
        <f t="shared" si="137"/>
        <v>03.04.03 UDR LORETOM1.05.05 EJECUCION DE ACCIONES DE AUDITORIAM1.05.05.08 Ejecutar acciones correspondientes a la Auditoria Asistida por Machine Learning [UDR]MayoIQUITOS - PUNCHANA - IQUITOS</v>
      </c>
    </row>
    <row r="1923" spans="1:18" ht="15" customHeight="1" x14ac:dyDescent="0.2">
      <c r="A1923" s="8">
        <f>IFERROR(VLOOKUP(B1923,Tabla1[],2,FALSE)," ")</f>
        <v>1929</v>
      </c>
      <c r="B1923" s="30" t="s">
        <v>2234</v>
      </c>
      <c r="C1923" s="30" t="s">
        <v>2940</v>
      </c>
      <c r="D1923" s="10" t="s">
        <v>3002</v>
      </c>
      <c r="E1923" s="10" t="s">
        <v>2970</v>
      </c>
      <c r="F1923" s="10" t="s">
        <v>1364</v>
      </c>
      <c r="G1923" s="11">
        <v>1</v>
      </c>
      <c r="H1923" s="30" t="s">
        <v>1469</v>
      </c>
      <c r="I1923" s="10" t="s">
        <v>1674</v>
      </c>
      <c r="J1923" s="11">
        <v>0</v>
      </c>
      <c r="K1923" s="11">
        <v>0</v>
      </c>
      <c r="L1923" s="16">
        <f t="shared" si="135"/>
        <v>0</v>
      </c>
      <c r="M1923" s="25">
        <v>0</v>
      </c>
      <c r="N1923" s="17">
        <f t="shared" si="136"/>
        <v>0</v>
      </c>
      <c r="O1923" s="11">
        <v>5</v>
      </c>
      <c r="P1923" s="8" t="str">
        <f>IFERROR(VLOOKUP(O1923,Tabla6[],2,FALSE)," ")</f>
        <v>Mayo</v>
      </c>
      <c r="Q1923" s="10"/>
      <c r="R1923" s="56" t="str">
        <f t="shared" si="137"/>
        <v>03.04.03 UDR LORETOM1.05.05 EJECUCION DE ACCIONES DE AUDITORIAM1.05.05.08 Ejecutar acciones correspondientes a la Auditoria Asistida por Machine Learning [UDR]MayoIQUITOS - BELEN - IQUITOS</v>
      </c>
    </row>
    <row r="1924" spans="1:18" ht="15" customHeight="1" x14ac:dyDescent="0.2">
      <c r="A1924" s="8">
        <f>IFERROR(VLOOKUP(B1924,Tabla1[],2,FALSE)," ")</f>
        <v>1929</v>
      </c>
      <c r="B1924" s="30" t="s">
        <v>2234</v>
      </c>
      <c r="C1924" s="30" t="s">
        <v>2940</v>
      </c>
      <c r="D1924" s="10" t="s">
        <v>3002</v>
      </c>
      <c r="E1924" s="10" t="s">
        <v>2970</v>
      </c>
      <c r="F1924" s="10" t="s">
        <v>1364</v>
      </c>
      <c r="G1924" s="11">
        <v>1</v>
      </c>
      <c r="H1924" s="30" t="s">
        <v>1440</v>
      </c>
      <c r="I1924" s="10" t="s">
        <v>1675</v>
      </c>
      <c r="J1924" s="11">
        <v>0</v>
      </c>
      <c r="K1924" s="11">
        <v>0</v>
      </c>
      <c r="L1924" s="16">
        <f t="shared" si="135"/>
        <v>0</v>
      </c>
      <c r="M1924" s="25">
        <v>0</v>
      </c>
      <c r="N1924" s="17">
        <f t="shared" si="136"/>
        <v>0</v>
      </c>
      <c r="O1924" s="11">
        <v>6</v>
      </c>
      <c r="P1924" s="8" t="str">
        <f>IFERROR(VLOOKUP(O1924,Tabla6[],2,FALSE)," ")</f>
        <v>Junio</v>
      </c>
      <c r="Q1924" s="10"/>
      <c r="R1924" s="56" t="str">
        <f t="shared" si="137"/>
        <v>03.04.03 UDR LORETOM1.05.05 EJECUCION DE ACCIONES DE AUDITORIAM1.05.05.08 Ejecutar acciones correspondientes a la Auditoria Asistida por Machine Learning [UDR]JunioIQUITOS - PUNCHANA - IQUITOS</v>
      </c>
    </row>
    <row r="1925" spans="1:18" ht="15" customHeight="1" x14ac:dyDescent="0.2">
      <c r="A1925" s="8">
        <f>IFERROR(VLOOKUP(B1925,Tabla1[],2,FALSE)," ")</f>
        <v>1929</v>
      </c>
      <c r="B1925" s="30" t="s">
        <v>2234</v>
      </c>
      <c r="C1925" s="30" t="s">
        <v>2940</v>
      </c>
      <c r="D1925" s="10" t="s">
        <v>3002</v>
      </c>
      <c r="E1925" s="10" t="s">
        <v>2970</v>
      </c>
      <c r="F1925" s="10" t="s">
        <v>1363</v>
      </c>
      <c r="G1925" s="11">
        <v>1</v>
      </c>
      <c r="H1925" s="30" t="s">
        <v>1469</v>
      </c>
      <c r="I1925" s="10" t="s">
        <v>1674</v>
      </c>
      <c r="J1925" s="11">
        <v>0</v>
      </c>
      <c r="K1925" s="11">
        <v>0</v>
      </c>
      <c r="L1925" s="16">
        <f t="shared" si="135"/>
        <v>0</v>
      </c>
      <c r="M1925" s="25">
        <v>0</v>
      </c>
      <c r="N1925" s="17">
        <f t="shared" si="136"/>
        <v>0</v>
      </c>
      <c r="O1925" s="11">
        <v>6</v>
      </c>
      <c r="P1925" s="8" t="str">
        <f>IFERROR(VLOOKUP(O1925,Tabla6[],2,FALSE)," ")</f>
        <v>Junio</v>
      </c>
      <c r="Q1925" s="10"/>
      <c r="R1925" s="56" t="str">
        <f t="shared" si="137"/>
        <v>03.04.03 UDR LORETOM1.05.05 EJECUCION DE ACCIONES DE AUDITORIAM1.05.05.08 Ejecutar acciones correspondientes a la Auditoria Asistida por Machine Learning [UDR]JunioIQUITOS - BELEN - IQUITOS</v>
      </c>
    </row>
    <row r="1926" spans="1:18" ht="15" customHeight="1" x14ac:dyDescent="0.2">
      <c r="A1926" s="8">
        <f>IFERROR(VLOOKUP(B1926,Tabla1[],2,FALSE)," ")</f>
        <v>1929</v>
      </c>
      <c r="B1926" s="30" t="s">
        <v>2234</v>
      </c>
      <c r="C1926" s="30" t="s">
        <v>2940</v>
      </c>
      <c r="D1926" s="10" t="s">
        <v>3002</v>
      </c>
      <c r="E1926" s="10" t="s">
        <v>2970</v>
      </c>
      <c r="F1926" s="10" t="s">
        <v>1363</v>
      </c>
      <c r="G1926" s="11">
        <v>1</v>
      </c>
      <c r="H1926" s="30" t="s">
        <v>1440</v>
      </c>
      <c r="I1926" s="10" t="s">
        <v>1675</v>
      </c>
      <c r="J1926" s="11">
        <v>0</v>
      </c>
      <c r="K1926" s="11">
        <v>0</v>
      </c>
      <c r="L1926" s="16">
        <f t="shared" si="135"/>
        <v>0</v>
      </c>
      <c r="M1926" s="25">
        <v>0</v>
      </c>
      <c r="N1926" s="17">
        <f t="shared" si="136"/>
        <v>0</v>
      </c>
      <c r="O1926" s="11">
        <v>7</v>
      </c>
      <c r="P1926" s="8" t="str">
        <f>IFERROR(VLOOKUP(O1926,Tabla6[],2,FALSE)," ")</f>
        <v>Julio</v>
      </c>
      <c r="Q1926" s="10"/>
      <c r="R1926" s="56" t="str">
        <f t="shared" si="137"/>
        <v>03.04.03 UDR LORETOM1.05.05 EJECUCION DE ACCIONES DE AUDITORIAM1.05.05.08 Ejecutar acciones correspondientes a la Auditoria Asistida por Machine Learning [UDR]JulioIQUITOS - PUNCHANA - IQUITOS</v>
      </c>
    </row>
    <row r="1927" spans="1:18" ht="15" customHeight="1" x14ac:dyDescent="0.2">
      <c r="A1927" s="8">
        <f>IFERROR(VLOOKUP(B1927,Tabla1[],2,FALSE)," ")</f>
        <v>1929</v>
      </c>
      <c r="B1927" s="30" t="s">
        <v>2234</v>
      </c>
      <c r="C1927" s="30" t="s">
        <v>2940</v>
      </c>
      <c r="D1927" s="10" t="s">
        <v>3002</v>
      </c>
      <c r="E1927" s="10" t="s">
        <v>2970</v>
      </c>
      <c r="F1927" s="10" t="s">
        <v>1364</v>
      </c>
      <c r="G1927" s="11">
        <v>1</v>
      </c>
      <c r="H1927" s="30" t="s">
        <v>1469</v>
      </c>
      <c r="I1927" s="10" t="s">
        <v>1674</v>
      </c>
      <c r="J1927" s="11">
        <v>0</v>
      </c>
      <c r="K1927" s="11">
        <v>0</v>
      </c>
      <c r="L1927" s="16">
        <f t="shared" si="135"/>
        <v>0</v>
      </c>
      <c r="M1927" s="25">
        <v>0</v>
      </c>
      <c r="N1927" s="17">
        <f t="shared" si="136"/>
        <v>0</v>
      </c>
      <c r="O1927" s="11">
        <v>7</v>
      </c>
      <c r="P1927" s="8" t="str">
        <f>IFERROR(VLOOKUP(O1927,Tabla6[],2,FALSE)," ")</f>
        <v>Julio</v>
      </c>
      <c r="Q1927" s="10"/>
      <c r="R1927" s="56" t="str">
        <f t="shared" si="137"/>
        <v>03.04.03 UDR LORETOM1.05.05 EJECUCION DE ACCIONES DE AUDITORIAM1.05.05.08 Ejecutar acciones correspondientes a la Auditoria Asistida por Machine Learning [UDR]JulioIQUITOS - BELEN - IQUITOS</v>
      </c>
    </row>
    <row r="1928" spans="1:18" ht="15" customHeight="1" x14ac:dyDescent="0.2">
      <c r="A1928" s="8">
        <f>IFERROR(VLOOKUP(B1928,Tabla1[],2,FALSE)," ")</f>
        <v>1929</v>
      </c>
      <c r="B1928" s="30" t="s">
        <v>2234</v>
      </c>
      <c r="C1928" s="30" t="s">
        <v>2940</v>
      </c>
      <c r="D1928" s="10" t="s">
        <v>3002</v>
      </c>
      <c r="E1928" s="10" t="s">
        <v>2970</v>
      </c>
      <c r="F1928" s="10" t="s">
        <v>1364</v>
      </c>
      <c r="G1928" s="11">
        <v>1</v>
      </c>
      <c r="H1928" s="30" t="s">
        <v>1440</v>
      </c>
      <c r="I1928" s="10" t="s">
        <v>1675</v>
      </c>
      <c r="J1928" s="11">
        <v>0</v>
      </c>
      <c r="K1928" s="11">
        <v>0</v>
      </c>
      <c r="L1928" s="16">
        <f t="shared" si="135"/>
        <v>0</v>
      </c>
      <c r="M1928" s="25">
        <v>0</v>
      </c>
      <c r="N1928" s="17">
        <f t="shared" si="136"/>
        <v>0</v>
      </c>
      <c r="O1928" s="11">
        <v>8</v>
      </c>
      <c r="P1928" s="8" t="str">
        <f>IFERROR(VLOOKUP(O1928,Tabla6[],2,FALSE)," ")</f>
        <v>Agosto</v>
      </c>
      <c r="Q1928" s="10"/>
      <c r="R1928" s="56" t="str">
        <f t="shared" si="137"/>
        <v>03.04.03 UDR LORETOM1.05.05 EJECUCION DE ACCIONES DE AUDITORIAM1.05.05.08 Ejecutar acciones correspondientes a la Auditoria Asistida por Machine Learning [UDR]AgostoIQUITOS - PUNCHANA - IQUITOS</v>
      </c>
    </row>
    <row r="1929" spans="1:18" ht="15" customHeight="1" x14ac:dyDescent="0.2">
      <c r="A1929" s="8">
        <f>IFERROR(VLOOKUP(B1929,Tabla1[],2,FALSE)," ")</f>
        <v>1929</v>
      </c>
      <c r="B1929" s="30" t="s">
        <v>2234</v>
      </c>
      <c r="C1929" s="30" t="s">
        <v>2940</v>
      </c>
      <c r="D1929" s="10" t="s">
        <v>3002</v>
      </c>
      <c r="E1929" s="10" t="s">
        <v>2970</v>
      </c>
      <c r="F1929" s="10" t="s">
        <v>1363</v>
      </c>
      <c r="G1929" s="11">
        <v>1</v>
      </c>
      <c r="H1929" s="30" t="s">
        <v>1469</v>
      </c>
      <c r="I1929" s="10" t="s">
        <v>1674</v>
      </c>
      <c r="J1929" s="11">
        <v>0</v>
      </c>
      <c r="K1929" s="11">
        <v>0</v>
      </c>
      <c r="L1929" s="16">
        <f t="shared" si="135"/>
        <v>0</v>
      </c>
      <c r="M1929" s="25">
        <v>0</v>
      </c>
      <c r="N1929" s="17">
        <f t="shared" si="136"/>
        <v>0</v>
      </c>
      <c r="O1929" s="11">
        <v>8</v>
      </c>
      <c r="P1929" s="8" t="str">
        <f>IFERROR(VLOOKUP(O1929,Tabla6[],2,FALSE)," ")</f>
        <v>Agosto</v>
      </c>
      <c r="Q1929" s="10"/>
      <c r="R1929" s="56" t="str">
        <f t="shared" si="137"/>
        <v>03.04.03 UDR LORETOM1.05.05 EJECUCION DE ACCIONES DE AUDITORIAM1.05.05.08 Ejecutar acciones correspondientes a la Auditoria Asistida por Machine Learning [UDR]AgostoIQUITOS - BELEN - IQUITOS</v>
      </c>
    </row>
    <row r="1930" spans="1:18" ht="15" customHeight="1" x14ac:dyDescent="0.2">
      <c r="A1930" s="8">
        <f>IFERROR(VLOOKUP(B1930,Tabla1[],2,FALSE)," ")</f>
        <v>1929</v>
      </c>
      <c r="B1930" s="30" t="s">
        <v>2234</v>
      </c>
      <c r="C1930" s="30" t="s">
        <v>2940</v>
      </c>
      <c r="D1930" s="10" t="s">
        <v>3002</v>
      </c>
      <c r="E1930" s="10" t="s">
        <v>2970</v>
      </c>
      <c r="F1930" s="10" t="s">
        <v>1363</v>
      </c>
      <c r="G1930" s="11">
        <v>1</v>
      </c>
      <c r="H1930" s="30" t="s">
        <v>1440</v>
      </c>
      <c r="I1930" s="10" t="s">
        <v>1675</v>
      </c>
      <c r="J1930" s="11">
        <v>0</v>
      </c>
      <c r="K1930" s="11">
        <v>0</v>
      </c>
      <c r="L1930" s="16">
        <f t="shared" si="135"/>
        <v>0</v>
      </c>
      <c r="M1930" s="25">
        <v>0</v>
      </c>
      <c r="N1930" s="17">
        <f t="shared" si="136"/>
        <v>0</v>
      </c>
      <c r="O1930" s="11">
        <v>9</v>
      </c>
      <c r="P1930" s="8" t="str">
        <f>IFERROR(VLOOKUP(O1930,Tabla6[],2,FALSE)," ")</f>
        <v>Setiembre</v>
      </c>
      <c r="Q1930" s="10"/>
      <c r="R1930" s="56" t="str">
        <f t="shared" si="137"/>
        <v>03.04.03 UDR LORETOM1.05.05 EJECUCION DE ACCIONES DE AUDITORIAM1.05.05.08 Ejecutar acciones correspondientes a la Auditoria Asistida por Machine Learning [UDR]SetiembreIQUITOS - PUNCHANA - IQUITOS</v>
      </c>
    </row>
    <row r="1931" spans="1:18" ht="15" customHeight="1" x14ac:dyDescent="0.2">
      <c r="A1931" s="8">
        <f>IFERROR(VLOOKUP(B1931,Tabla1[],2,FALSE)," ")</f>
        <v>1929</v>
      </c>
      <c r="B1931" s="30" t="s">
        <v>2234</v>
      </c>
      <c r="C1931" s="30" t="s">
        <v>2940</v>
      </c>
      <c r="D1931" s="10" t="s">
        <v>3002</v>
      </c>
      <c r="E1931" s="10" t="s">
        <v>2970</v>
      </c>
      <c r="F1931" s="10" t="s">
        <v>1364</v>
      </c>
      <c r="G1931" s="11">
        <v>1</v>
      </c>
      <c r="H1931" s="30" t="s">
        <v>1469</v>
      </c>
      <c r="I1931" s="10" t="s">
        <v>1674</v>
      </c>
      <c r="J1931" s="11">
        <v>0</v>
      </c>
      <c r="K1931" s="11">
        <v>0</v>
      </c>
      <c r="L1931" s="16">
        <f t="shared" si="135"/>
        <v>0</v>
      </c>
      <c r="M1931" s="25">
        <v>0</v>
      </c>
      <c r="N1931" s="17">
        <f t="shared" si="136"/>
        <v>0</v>
      </c>
      <c r="O1931" s="11">
        <v>9</v>
      </c>
      <c r="P1931" s="8" t="str">
        <f>IFERROR(VLOOKUP(O1931,Tabla6[],2,FALSE)," ")</f>
        <v>Setiembre</v>
      </c>
      <c r="Q1931" s="10"/>
      <c r="R1931" s="56" t="str">
        <f t="shared" si="137"/>
        <v>03.04.03 UDR LORETOM1.05.05 EJECUCION DE ACCIONES DE AUDITORIAM1.05.05.08 Ejecutar acciones correspondientes a la Auditoria Asistida por Machine Learning [UDR]SetiembreIQUITOS - BELEN - IQUITOS</v>
      </c>
    </row>
    <row r="1932" spans="1:18" ht="15" customHeight="1" x14ac:dyDescent="0.2">
      <c r="A1932" s="8">
        <f>IFERROR(VLOOKUP(B1932,Tabla1[],2,FALSE)," ")</f>
        <v>1929</v>
      </c>
      <c r="B1932" s="30" t="s">
        <v>2234</v>
      </c>
      <c r="C1932" s="30" t="s">
        <v>2940</v>
      </c>
      <c r="D1932" s="10" t="s">
        <v>3002</v>
      </c>
      <c r="E1932" s="10" t="s">
        <v>2970</v>
      </c>
      <c r="F1932" s="10" t="s">
        <v>1364</v>
      </c>
      <c r="G1932" s="11">
        <v>1</v>
      </c>
      <c r="H1932" s="30" t="s">
        <v>1440</v>
      </c>
      <c r="I1932" s="10" t="s">
        <v>1675</v>
      </c>
      <c r="J1932" s="11">
        <v>0</v>
      </c>
      <c r="K1932" s="11">
        <v>0</v>
      </c>
      <c r="L1932" s="16">
        <f t="shared" si="135"/>
        <v>0</v>
      </c>
      <c r="M1932" s="25">
        <v>0</v>
      </c>
      <c r="N1932" s="17">
        <f t="shared" si="136"/>
        <v>0</v>
      </c>
      <c r="O1932" s="11">
        <v>10</v>
      </c>
      <c r="P1932" s="8" t="str">
        <f>IFERROR(VLOOKUP(O1932,Tabla6[],2,FALSE)," ")</f>
        <v>Octubre</v>
      </c>
      <c r="Q1932" s="10"/>
      <c r="R1932" s="56" t="str">
        <f t="shared" si="137"/>
        <v>03.04.03 UDR LORETOM1.05.05 EJECUCION DE ACCIONES DE AUDITORIAM1.05.05.08 Ejecutar acciones correspondientes a la Auditoria Asistida por Machine Learning [UDR]OctubreIQUITOS - PUNCHANA - IQUITOS</v>
      </c>
    </row>
    <row r="1933" spans="1:18" ht="15" customHeight="1" x14ac:dyDescent="0.2">
      <c r="A1933" s="8">
        <f>IFERROR(VLOOKUP(B1933,Tabla1[],2,FALSE)," ")</f>
        <v>1929</v>
      </c>
      <c r="B1933" s="30" t="s">
        <v>2234</v>
      </c>
      <c r="C1933" s="30" t="s">
        <v>2940</v>
      </c>
      <c r="D1933" s="10" t="s">
        <v>3002</v>
      </c>
      <c r="E1933" s="10" t="s">
        <v>2970</v>
      </c>
      <c r="F1933" s="10" t="s">
        <v>1363</v>
      </c>
      <c r="G1933" s="11">
        <v>1</v>
      </c>
      <c r="H1933" s="30" t="s">
        <v>1437</v>
      </c>
      <c r="I1933" s="10" t="s">
        <v>1676</v>
      </c>
      <c r="J1933" s="11">
        <v>5</v>
      </c>
      <c r="K1933" s="11">
        <v>5</v>
      </c>
      <c r="L1933" s="16">
        <f t="shared" si="135"/>
        <v>1600</v>
      </c>
      <c r="M1933" s="25">
        <v>500</v>
      </c>
      <c r="N1933" s="17">
        <f t="shared" si="136"/>
        <v>2100</v>
      </c>
      <c r="O1933" s="11">
        <v>10</v>
      </c>
      <c r="P1933" s="8" t="str">
        <f>IFERROR(VLOOKUP(O1933,Tabla6[],2,FALSE)," ")</f>
        <v>Octubre</v>
      </c>
      <c r="Q1933" s="10"/>
      <c r="R1933" s="56" t="str">
        <f t="shared" si="137"/>
        <v>03.04.03 UDR LORETOM1.05.05 EJECUCION DE ACCIONES DE AUDITORIAM1.05.05.08 Ejecutar acciones correspondientes a la Auditoria Asistida por Machine Learning [UDR]OctubreIQUITOS - CALLERIA - CONTAMANA - CALLERIA - IQUITOS</v>
      </c>
    </row>
    <row r="1934" spans="1:18" ht="15" customHeight="1" x14ac:dyDescent="0.2">
      <c r="A1934" s="8">
        <f>IFERROR(VLOOKUP(B1934,Tabla1[],2,FALSE)," ")</f>
        <v>1929</v>
      </c>
      <c r="B1934" s="30" t="s">
        <v>2234</v>
      </c>
      <c r="C1934" s="30" t="s">
        <v>2940</v>
      </c>
      <c r="D1934" s="10" t="s">
        <v>3002</v>
      </c>
      <c r="E1934" s="10" t="s">
        <v>2970</v>
      </c>
      <c r="F1934" s="10" t="s">
        <v>1363</v>
      </c>
      <c r="G1934" s="11">
        <v>1</v>
      </c>
      <c r="H1934" s="30" t="s">
        <v>1440</v>
      </c>
      <c r="I1934" s="10" t="s">
        <v>1675</v>
      </c>
      <c r="J1934" s="11">
        <v>0</v>
      </c>
      <c r="K1934" s="11">
        <v>0</v>
      </c>
      <c r="L1934" s="16">
        <f t="shared" si="135"/>
        <v>0</v>
      </c>
      <c r="M1934" s="25">
        <v>0</v>
      </c>
      <c r="N1934" s="17">
        <f t="shared" si="136"/>
        <v>0</v>
      </c>
      <c r="O1934" s="11">
        <v>11</v>
      </c>
      <c r="P1934" s="8" t="str">
        <f>IFERROR(VLOOKUP(O1934,Tabla6[],2,FALSE)," ")</f>
        <v>Noviembre</v>
      </c>
      <c r="Q1934" s="10"/>
      <c r="R1934" s="56" t="str">
        <f t="shared" si="137"/>
        <v>03.04.03 UDR LORETOM1.05.05 EJECUCION DE ACCIONES DE AUDITORIAM1.05.05.08 Ejecutar acciones correspondientes a la Auditoria Asistida por Machine Learning [UDR]NoviembreIQUITOS - PUNCHANA - IQUITOS</v>
      </c>
    </row>
    <row r="1935" spans="1:18" ht="15" customHeight="1" x14ac:dyDescent="0.2">
      <c r="A1935" s="8">
        <f>IFERROR(VLOOKUP(B1935,Tabla1[],2,FALSE)," ")</f>
        <v>1929</v>
      </c>
      <c r="B1935" s="30" t="s">
        <v>2234</v>
      </c>
      <c r="C1935" s="30" t="s">
        <v>2940</v>
      </c>
      <c r="D1935" s="10" t="s">
        <v>3002</v>
      </c>
      <c r="E1935" s="10" t="s">
        <v>2970</v>
      </c>
      <c r="F1935" s="10" t="s">
        <v>1364</v>
      </c>
      <c r="G1935" s="11">
        <v>1</v>
      </c>
      <c r="H1935" s="30" t="s">
        <v>1469</v>
      </c>
      <c r="I1935" s="10" t="s">
        <v>1674</v>
      </c>
      <c r="J1935" s="11">
        <v>0</v>
      </c>
      <c r="K1935" s="11">
        <v>0</v>
      </c>
      <c r="L1935" s="16">
        <f t="shared" si="135"/>
        <v>0</v>
      </c>
      <c r="M1935" s="25">
        <v>0</v>
      </c>
      <c r="N1935" s="17">
        <f t="shared" si="136"/>
        <v>0</v>
      </c>
      <c r="O1935" s="11">
        <v>11</v>
      </c>
      <c r="P1935" s="8" t="str">
        <f>IFERROR(VLOOKUP(O1935,Tabla6[],2,FALSE)," ")</f>
        <v>Noviembre</v>
      </c>
      <c r="Q1935" s="10"/>
      <c r="R1935" s="56" t="str">
        <f t="shared" si="137"/>
        <v>03.04.03 UDR LORETOM1.05.05 EJECUCION DE ACCIONES DE AUDITORIAM1.05.05.08 Ejecutar acciones correspondientes a la Auditoria Asistida por Machine Learning [UDR]NoviembreIQUITOS - BELEN - IQUITOS</v>
      </c>
    </row>
    <row r="1936" spans="1:18" ht="15" customHeight="1" x14ac:dyDescent="0.2">
      <c r="A1936" s="8">
        <f>IFERROR(VLOOKUP(B1936,Tabla1[],2,FALSE)," ")</f>
        <v>1929</v>
      </c>
      <c r="B1936" s="30" t="s">
        <v>2234</v>
      </c>
      <c r="C1936" s="30" t="s">
        <v>2940</v>
      </c>
      <c r="D1936" s="10" t="s">
        <v>3002</v>
      </c>
      <c r="E1936" s="10" t="s">
        <v>2970</v>
      </c>
      <c r="F1936" s="10" t="s">
        <v>1364</v>
      </c>
      <c r="G1936" s="11">
        <v>1</v>
      </c>
      <c r="H1936" s="30" t="s">
        <v>1440</v>
      </c>
      <c r="I1936" s="10" t="s">
        <v>1675</v>
      </c>
      <c r="J1936" s="11">
        <v>0</v>
      </c>
      <c r="K1936" s="11">
        <v>0</v>
      </c>
      <c r="L1936" s="16">
        <f t="shared" si="135"/>
        <v>0</v>
      </c>
      <c r="M1936" s="25">
        <v>0</v>
      </c>
      <c r="N1936" s="17">
        <f t="shared" si="136"/>
        <v>0</v>
      </c>
      <c r="O1936" s="11">
        <v>12</v>
      </c>
      <c r="P1936" s="8" t="str">
        <f>IFERROR(VLOOKUP(O1936,Tabla6[],2,FALSE)," ")</f>
        <v>Diciembre</v>
      </c>
      <c r="Q1936" s="10"/>
      <c r="R1936" s="56" t="str">
        <f t="shared" si="137"/>
        <v>03.04.03 UDR LORETOM1.05.05 EJECUCION DE ACCIONES DE AUDITORIAM1.05.05.08 Ejecutar acciones correspondientes a la Auditoria Asistida por Machine Learning [UDR]DiciembreIQUITOS - PUNCHANA - IQUITOS</v>
      </c>
    </row>
    <row r="1937" spans="1:18" ht="15" customHeight="1" x14ac:dyDescent="0.2">
      <c r="A1937" s="8">
        <f>IFERROR(VLOOKUP(B1937,Tabla1[],2,FALSE)," ")</f>
        <v>1929</v>
      </c>
      <c r="B1937" s="30" t="s">
        <v>2234</v>
      </c>
      <c r="C1937" s="30" t="s">
        <v>2940</v>
      </c>
      <c r="D1937" s="10" t="s">
        <v>3002</v>
      </c>
      <c r="E1937" s="10" t="s">
        <v>2970</v>
      </c>
      <c r="F1937" s="10" t="s">
        <v>1363</v>
      </c>
      <c r="G1937" s="11">
        <v>1</v>
      </c>
      <c r="H1937" s="30" t="s">
        <v>1469</v>
      </c>
      <c r="I1937" s="10" t="s">
        <v>1674</v>
      </c>
      <c r="J1937" s="11">
        <v>0</v>
      </c>
      <c r="K1937" s="11">
        <v>0</v>
      </c>
      <c r="L1937" s="16">
        <f t="shared" si="135"/>
        <v>0</v>
      </c>
      <c r="M1937" s="25">
        <v>0</v>
      </c>
      <c r="N1937" s="17">
        <f t="shared" si="136"/>
        <v>0</v>
      </c>
      <c r="O1937" s="11">
        <v>12</v>
      </c>
      <c r="P1937" s="8" t="str">
        <f>IFERROR(VLOOKUP(O1937,Tabla6[],2,FALSE)," ")</f>
        <v>Diciembre</v>
      </c>
      <c r="Q1937" s="10"/>
      <c r="R1937" s="56" t="str">
        <f t="shared" si="137"/>
        <v>03.04.03 UDR LORETOM1.05.05 EJECUCION DE ACCIONES DE AUDITORIAM1.05.05.08 Ejecutar acciones correspondientes a la Auditoria Asistida por Machine Learning [UDR]DiciembreIQUITOS - BELEN - IQUITOS</v>
      </c>
    </row>
    <row r="1938" spans="1:18" ht="15" customHeight="1" x14ac:dyDescent="0.2">
      <c r="A1938" s="8">
        <f>IFERROR(VLOOKUP(B1938,Tabla1[],2,FALSE)," ")</f>
        <v>1929</v>
      </c>
      <c r="B1938" s="30" t="s">
        <v>2234</v>
      </c>
      <c r="C1938" s="30" t="s">
        <v>2940</v>
      </c>
      <c r="D1938" s="10" t="s">
        <v>3005</v>
      </c>
      <c r="E1938" s="10" t="s">
        <v>2971</v>
      </c>
      <c r="F1938" s="10" t="s">
        <v>1364</v>
      </c>
      <c r="G1938" s="11">
        <v>1</v>
      </c>
      <c r="H1938" s="30" t="s">
        <v>1440</v>
      </c>
      <c r="I1938" s="10" t="s">
        <v>1677</v>
      </c>
      <c r="J1938" s="11">
        <v>0</v>
      </c>
      <c r="K1938" s="11">
        <v>0</v>
      </c>
      <c r="L1938" s="16">
        <f t="shared" si="135"/>
        <v>0</v>
      </c>
      <c r="M1938" s="25">
        <v>0</v>
      </c>
      <c r="N1938" s="17">
        <f t="shared" si="136"/>
        <v>0</v>
      </c>
      <c r="O1938" s="11">
        <v>2</v>
      </c>
      <c r="P1938" s="8" t="str">
        <f>IFERROR(VLOOKUP(O1938,Tabla6[],2,FALSE)," ")</f>
        <v>Febrero</v>
      </c>
      <c r="Q1938" s="10"/>
      <c r="R1938" s="56" t="str">
        <f t="shared" si="137"/>
        <v>03.04.03 UDR LORETOM1.05.05 EJECUCION DE ACCIONES DE AUDITORIAM1.05.05.09 Ejecutar acciones correspondientes a la Auditoria Concurrente [UDR]FebreroIQUITOS - PUNCHANA - IQUITOS</v>
      </c>
    </row>
    <row r="1939" spans="1:18" ht="15" customHeight="1" x14ac:dyDescent="0.2">
      <c r="A1939" s="8">
        <f>IFERROR(VLOOKUP(B1939,Tabla1[],2,FALSE)," ")</f>
        <v>1929</v>
      </c>
      <c r="B1939" s="30" t="s">
        <v>2234</v>
      </c>
      <c r="C1939" s="30" t="s">
        <v>2940</v>
      </c>
      <c r="D1939" s="10" t="s">
        <v>3005</v>
      </c>
      <c r="E1939" s="10" t="s">
        <v>2971</v>
      </c>
      <c r="F1939" s="10" t="s">
        <v>1363</v>
      </c>
      <c r="G1939" s="11">
        <v>1</v>
      </c>
      <c r="H1939" s="30" t="s">
        <v>1469</v>
      </c>
      <c r="I1939" s="10" t="s">
        <v>1678</v>
      </c>
      <c r="J1939" s="11">
        <v>0</v>
      </c>
      <c r="K1939" s="11">
        <v>0</v>
      </c>
      <c r="L1939" s="16">
        <f t="shared" si="135"/>
        <v>0</v>
      </c>
      <c r="M1939" s="25">
        <v>0</v>
      </c>
      <c r="N1939" s="17">
        <f t="shared" si="136"/>
        <v>0</v>
      </c>
      <c r="O1939" s="11">
        <v>5</v>
      </c>
      <c r="P1939" s="8" t="str">
        <f>IFERROR(VLOOKUP(O1939,Tabla6[],2,FALSE)," ")</f>
        <v>Mayo</v>
      </c>
      <c r="Q1939" s="10"/>
      <c r="R1939" s="56" t="str">
        <f t="shared" si="137"/>
        <v>03.04.03 UDR LORETOM1.05.05 EJECUCION DE ACCIONES DE AUDITORIAM1.05.05.09 Ejecutar acciones correspondientes a la Auditoria Concurrente [UDR]MayoIQUITOS - BELEN - IQUITOS</v>
      </c>
    </row>
    <row r="1940" spans="1:18" ht="15" customHeight="1" x14ac:dyDescent="0.2">
      <c r="A1940" s="8">
        <f>IFERROR(VLOOKUP(B1940,Tabla1[],2,FALSE)," ")</f>
        <v>1929</v>
      </c>
      <c r="B1940" s="30" t="s">
        <v>2234</v>
      </c>
      <c r="C1940" s="30" t="s">
        <v>2940</v>
      </c>
      <c r="D1940" s="10" t="s">
        <v>3005</v>
      </c>
      <c r="E1940" s="10" t="s">
        <v>2971</v>
      </c>
      <c r="F1940" s="10" t="s">
        <v>1364</v>
      </c>
      <c r="G1940" s="11">
        <v>1</v>
      </c>
      <c r="H1940" s="30" t="s">
        <v>1437</v>
      </c>
      <c r="I1940" s="10" t="s">
        <v>1679</v>
      </c>
      <c r="J1940" s="11">
        <v>4</v>
      </c>
      <c r="K1940" s="11">
        <v>4</v>
      </c>
      <c r="L1940" s="16">
        <f t="shared" si="135"/>
        <v>1280</v>
      </c>
      <c r="M1940" s="25">
        <v>500</v>
      </c>
      <c r="N1940" s="17">
        <f t="shared" si="136"/>
        <v>1780</v>
      </c>
      <c r="O1940" s="11">
        <v>8</v>
      </c>
      <c r="P1940" s="8" t="str">
        <f>IFERROR(VLOOKUP(O1940,Tabla6[],2,FALSE)," ")</f>
        <v>Agosto</v>
      </c>
      <c r="Q1940" s="10"/>
      <c r="R1940" s="56" t="str">
        <f t="shared" si="137"/>
        <v>03.04.03 UDR LORETOM1.05.05 EJECUCION DE ACCIONES DE AUDITORIAM1.05.05.09 Ejecutar acciones correspondientes a la Auditoria Concurrente [UDR]AgostoIQUITOS - CALLERIA - CONTAMANA - CALLERIA - IQUITOS</v>
      </c>
    </row>
    <row r="1941" spans="1:18" ht="15" customHeight="1" x14ac:dyDescent="0.2">
      <c r="A1941" s="8">
        <f>IFERROR(VLOOKUP(B1941,Tabla1[],2,FALSE)," ")</f>
        <v>1929</v>
      </c>
      <c r="B1941" s="30" t="s">
        <v>2234</v>
      </c>
      <c r="C1941" s="30" t="s">
        <v>2940</v>
      </c>
      <c r="D1941" s="10" t="s">
        <v>3005</v>
      </c>
      <c r="E1941" s="10" t="s">
        <v>2971</v>
      </c>
      <c r="F1941" s="10" t="s">
        <v>1363</v>
      </c>
      <c r="G1941" s="11">
        <v>1</v>
      </c>
      <c r="H1941" s="30" t="s">
        <v>1440</v>
      </c>
      <c r="I1941" s="10" t="s">
        <v>1677</v>
      </c>
      <c r="J1941" s="11">
        <v>0</v>
      </c>
      <c r="K1941" s="11">
        <v>0</v>
      </c>
      <c r="L1941" s="16">
        <f t="shared" si="135"/>
        <v>0</v>
      </c>
      <c r="M1941" s="25">
        <v>0</v>
      </c>
      <c r="N1941" s="17">
        <f t="shared" si="136"/>
        <v>0</v>
      </c>
      <c r="O1941" s="11">
        <v>11</v>
      </c>
      <c r="P1941" s="8" t="str">
        <f>IFERROR(VLOOKUP(O1941,Tabla6[],2,FALSE)," ")</f>
        <v>Noviembre</v>
      </c>
      <c r="Q1941" s="10"/>
      <c r="R1941" s="56" t="str">
        <f t="shared" si="137"/>
        <v>03.04.03 UDR LORETOM1.05.05 EJECUCION DE ACCIONES DE AUDITORIAM1.05.05.09 Ejecutar acciones correspondientes a la Auditoria Concurrente [UDR]NoviembreIQUITOS - PUNCHANA - IQUITOS</v>
      </c>
    </row>
    <row r="1942" spans="1:18" ht="15" customHeight="1" x14ac:dyDescent="0.2">
      <c r="A1942" s="8">
        <f>IFERROR(VLOOKUP(B1942,Tabla1[],2,FALSE)," ")</f>
        <v>1929</v>
      </c>
      <c r="B1942" s="30" t="s">
        <v>2234</v>
      </c>
      <c r="C1942" s="30" t="s">
        <v>2942</v>
      </c>
      <c r="D1942" s="10" t="s">
        <v>773</v>
      </c>
      <c r="E1942" s="10" t="s">
        <v>2975</v>
      </c>
      <c r="F1942" s="10" t="s">
        <v>1365</v>
      </c>
      <c r="G1942" s="11">
        <v>2</v>
      </c>
      <c r="H1942" s="30" t="s">
        <v>1384</v>
      </c>
      <c r="I1942" s="10" t="s">
        <v>1680</v>
      </c>
      <c r="J1942" s="11">
        <v>0</v>
      </c>
      <c r="K1942" s="11">
        <v>0</v>
      </c>
      <c r="L1942" s="16">
        <f t="shared" si="135"/>
        <v>0</v>
      </c>
      <c r="M1942" s="25">
        <v>0</v>
      </c>
      <c r="N1942" s="17">
        <f t="shared" si="136"/>
        <v>0</v>
      </c>
      <c r="O1942" s="11">
        <v>2</v>
      </c>
      <c r="P1942" s="8" t="str">
        <f>IFERROR(VLOOKUP(O1942,Tabla6[],2,FALSE)," ")</f>
        <v>Febrero</v>
      </c>
      <c r="Q1942" s="10"/>
      <c r="R1942" s="56" t="str">
        <f t="shared" si="137"/>
        <v>03.04.03 UDR LORETOM1.06.04 SUPERVISION FINANCIERA A UNIDADES EJECUTORASM1.06.04.02 Supervisión Financiera Presencial a las Unidades Ejecutoras-UE [UDR]FebreroIQUITOS</v>
      </c>
    </row>
    <row r="1943" spans="1:18" ht="15" customHeight="1" x14ac:dyDescent="0.2">
      <c r="A1943" s="8">
        <f>IFERROR(VLOOKUP(B1943,Tabla1[],2,FALSE)," ")</f>
        <v>1929</v>
      </c>
      <c r="B1943" s="30" t="s">
        <v>2234</v>
      </c>
      <c r="C1943" s="30" t="s">
        <v>2942</v>
      </c>
      <c r="D1943" s="10" t="s">
        <v>773</v>
      </c>
      <c r="E1943" s="10" t="s">
        <v>2975</v>
      </c>
      <c r="F1943" s="10" t="s">
        <v>2309</v>
      </c>
      <c r="G1943" s="11">
        <v>1</v>
      </c>
      <c r="H1943" s="30" t="s">
        <v>1470</v>
      </c>
      <c r="I1943" s="10" t="s">
        <v>1681</v>
      </c>
      <c r="J1943" s="11">
        <v>5</v>
      </c>
      <c r="K1943" s="11">
        <v>5</v>
      </c>
      <c r="L1943" s="16">
        <f t="shared" ref="L1943:L2006" si="138">320*K1943*G1943</f>
        <v>1600</v>
      </c>
      <c r="M1943" s="25">
        <v>50</v>
      </c>
      <c r="N1943" s="17">
        <f t="shared" si="136"/>
        <v>1650</v>
      </c>
      <c r="O1943" s="11">
        <v>2</v>
      </c>
      <c r="P1943" s="8" t="str">
        <f>IFERROR(VLOOKUP(O1943,Tabla6[],2,FALSE)," ")</f>
        <v>Febrero</v>
      </c>
      <c r="Q1943" s="10"/>
      <c r="R1943" s="56" t="str">
        <f t="shared" si="137"/>
        <v>03.04.03 UDR LORETOM1.06.04 SUPERVISION FINANCIERA A UNIDADES EJECUTORASM1.06.04.02 Supervisión Financiera Presencial a las Unidades Ejecutoras-UE [UDR]FebreroIQUITOS - NAUTA - IQUITOS</v>
      </c>
    </row>
    <row r="1944" spans="1:18" ht="15" customHeight="1" x14ac:dyDescent="0.2">
      <c r="A1944" s="8">
        <f>IFERROR(VLOOKUP(B1944,Tabla1[],2,FALSE)," ")</f>
        <v>1929</v>
      </c>
      <c r="B1944" s="30" t="s">
        <v>2234</v>
      </c>
      <c r="C1944" s="30" t="s">
        <v>2942</v>
      </c>
      <c r="D1944" s="10" t="s">
        <v>773</v>
      </c>
      <c r="E1944" s="10" t="s">
        <v>2975</v>
      </c>
      <c r="F1944" s="10" t="s">
        <v>2310</v>
      </c>
      <c r="G1944" s="11">
        <v>1</v>
      </c>
      <c r="H1944" s="30" t="s">
        <v>1471</v>
      </c>
      <c r="I1944" s="10" t="s">
        <v>1682</v>
      </c>
      <c r="J1944" s="11">
        <v>7</v>
      </c>
      <c r="K1944" s="11">
        <v>6.5</v>
      </c>
      <c r="L1944" s="16">
        <f t="shared" si="138"/>
        <v>2080</v>
      </c>
      <c r="M1944" s="25">
        <v>500</v>
      </c>
      <c r="N1944" s="17">
        <f t="shared" si="136"/>
        <v>2580</v>
      </c>
      <c r="O1944" s="11">
        <v>2</v>
      </c>
      <c r="P1944" s="8" t="str">
        <f>IFERROR(VLOOKUP(O1944,Tabla6[],2,FALSE)," ")</f>
        <v>Febrero</v>
      </c>
      <c r="Q1944" s="10"/>
      <c r="R1944" s="56" t="str">
        <f t="shared" si="137"/>
        <v>03.04.03 UDR LORETOM1.06.04 SUPERVISION FINANCIERA A UNIDADES EJECUTORASM1.06.04.02 Supervisión Financiera Presencial a las Unidades Ejecutoras-UE [UDR]FebreroIQUITOS - CONTAMANA - IQUITOS</v>
      </c>
    </row>
    <row r="1945" spans="1:18" ht="15" customHeight="1" x14ac:dyDescent="0.2">
      <c r="A1945" s="8">
        <f>IFERROR(VLOOKUP(B1945,Tabla1[],2,FALSE)," ")</f>
        <v>1929</v>
      </c>
      <c r="B1945" s="30" t="s">
        <v>2234</v>
      </c>
      <c r="C1945" s="30" t="s">
        <v>2942</v>
      </c>
      <c r="D1945" s="10" t="s">
        <v>773</v>
      </c>
      <c r="E1945" s="10" t="s">
        <v>2975</v>
      </c>
      <c r="F1945" s="10" t="s">
        <v>1367</v>
      </c>
      <c r="G1945" s="11">
        <v>2</v>
      </c>
      <c r="H1945" s="30" t="s">
        <v>1384</v>
      </c>
      <c r="I1945" s="10" t="s">
        <v>1683</v>
      </c>
      <c r="J1945" s="11">
        <v>0</v>
      </c>
      <c r="K1945" s="11">
        <v>0</v>
      </c>
      <c r="L1945" s="16">
        <f t="shared" si="138"/>
        <v>0</v>
      </c>
      <c r="M1945" s="25">
        <v>0</v>
      </c>
      <c r="N1945" s="17">
        <f t="shared" si="136"/>
        <v>0</v>
      </c>
      <c r="O1945" s="11">
        <v>3</v>
      </c>
      <c r="P1945" s="8" t="str">
        <f>IFERROR(VLOOKUP(O1945,Tabla6[],2,FALSE)," ")</f>
        <v>Marzo</v>
      </c>
      <c r="Q1945" s="10"/>
      <c r="R1945" s="56" t="str">
        <f t="shared" si="137"/>
        <v>03.04.03 UDR LORETOM1.06.04 SUPERVISION FINANCIERA A UNIDADES EJECUTORASM1.06.04.02 Supervisión Financiera Presencial a las Unidades Ejecutoras-UE [UDR]MarzoIQUITOS</v>
      </c>
    </row>
    <row r="1946" spans="1:18" ht="15" customHeight="1" x14ac:dyDescent="0.2">
      <c r="A1946" s="8">
        <f>IFERROR(VLOOKUP(B1946,Tabla1[],2,FALSE)," ")</f>
        <v>1929</v>
      </c>
      <c r="B1946" s="30" t="s">
        <v>2234</v>
      </c>
      <c r="C1946" s="30" t="s">
        <v>2942</v>
      </c>
      <c r="D1946" s="10" t="s">
        <v>773</v>
      </c>
      <c r="E1946" s="10" t="s">
        <v>2975</v>
      </c>
      <c r="F1946" s="10" t="s">
        <v>1366</v>
      </c>
      <c r="G1946" s="11">
        <v>2</v>
      </c>
      <c r="H1946" s="30" t="s">
        <v>1440</v>
      </c>
      <c r="I1946" s="10" t="s">
        <v>1684</v>
      </c>
      <c r="J1946" s="11">
        <v>0</v>
      </c>
      <c r="K1946" s="11">
        <v>0</v>
      </c>
      <c r="L1946" s="16">
        <f t="shared" si="138"/>
        <v>0</v>
      </c>
      <c r="M1946" s="25">
        <v>0</v>
      </c>
      <c r="N1946" s="17">
        <f t="shared" si="136"/>
        <v>0</v>
      </c>
      <c r="O1946" s="11">
        <v>3</v>
      </c>
      <c r="P1946" s="8" t="str">
        <f>IFERROR(VLOOKUP(O1946,Tabla6[],2,FALSE)," ")</f>
        <v>Marzo</v>
      </c>
      <c r="Q1946" s="10"/>
      <c r="R1946" s="56" t="str">
        <f t="shared" si="137"/>
        <v>03.04.03 UDR LORETOM1.06.04 SUPERVISION FINANCIERA A UNIDADES EJECUTORASM1.06.04.02 Supervisión Financiera Presencial a las Unidades Ejecutoras-UE [UDR]MarzoIQUITOS - PUNCHANA - IQUITOS</v>
      </c>
    </row>
    <row r="1947" spans="1:18" ht="15" customHeight="1" x14ac:dyDescent="0.2">
      <c r="A1947" s="8">
        <f>IFERROR(VLOOKUP(B1947,Tabla1[],2,FALSE)," ")</f>
        <v>1929</v>
      </c>
      <c r="B1947" s="30" t="s">
        <v>2234</v>
      </c>
      <c r="C1947" s="30" t="s">
        <v>2942</v>
      </c>
      <c r="D1947" s="10" t="s">
        <v>773</v>
      </c>
      <c r="E1947" s="10" t="s">
        <v>2975</v>
      </c>
      <c r="F1947" s="10" t="s">
        <v>1365</v>
      </c>
      <c r="G1947" s="11">
        <v>2</v>
      </c>
      <c r="H1947" s="30" t="s">
        <v>1384</v>
      </c>
      <c r="I1947" s="10" t="s">
        <v>1680</v>
      </c>
      <c r="J1947" s="11">
        <v>0</v>
      </c>
      <c r="K1947" s="11">
        <v>0</v>
      </c>
      <c r="L1947" s="16">
        <f t="shared" si="138"/>
        <v>0</v>
      </c>
      <c r="M1947" s="25">
        <v>0</v>
      </c>
      <c r="N1947" s="17">
        <f t="shared" si="136"/>
        <v>0</v>
      </c>
      <c r="O1947" s="11">
        <v>7</v>
      </c>
      <c r="P1947" s="8" t="str">
        <f>IFERROR(VLOOKUP(O1947,Tabla6[],2,FALSE)," ")</f>
        <v>Julio</v>
      </c>
      <c r="Q1947" s="10"/>
      <c r="R1947" s="56" t="str">
        <f t="shared" si="137"/>
        <v>03.04.03 UDR LORETOM1.06.04 SUPERVISION FINANCIERA A UNIDADES EJECUTORASM1.06.04.02 Supervisión Financiera Presencial a las Unidades Ejecutoras-UE [UDR]JulioIQUITOS</v>
      </c>
    </row>
    <row r="1948" spans="1:18" ht="15" customHeight="1" x14ac:dyDescent="0.2">
      <c r="A1948" s="8">
        <f>IFERROR(VLOOKUP(B1948,Tabla1[],2,FALSE)," ")</f>
        <v>1929</v>
      </c>
      <c r="B1948" s="30" t="s">
        <v>2234</v>
      </c>
      <c r="C1948" s="30" t="s">
        <v>2942</v>
      </c>
      <c r="D1948" s="10" t="s">
        <v>773</v>
      </c>
      <c r="E1948" s="10" t="s">
        <v>2975</v>
      </c>
      <c r="F1948" s="10" t="s">
        <v>2309</v>
      </c>
      <c r="G1948" s="11">
        <v>1</v>
      </c>
      <c r="H1948" s="30" t="s">
        <v>1470</v>
      </c>
      <c r="I1948" s="10" t="s">
        <v>1681</v>
      </c>
      <c r="J1948" s="11">
        <v>5</v>
      </c>
      <c r="K1948" s="11">
        <v>5</v>
      </c>
      <c r="L1948" s="16">
        <f t="shared" si="138"/>
        <v>1600</v>
      </c>
      <c r="M1948" s="25">
        <v>50</v>
      </c>
      <c r="N1948" s="17">
        <f t="shared" si="136"/>
        <v>1650</v>
      </c>
      <c r="O1948" s="11">
        <v>7</v>
      </c>
      <c r="P1948" s="8" t="str">
        <f>IFERROR(VLOOKUP(O1948,Tabla6[],2,FALSE)," ")</f>
        <v>Julio</v>
      </c>
      <c r="Q1948" s="10"/>
      <c r="R1948" s="56" t="str">
        <f t="shared" si="137"/>
        <v>03.04.03 UDR LORETOM1.06.04 SUPERVISION FINANCIERA A UNIDADES EJECUTORASM1.06.04.02 Supervisión Financiera Presencial a las Unidades Ejecutoras-UE [UDR]JulioIQUITOS - NAUTA - IQUITOS</v>
      </c>
    </row>
    <row r="1949" spans="1:18" ht="15" customHeight="1" x14ac:dyDescent="0.2">
      <c r="A1949" s="8">
        <f>IFERROR(VLOOKUP(B1949,Tabla1[],2,FALSE)," ")</f>
        <v>1929</v>
      </c>
      <c r="B1949" s="30" t="s">
        <v>2234</v>
      </c>
      <c r="C1949" s="30" t="s">
        <v>2942</v>
      </c>
      <c r="D1949" s="10" t="s">
        <v>773</v>
      </c>
      <c r="E1949" s="10" t="s">
        <v>2975</v>
      </c>
      <c r="F1949" s="10" t="s">
        <v>2310</v>
      </c>
      <c r="G1949" s="11">
        <v>1</v>
      </c>
      <c r="H1949" s="30" t="s">
        <v>1471</v>
      </c>
      <c r="I1949" s="10" t="s">
        <v>1682</v>
      </c>
      <c r="J1949" s="11">
        <v>7</v>
      </c>
      <c r="K1949" s="11">
        <v>6.5</v>
      </c>
      <c r="L1949" s="16">
        <f t="shared" si="138"/>
        <v>2080</v>
      </c>
      <c r="M1949" s="25">
        <v>500</v>
      </c>
      <c r="N1949" s="17">
        <f t="shared" si="136"/>
        <v>2580</v>
      </c>
      <c r="O1949" s="11">
        <v>7</v>
      </c>
      <c r="P1949" s="8" t="str">
        <f>IFERROR(VLOOKUP(O1949,Tabla6[],2,FALSE)," ")</f>
        <v>Julio</v>
      </c>
      <c r="Q1949" s="10"/>
      <c r="R1949" s="56" t="str">
        <f t="shared" si="137"/>
        <v>03.04.03 UDR LORETOM1.06.04 SUPERVISION FINANCIERA A UNIDADES EJECUTORASM1.06.04.02 Supervisión Financiera Presencial a las Unidades Ejecutoras-UE [UDR]JulioIQUITOS - CONTAMANA - IQUITOS</v>
      </c>
    </row>
    <row r="1950" spans="1:18" ht="15" customHeight="1" x14ac:dyDescent="0.2">
      <c r="A1950" s="8">
        <f>IFERROR(VLOOKUP(B1950,Tabla1[],2,FALSE)," ")</f>
        <v>1929</v>
      </c>
      <c r="B1950" s="30" t="s">
        <v>2234</v>
      </c>
      <c r="C1950" s="30" t="s">
        <v>2942</v>
      </c>
      <c r="D1950" s="10" t="s">
        <v>773</v>
      </c>
      <c r="E1950" s="10" t="s">
        <v>2975</v>
      </c>
      <c r="F1950" s="10" t="s">
        <v>1366</v>
      </c>
      <c r="G1950" s="11">
        <v>2</v>
      </c>
      <c r="H1950" s="30" t="s">
        <v>1440</v>
      </c>
      <c r="I1950" s="10" t="s">
        <v>1684</v>
      </c>
      <c r="J1950" s="11">
        <v>0</v>
      </c>
      <c r="K1950" s="11">
        <v>0</v>
      </c>
      <c r="L1950" s="16">
        <f t="shared" si="138"/>
        <v>0</v>
      </c>
      <c r="M1950" s="25">
        <v>0</v>
      </c>
      <c r="N1950" s="17">
        <f t="shared" si="136"/>
        <v>0</v>
      </c>
      <c r="O1950" s="11">
        <v>8</v>
      </c>
      <c r="P1950" s="8" t="str">
        <f>IFERROR(VLOOKUP(O1950,Tabla6[],2,FALSE)," ")</f>
        <v>Agosto</v>
      </c>
      <c r="Q1950" s="10"/>
      <c r="R1950" s="56" t="str">
        <f t="shared" si="137"/>
        <v>03.04.03 UDR LORETOM1.06.04 SUPERVISION FINANCIERA A UNIDADES EJECUTORASM1.06.04.02 Supervisión Financiera Presencial a las Unidades Ejecutoras-UE [UDR]AgostoIQUITOS - PUNCHANA - IQUITOS</v>
      </c>
    </row>
    <row r="1951" spans="1:18" ht="15" customHeight="1" x14ac:dyDescent="0.2">
      <c r="A1951" s="8">
        <f>IFERROR(VLOOKUP(B1951,Tabla1[],2,FALSE)," ")</f>
        <v>1929</v>
      </c>
      <c r="B1951" s="30" t="s">
        <v>2234</v>
      </c>
      <c r="C1951" s="30" t="s">
        <v>2942</v>
      </c>
      <c r="D1951" s="10" t="s">
        <v>773</v>
      </c>
      <c r="E1951" s="10" t="s">
        <v>2975</v>
      </c>
      <c r="F1951" s="10" t="s">
        <v>1367</v>
      </c>
      <c r="G1951" s="11">
        <v>2</v>
      </c>
      <c r="H1951" s="30" t="s">
        <v>1384</v>
      </c>
      <c r="I1951" s="10" t="s">
        <v>1683</v>
      </c>
      <c r="J1951" s="11">
        <v>0</v>
      </c>
      <c r="K1951" s="11">
        <v>0</v>
      </c>
      <c r="L1951" s="16">
        <f t="shared" si="138"/>
        <v>0</v>
      </c>
      <c r="M1951" s="25">
        <v>0</v>
      </c>
      <c r="N1951" s="17">
        <f t="shared" si="136"/>
        <v>0</v>
      </c>
      <c r="O1951" s="11">
        <v>9</v>
      </c>
      <c r="P1951" s="8" t="str">
        <f>IFERROR(VLOOKUP(O1951,Tabla6[],2,FALSE)," ")</f>
        <v>Setiembre</v>
      </c>
      <c r="Q1951" s="10"/>
      <c r="R1951" s="56" t="str">
        <f t="shared" si="137"/>
        <v>03.04.03 UDR LORETOM1.06.04 SUPERVISION FINANCIERA A UNIDADES EJECUTORASM1.06.04.02 Supervisión Financiera Presencial a las Unidades Ejecutoras-UE [UDR]SetiembreIQUITOS</v>
      </c>
    </row>
    <row r="1952" spans="1:18" ht="15" customHeight="1" x14ac:dyDescent="0.2">
      <c r="A1952" s="8">
        <f>IFERROR(VLOOKUP(B1952,Tabla1[],2,FALSE)," ")</f>
        <v>1929</v>
      </c>
      <c r="B1952" s="30" t="s">
        <v>2234</v>
      </c>
      <c r="C1952" s="30" t="s">
        <v>2944</v>
      </c>
      <c r="D1952" s="10" t="s">
        <v>3006</v>
      </c>
      <c r="E1952" s="10" t="s">
        <v>2983</v>
      </c>
      <c r="F1952" s="10" t="s">
        <v>1368</v>
      </c>
      <c r="G1952" s="11">
        <v>1</v>
      </c>
      <c r="H1952" s="30" t="s">
        <v>1468</v>
      </c>
      <c r="I1952" s="10" t="s">
        <v>1685</v>
      </c>
      <c r="J1952" s="11">
        <v>0</v>
      </c>
      <c r="K1952" s="11">
        <v>0</v>
      </c>
      <c r="L1952" s="16">
        <f t="shared" si="138"/>
        <v>0</v>
      </c>
      <c r="M1952" s="25">
        <v>0</v>
      </c>
      <c r="N1952" s="17">
        <f t="shared" si="136"/>
        <v>0</v>
      </c>
      <c r="O1952" s="11">
        <v>1</v>
      </c>
      <c r="P1952" s="8" t="str">
        <f>IFERROR(VLOOKUP(O1952,Tabla6[],2,FALSE)," ")</f>
        <v>Enero</v>
      </c>
      <c r="Q1952" s="10"/>
      <c r="R1952" s="56" t="str">
        <f t="shared" si="137"/>
        <v>03.04.03 UDR LORETOS1.01.07 ACCIONES DE SOPORTE A LA GESTION A NIVEL DE UDRS1.01.07.02 Supervisión y asistencia técnica en acciones de soporte a IPRESS [UDR]EneroIQUITOS - SAN JUAN - IQUITOS</v>
      </c>
    </row>
    <row r="1953" spans="1:18" ht="15" customHeight="1" x14ac:dyDescent="0.2">
      <c r="A1953" s="8">
        <f>IFERROR(VLOOKUP(B1953,Tabla1[],2,FALSE)," ")</f>
        <v>1929</v>
      </c>
      <c r="B1953" s="30" t="s">
        <v>2234</v>
      </c>
      <c r="C1953" s="30" t="s">
        <v>2944</v>
      </c>
      <c r="D1953" s="10" t="s">
        <v>3006</v>
      </c>
      <c r="E1953" s="10" t="s">
        <v>2983</v>
      </c>
      <c r="F1953" s="10" t="s">
        <v>1368</v>
      </c>
      <c r="G1953" s="11">
        <v>1</v>
      </c>
      <c r="H1953" s="30" t="s">
        <v>1384</v>
      </c>
      <c r="I1953" s="10" t="s">
        <v>1686</v>
      </c>
      <c r="J1953" s="11">
        <v>0</v>
      </c>
      <c r="K1953" s="11">
        <v>0</v>
      </c>
      <c r="L1953" s="16">
        <f t="shared" si="138"/>
        <v>0</v>
      </c>
      <c r="M1953" s="25">
        <v>0</v>
      </c>
      <c r="N1953" s="17">
        <f t="shared" si="136"/>
        <v>0</v>
      </c>
      <c r="O1953" s="11">
        <v>1</v>
      </c>
      <c r="P1953" s="8" t="str">
        <f>IFERROR(VLOOKUP(O1953,Tabla6[],2,FALSE)," ")</f>
        <v>Enero</v>
      </c>
      <c r="Q1953" s="10"/>
      <c r="R1953" s="56" t="str">
        <f t="shared" si="137"/>
        <v>03.04.03 UDR LORETOS1.01.07 ACCIONES DE SOPORTE A LA GESTION A NIVEL DE UDRS1.01.07.02 Supervisión y asistencia técnica en acciones de soporte a IPRESS [UDR]EneroIQUITOS</v>
      </c>
    </row>
    <row r="1954" spans="1:18" ht="15" customHeight="1" x14ac:dyDescent="0.2">
      <c r="A1954" s="8">
        <f>IFERROR(VLOOKUP(B1954,Tabla1[],2,FALSE)," ")</f>
        <v>1929</v>
      </c>
      <c r="B1954" s="30" t="s">
        <v>2234</v>
      </c>
      <c r="C1954" s="30" t="s">
        <v>2944</v>
      </c>
      <c r="D1954" s="10" t="s">
        <v>3006</v>
      </c>
      <c r="E1954" s="10" t="s">
        <v>2983</v>
      </c>
      <c r="F1954" s="10" t="s">
        <v>1368</v>
      </c>
      <c r="G1954" s="11">
        <v>1</v>
      </c>
      <c r="H1954" s="30" t="s">
        <v>1437</v>
      </c>
      <c r="I1954" s="10" t="s">
        <v>1687</v>
      </c>
      <c r="J1954" s="11">
        <v>5</v>
      </c>
      <c r="K1954" s="11">
        <v>5</v>
      </c>
      <c r="L1954" s="16">
        <f t="shared" si="138"/>
        <v>1600</v>
      </c>
      <c r="M1954" s="25">
        <v>500</v>
      </c>
      <c r="N1954" s="17">
        <f t="shared" si="136"/>
        <v>2100</v>
      </c>
      <c r="O1954" s="11">
        <v>2</v>
      </c>
      <c r="P1954" s="8" t="str">
        <f>IFERROR(VLOOKUP(O1954,Tabla6[],2,FALSE)," ")</f>
        <v>Febrero</v>
      </c>
      <c r="Q1954" s="10"/>
      <c r="R1954" s="56" t="str">
        <f t="shared" si="137"/>
        <v>03.04.03 UDR LORETOS1.01.07 ACCIONES DE SOPORTE A LA GESTION A NIVEL DE UDRS1.01.07.02 Supervisión y asistencia técnica en acciones de soporte a IPRESS [UDR]FebreroIQUITOS - CALLERIA - CONTAMANA - CALLERIA - IQUITOS</v>
      </c>
    </row>
    <row r="1955" spans="1:18" ht="15" customHeight="1" x14ac:dyDescent="0.2">
      <c r="A1955" s="8">
        <f>IFERROR(VLOOKUP(B1955,Tabla1[],2,FALSE)," ")</f>
        <v>1929</v>
      </c>
      <c r="B1955" s="30" t="s">
        <v>2234</v>
      </c>
      <c r="C1955" s="30" t="s">
        <v>2944</v>
      </c>
      <c r="D1955" s="10" t="s">
        <v>3006</v>
      </c>
      <c r="E1955" s="10" t="s">
        <v>2983</v>
      </c>
      <c r="F1955" s="10" t="s">
        <v>1368</v>
      </c>
      <c r="G1955" s="11">
        <v>1</v>
      </c>
      <c r="H1955" s="30" t="s">
        <v>1440</v>
      </c>
      <c r="I1955" s="10" t="s">
        <v>1688</v>
      </c>
      <c r="J1955" s="11">
        <v>0</v>
      </c>
      <c r="K1955" s="11">
        <v>0</v>
      </c>
      <c r="L1955" s="16">
        <f t="shared" si="138"/>
        <v>0</v>
      </c>
      <c r="M1955" s="25">
        <v>0</v>
      </c>
      <c r="N1955" s="17">
        <f t="shared" si="136"/>
        <v>0</v>
      </c>
      <c r="O1955" s="11">
        <v>3</v>
      </c>
      <c r="P1955" s="8" t="str">
        <f>IFERROR(VLOOKUP(O1955,Tabla6[],2,FALSE)," ")</f>
        <v>Marzo</v>
      </c>
      <c r="Q1955" s="10"/>
      <c r="R1955" s="56" t="str">
        <f t="shared" si="137"/>
        <v>03.04.03 UDR LORETOS1.01.07 ACCIONES DE SOPORTE A LA GESTION A NIVEL DE UDRS1.01.07.02 Supervisión y asistencia técnica en acciones de soporte a IPRESS [UDR]MarzoIQUITOS - PUNCHANA - IQUITOS</v>
      </c>
    </row>
    <row r="1956" spans="1:18" ht="15" customHeight="1" x14ac:dyDescent="0.2">
      <c r="A1956" s="8">
        <f>IFERROR(VLOOKUP(B1956,Tabla1[],2,FALSE)," ")</f>
        <v>1929</v>
      </c>
      <c r="B1956" s="30" t="s">
        <v>2234</v>
      </c>
      <c r="C1956" s="30" t="s">
        <v>2944</v>
      </c>
      <c r="D1956" s="10" t="s">
        <v>3006</v>
      </c>
      <c r="E1956" s="10" t="s">
        <v>2983</v>
      </c>
      <c r="F1956" s="10" t="s">
        <v>1368</v>
      </c>
      <c r="G1956" s="11">
        <v>1</v>
      </c>
      <c r="H1956" s="30" t="s">
        <v>1472</v>
      </c>
      <c r="I1956" s="10" t="s">
        <v>1689</v>
      </c>
      <c r="J1956" s="11">
        <v>3</v>
      </c>
      <c r="K1956" s="11">
        <v>3</v>
      </c>
      <c r="L1956" s="16">
        <f t="shared" si="138"/>
        <v>960</v>
      </c>
      <c r="M1956" s="25">
        <v>180</v>
      </c>
      <c r="N1956" s="17">
        <f t="shared" ref="N1956:N2019" si="139">L1956+M1956</f>
        <v>1140</v>
      </c>
      <c r="O1956" s="11">
        <v>3</v>
      </c>
      <c r="P1956" s="8" t="str">
        <f>IFERROR(VLOOKUP(O1956,Tabla6[],2,FALSE)," ")</f>
        <v>Marzo</v>
      </c>
      <c r="Q1956" s="10"/>
      <c r="R1956" s="56" t="str">
        <f t="shared" si="137"/>
        <v>03.04.03 UDR LORETOS1.01.07 ACCIONES DE SOPORTE A LA GESTION A NIVEL DE UDRS1.01.07.02 Supervisión y asistencia técnica en acciones de soporte a IPRESS [UDR]MarzoIQUITOS - PEBAS - IQUITOS</v>
      </c>
    </row>
    <row r="1957" spans="1:18" ht="15" customHeight="1" x14ac:dyDescent="0.2">
      <c r="A1957" s="8">
        <f>IFERROR(VLOOKUP(B1957,Tabla1[],2,FALSE)," ")</f>
        <v>1929</v>
      </c>
      <c r="B1957" s="30" t="s">
        <v>2234</v>
      </c>
      <c r="C1957" s="30" t="s">
        <v>2944</v>
      </c>
      <c r="D1957" s="10" t="s">
        <v>3006</v>
      </c>
      <c r="E1957" s="10" t="s">
        <v>2983</v>
      </c>
      <c r="F1957" s="10" t="s">
        <v>1368</v>
      </c>
      <c r="G1957" s="11">
        <v>1</v>
      </c>
      <c r="H1957" s="30" t="s">
        <v>1470</v>
      </c>
      <c r="I1957" s="10" t="s">
        <v>1690</v>
      </c>
      <c r="J1957" s="11">
        <v>2</v>
      </c>
      <c r="K1957" s="11">
        <v>2</v>
      </c>
      <c r="L1957" s="16">
        <f t="shared" si="138"/>
        <v>640</v>
      </c>
      <c r="M1957" s="25">
        <v>50</v>
      </c>
      <c r="N1957" s="17">
        <f t="shared" si="139"/>
        <v>690</v>
      </c>
      <c r="O1957" s="11">
        <v>3</v>
      </c>
      <c r="P1957" s="8" t="str">
        <f>IFERROR(VLOOKUP(O1957,Tabla6[],2,FALSE)," ")</f>
        <v>Marzo</v>
      </c>
      <c r="Q1957" s="10"/>
      <c r="R1957" s="56" t="str">
        <f t="shared" si="137"/>
        <v>03.04.03 UDR LORETOS1.01.07 ACCIONES DE SOPORTE A LA GESTION A NIVEL DE UDRS1.01.07.02 Supervisión y asistencia técnica en acciones de soporte a IPRESS [UDR]MarzoIQUITOS - NAUTA - IQUITOS</v>
      </c>
    </row>
    <row r="1958" spans="1:18" ht="15" customHeight="1" x14ac:dyDescent="0.2">
      <c r="A1958" s="8">
        <f>IFERROR(VLOOKUP(B1958,Tabla1[],2,FALSE)," ")</f>
        <v>1929</v>
      </c>
      <c r="B1958" s="30" t="s">
        <v>2234</v>
      </c>
      <c r="C1958" s="30" t="s">
        <v>2944</v>
      </c>
      <c r="D1958" s="10" t="s">
        <v>3006</v>
      </c>
      <c r="E1958" s="10" t="s">
        <v>2983</v>
      </c>
      <c r="F1958" s="10" t="s">
        <v>1368</v>
      </c>
      <c r="G1958" s="11">
        <v>1</v>
      </c>
      <c r="H1958" s="30" t="s">
        <v>1468</v>
      </c>
      <c r="I1958" s="10" t="s">
        <v>1691</v>
      </c>
      <c r="J1958" s="11" t="s">
        <v>2238</v>
      </c>
      <c r="K1958" s="8">
        <v>0.5</v>
      </c>
      <c r="L1958" s="16">
        <f t="shared" si="138"/>
        <v>160</v>
      </c>
      <c r="M1958" s="25">
        <v>50</v>
      </c>
      <c r="N1958" s="17">
        <f t="shared" si="139"/>
        <v>210</v>
      </c>
      <c r="O1958" s="11">
        <v>4</v>
      </c>
      <c r="P1958" s="8" t="str">
        <f>IFERROR(VLOOKUP(O1958,Tabla6[],2,FALSE)," ")</f>
        <v>Abril</v>
      </c>
      <c r="Q1958" s="10"/>
      <c r="R1958" s="56" t="str">
        <f t="shared" si="137"/>
        <v>03.04.03 UDR LORETOS1.01.07 ACCIONES DE SOPORTE A LA GESTION A NIVEL DE UDRS1.01.07.02 Supervisión y asistencia técnica en acciones de soporte a IPRESS [UDR]AbrilIQUITOS - SAN JUAN - IQUITOS</v>
      </c>
    </row>
    <row r="1959" spans="1:18" ht="15" customHeight="1" x14ac:dyDescent="0.2">
      <c r="A1959" s="8">
        <f>IFERROR(VLOOKUP(B1959,Tabla1[],2,FALSE)," ")</f>
        <v>1929</v>
      </c>
      <c r="B1959" s="30" t="s">
        <v>2234</v>
      </c>
      <c r="C1959" s="30" t="s">
        <v>2944</v>
      </c>
      <c r="D1959" s="10" t="s">
        <v>3006</v>
      </c>
      <c r="E1959" s="10" t="s">
        <v>2983</v>
      </c>
      <c r="F1959" s="10" t="s">
        <v>1368</v>
      </c>
      <c r="G1959" s="11">
        <v>1</v>
      </c>
      <c r="H1959" s="30" t="s">
        <v>1473</v>
      </c>
      <c r="I1959" s="10" t="s">
        <v>1692</v>
      </c>
      <c r="J1959" s="11">
        <v>3</v>
      </c>
      <c r="K1959" s="11">
        <v>3</v>
      </c>
      <c r="L1959" s="16">
        <f t="shared" si="138"/>
        <v>960</v>
      </c>
      <c r="M1959" s="25">
        <v>200</v>
      </c>
      <c r="N1959" s="17">
        <f t="shared" si="139"/>
        <v>1160</v>
      </c>
      <c r="O1959" s="11">
        <v>4</v>
      </c>
      <c r="P1959" s="8" t="str">
        <f>IFERROR(VLOOKUP(O1959,Tabla6[],2,FALSE)," ")</f>
        <v>Abril</v>
      </c>
      <c r="Q1959" s="10"/>
      <c r="R1959" s="56" t="str">
        <f t="shared" si="137"/>
        <v>03.04.03 UDR LORETOS1.01.07 ACCIONES DE SOPORTE A LA GESTION A NIVEL DE UDRS1.01.07.02 Supervisión y asistencia técnica en acciones de soporte a IPRESS [UDR]AbrilIQUITOS - JENARO HERRERA - IQUITOS</v>
      </c>
    </row>
    <row r="1960" spans="1:18" ht="15" customHeight="1" x14ac:dyDescent="0.2">
      <c r="A1960" s="8">
        <f>IFERROR(VLOOKUP(B1960,Tabla1[],2,FALSE)," ")</f>
        <v>1929</v>
      </c>
      <c r="B1960" s="30" t="s">
        <v>2234</v>
      </c>
      <c r="C1960" s="30" t="s">
        <v>2944</v>
      </c>
      <c r="D1960" s="10" t="s">
        <v>3006</v>
      </c>
      <c r="E1960" s="10" t="s">
        <v>2983</v>
      </c>
      <c r="F1960" s="10" t="s">
        <v>1368</v>
      </c>
      <c r="G1960" s="11">
        <v>1</v>
      </c>
      <c r="H1960" s="30" t="s">
        <v>1384</v>
      </c>
      <c r="I1960" s="10" t="s">
        <v>1693</v>
      </c>
      <c r="J1960" s="11">
        <v>0</v>
      </c>
      <c r="K1960" s="11">
        <v>0</v>
      </c>
      <c r="L1960" s="16">
        <f t="shared" si="138"/>
        <v>0</v>
      </c>
      <c r="M1960" s="25">
        <v>0</v>
      </c>
      <c r="N1960" s="17">
        <f t="shared" si="139"/>
        <v>0</v>
      </c>
      <c r="O1960" s="11">
        <v>4</v>
      </c>
      <c r="P1960" s="8" t="str">
        <f>IFERROR(VLOOKUP(O1960,Tabla6[],2,FALSE)," ")</f>
        <v>Abril</v>
      </c>
      <c r="Q1960" s="10"/>
      <c r="R1960" s="56" t="str">
        <f t="shared" si="137"/>
        <v>03.04.03 UDR LORETOS1.01.07 ACCIONES DE SOPORTE A LA GESTION A NIVEL DE UDRS1.01.07.02 Supervisión y asistencia técnica en acciones de soporte a IPRESS [UDR]AbrilIQUITOS</v>
      </c>
    </row>
    <row r="1961" spans="1:18" ht="15" customHeight="1" x14ac:dyDescent="0.2">
      <c r="A1961" s="8">
        <f>IFERROR(VLOOKUP(B1961,Tabla1[],2,FALSE)," ")</f>
        <v>1929</v>
      </c>
      <c r="B1961" s="30" t="s">
        <v>2234</v>
      </c>
      <c r="C1961" s="30" t="s">
        <v>2944</v>
      </c>
      <c r="D1961" s="10" t="s">
        <v>3006</v>
      </c>
      <c r="E1961" s="10" t="s">
        <v>2983</v>
      </c>
      <c r="F1961" s="10" t="s">
        <v>1368</v>
      </c>
      <c r="G1961" s="11">
        <v>1</v>
      </c>
      <c r="H1961" s="30" t="s">
        <v>1474</v>
      </c>
      <c r="I1961" s="10" t="s">
        <v>1694</v>
      </c>
      <c r="J1961" s="11">
        <v>3</v>
      </c>
      <c r="K1961" s="11">
        <v>3</v>
      </c>
      <c r="L1961" s="16">
        <f t="shared" si="138"/>
        <v>960</v>
      </c>
      <c r="M1961" s="25">
        <v>70</v>
      </c>
      <c r="N1961" s="17">
        <f t="shared" si="139"/>
        <v>1030</v>
      </c>
      <c r="O1961" s="11">
        <v>5</v>
      </c>
      <c r="P1961" s="8" t="str">
        <f>IFERROR(VLOOKUP(O1961,Tabla6[],2,FALSE)," ")</f>
        <v>Mayo</v>
      </c>
      <c r="Q1961" s="10"/>
      <c r="R1961" s="56" t="str">
        <f t="shared" si="137"/>
        <v>03.04.03 UDR LORETOS1.01.07 ACCIONES DE SOPORTE A LA GESTION A NIVEL DE UDRS1.01.07.02 Supervisión y asistencia técnica en acciones de soporte a IPRESS [UDR]MayoIQUITOS - MAZAN - INDIANA - MAZAN - IQUITOS</v>
      </c>
    </row>
    <row r="1962" spans="1:18" ht="15" customHeight="1" x14ac:dyDescent="0.2">
      <c r="A1962" s="8">
        <f>IFERROR(VLOOKUP(B1962,Tabla1[],2,FALSE)," ")</f>
        <v>1929</v>
      </c>
      <c r="B1962" s="30" t="s">
        <v>2234</v>
      </c>
      <c r="C1962" s="30" t="s">
        <v>2944</v>
      </c>
      <c r="D1962" s="10" t="s">
        <v>3006</v>
      </c>
      <c r="E1962" s="10" t="s">
        <v>2983</v>
      </c>
      <c r="F1962" s="10" t="s">
        <v>1368</v>
      </c>
      <c r="G1962" s="11">
        <v>1</v>
      </c>
      <c r="H1962" s="30" t="s">
        <v>1467</v>
      </c>
      <c r="I1962" s="10" t="s">
        <v>1695</v>
      </c>
      <c r="J1962" s="11">
        <v>2</v>
      </c>
      <c r="K1962" s="11">
        <v>2</v>
      </c>
      <c r="L1962" s="16">
        <f t="shared" si="138"/>
        <v>640</v>
      </c>
      <c r="M1962" s="25">
        <v>70</v>
      </c>
      <c r="N1962" s="17">
        <f t="shared" si="139"/>
        <v>710</v>
      </c>
      <c r="O1962" s="11">
        <v>5</v>
      </c>
      <c r="P1962" s="8" t="str">
        <f>IFERROR(VLOOKUP(O1962,Tabla6[],2,FALSE)," ")</f>
        <v>Mayo</v>
      </c>
      <c r="Q1962" s="10"/>
      <c r="R1962" s="56" t="str">
        <f t="shared" si="137"/>
        <v>03.04.03 UDR LORETOS1.01.07 ACCIONES DE SOPORTE A LA GESTION A NIVEL DE UDRS1.01.07.02 Supervisión y asistencia técnica en acciones de soporte a IPRESS [UDR]MayoIQUITOS - TAMSHIYACU - IQUITOS</v>
      </c>
    </row>
    <row r="1963" spans="1:18" ht="15" customHeight="1" x14ac:dyDescent="0.2">
      <c r="A1963" s="8">
        <f>IFERROR(VLOOKUP(B1963,Tabla1[],2,FALSE)," ")</f>
        <v>1929</v>
      </c>
      <c r="B1963" s="30" t="s">
        <v>2234</v>
      </c>
      <c r="C1963" s="30" t="s">
        <v>2944</v>
      </c>
      <c r="D1963" s="10" t="s">
        <v>3006</v>
      </c>
      <c r="E1963" s="10" t="s">
        <v>2983</v>
      </c>
      <c r="F1963" s="10" t="s">
        <v>1368</v>
      </c>
      <c r="G1963" s="11">
        <v>1</v>
      </c>
      <c r="H1963" s="30" t="s">
        <v>1468</v>
      </c>
      <c r="I1963" s="10" t="s">
        <v>1696</v>
      </c>
      <c r="J1963" s="11">
        <v>0</v>
      </c>
      <c r="K1963" s="11">
        <v>0</v>
      </c>
      <c r="L1963" s="16">
        <f t="shared" si="138"/>
        <v>0</v>
      </c>
      <c r="M1963" s="25">
        <v>0</v>
      </c>
      <c r="N1963" s="17">
        <f t="shared" si="139"/>
        <v>0</v>
      </c>
      <c r="O1963" s="11">
        <v>5</v>
      </c>
      <c r="P1963" s="8" t="str">
        <f>IFERROR(VLOOKUP(O1963,Tabla6[],2,FALSE)," ")</f>
        <v>Mayo</v>
      </c>
      <c r="Q1963" s="10"/>
      <c r="R1963" s="56" t="str">
        <f t="shared" si="137"/>
        <v>03.04.03 UDR LORETOS1.01.07 ACCIONES DE SOPORTE A LA GESTION A NIVEL DE UDRS1.01.07.02 Supervisión y asistencia técnica en acciones de soporte a IPRESS [UDR]MayoIQUITOS - SAN JUAN - IQUITOS</v>
      </c>
    </row>
    <row r="1964" spans="1:18" ht="15" customHeight="1" x14ac:dyDescent="0.2">
      <c r="A1964" s="8">
        <f>IFERROR(VLOOKUP(B1964,Tabla1[],2,FALSE)," ")</f>
        <v>1929</v>
      </c>
      <c r="B1964" s="30" t="s">
        <v>2234</v>
      </c>
      <c r="C1964" s="30" t="s">
        <v>2944</v>
      </c>
      <c r="D1964" s="10" t="s">
        <v>3006</v>
      </c>
      <c r="E1964" s="10" t="s">
        <v>2983</v>
      </c>
      <c r="F1964" s="10" t="s">
        <v>1368</v>
      </c>
      <c r="G1964" s="11">
        <v>1</v>
      </c>
      <c r="H1964" s="30" t="s">
        <v>1440</v>
      </c>
      <c r="I1964" s="10" t="s">
        <v>1697</v>
      </c>
      <c r="J1964" s="11">
        <v>0</v>
      </c>
      <c r="K1964" s="11">
        <v>0</v>
      </c>
      <c r="L1964" s="16">
        <f t="shared" si="138"/>
        <v>0</v>
      </c>
      <c r="M1964" s="25">
        <v>0</v>
      </c>
      <c r="N1964" s="17">
        <f t="shared" si="139"/>
        <v>0</v>
      </c>
      <c r="O1964" s="11">
        <v>6</v>
      </c>
      <c r="P1964" s="8" t="str">
        <f>IFERROR(VLOOKUP(O1964,Tabla6[],2,FALSE)," ")</f>
        <v>Junio</v>
      </c>
      <c r="Q1964" s="10"/>
      <c r="R1964" s="56" t="str">
        <f t="shared" si="137"/>
        <v>03.04.03 UDR LORETOS1.01.07 ACCIONES DE SOPORTE A LA GESTION A NIVEL DE UDRS1.01.07.02 Supervisión y asistencia técnica en acciones de soporte a IPRESS [UDR]JunioIQUITOS - PUNCHANA - IQUITOS</v>
      </c>
    </row>
    <row r="1965" spans="1:18" ht="15" customHeight="1" x14ac:dyDescent="0.2">
      <c r="A1965" s="8">
        <f>IFERROR(VLOOKUP(B1965,Tabla1[],2,FALSE)," ")</f>
        <v>1929</v>
      </c>
      <c r="B1965" s="30" t="s">
        <v>2234</v>
      </c>
      <c r="C1965" s="30" t="s">
        <v>2944</v>
      </c>
      <c r="D1965" s="10" t="s">
        <v>3006</v>
      </c>
      <c r="E1965" s="10" t="s">
        <v>2983</v>
      </c>
      <c r="F1965" s="10" t="s">
        <v>1368</v>
      </c>
      <c r="G1965" s="11">
        <v>1</v>
      </c>
      <c r="H1965" s="30" t="s">
        <v>1475</v>
      </c>
      <c r="I1965" s="10" t="s">
        <v>1698</v>
      </c>
      <c r="J1965" s="11">
        <v>3</v>
      </c>
      <c r="K1965" s="11">
        <v>3</v>
      </c>
      <c r="L1965" s="16">
        <f t="shared" si="138"/>
        <v>960</v>
      </c>
      <c r="M1965" s="25">
        <v>200</v>
      </c>
      <c r="N1965" s="17">
        <f t="shared" si="139"/>
        <v>1160</v>
      </c>
      <c r="O1965" s="11">
        <v>6</v>
      </c>
      <c r="P1965" s="8" t="str">
        <f>IFERROR(VLOOKUP(O1965,Tabla6[],2,FALSE)," ")</f>
        <v>Junio</v>
      </c>
      <c r="Q1965" s="10"/>
      <c r="R1965" s="56" t="str">
        <f t="shared" si="137"/>
        <v>03.04.03 UDR LORETOS1.01.07 ACCIONES DE SOPORTE A LA GESTION A NIVEL DE UDRS1.01.07.02 Supervisión y asistencia técnica en acciones de soporte a IPRESS [UDR]JunioIQUITOS - REQUENA - IQUITOS</v>
      </c>
    </row>
    <row r="1966" spans="1:18" ht="15" customHeight="1" x14ac:dyDescent="0.2">
      <c r="A1966" s="8">
        <f>IFERROR(VLOOKUP(B1966,Tabla1[],2,FALSE)," ")</f>
        <v>1929</v>
      </c>
      <c r="B1966" s="30" t="s">
        <v>2234</v>
      </c>
      <c r="C1966" s="30" t="s">
        <v>2944</v>
      </c>
      <c r="D1966" s="10" t="s">
        <v>3006</v>
      </c>
      <c r="E1966" s="10" t="s">
        <v>2983</v>
      </c>
      <c r="F1966" s="10" t="s">
        <v>1368</v>
      </c>
      <c r="G1966" s="11">
        <v>1</v>
      </c>
      <c r="H1966" s="30" t="s">
        <v>1451</v>
      </c>
      <c r="I1966" s="10" t="s">
        <v>1699</v>
      </c>
      <c r="J1966" s="11">
        <v>3</v>
      </c>
      <c r="K1966" s="11">
        <v>3</v>
      </c>
      <c r="L1966" s="16">
        <f t="shared" si="138"/>
        <v>960</v>
      </c>
      <c r="M1966" s="25">
        <v>240</v>
      </c>
      <c r="N1966" s="17">
        <f t="shared" si="139"/>
        <v>1200</v>
      </c>
      <c r="O1966" s="11">
        <v>6</v>
      </c>
      <c r="P1966" s="8" t="str">
        <f>IFERROR(VLOOKUP(O1966,Tabla6[],2,FALSE)," ")</f>
        <v>Junio</v>
      </c>
      <c r="Q1966" s="10"/>
      <c r="R1966" s="56" t="str">
        <f t="shared" si="137"/>
        <v>03.04.03 UDR LORETOS1.01.07 ACCIONES DE SOPORTE A LA GESTION A NIVEL DE UDRS1.01.07.02 Supervisión y asistencia técnica en acciones de soporte a IPRESS [UDR]JunioIQUITOS - SAN PABLO - IQUITOS</v>
      </c>
    </row>
    <row r="1967" spans="1:18" ht="15" customHeight="1" x14ac:dyDescent="0.2">
      <c r="A1967" s="8">
        <f>IFERROR(VLOOKUP(B1967,Tabla1[],2,FALSE)," ")</f>
        <v>1929</v>
      </c>
      <c r="B1967" s="30" t="s">
        <v>2234</v>
      </c>
      <c r="C1967" s="30" t="s">
        <v>2944</v>
      </c>
      <c r="D1967" s="10" t="s">
        <v>3006</v>
      </c>
      <c r="E1967" s="10" t="s">
        <v>2983</v>
      </c>
      <c r="F1967" s="10" t="s">
        <v>1368</v>
      </c>
      <c r="G1967" s="11">
        <v>1</v>
      </c>
      <c r="H1967" s="30" t="s">
        <v>1468</v>
      </c>
      <c r="I1967" s="10" t="s">
        <v>1700</v>
      </c>
      <c r="J1967" s="11">
        <v>0</v>
      </c>
      <c r="K1967" s="11">
        <v>0</v>
      </c>
      <c r="L1967" s="16">
        <f t="shared" si="138"/>
        <v>0</v>
      </c>
      <c r="M1967" s="25">
        <v>0</v>
      </c>
      <c r="N1967" s="17">
        <f t="shared" si="139"/>
        <v>0</v>
      </c>
      <c r="O1967" s="11">
        <v>7</v>
      </c>
      <c r="P1967" s="8" t="str">
        <f>IFERROR(VLOOKUP(O1967,Tabla6[],2,FALSE)," ")</f>
        <v>Julio</v>
      </c>
      <c r="Q1967" s="10"/>
      <c r="R1967" s="56" t="str">
        <f t="shared" si="137"/>
        <v>03.04.03 UDR LORETOS1.01.07 ACCIONES DE SOPORTE A LA GESTION A NIVEL DE UDRS1.01.07.02 Supervisión y asistencia técnica en acciones de soporte a IPRESS [UDR]JulioIQUITOS - SAN JUAN - IQUITOS</v>
      </c>
    </row>
    <row r="1968" spans="1:18" ht="15" customHeight="1" x14ac:dyDescent="0.2">
      <c r="A1968" s="8">
        <f>IFERROR(VLOOKUP(B1968,Tabla1[],2,FALSE)," ")</f>
        <v>1929</v>
      </c>
      <c r="B1968" s="30" t="s">
        <v>2234</v>
      </c>
      <c r="C1968" s="30" t="s">
        <v>2944</v>
      </c>
      <c r="D1968" s="10" t="s">
        <v>3006</v>
      </c>
      <c r="E1968" s="10" t="s">
        <v>2983</v>
      </c>
      <c r="F1968" s="10" t="s">
        <v>1368</v>
      </c>
      <c r="G1968" s="11">
        <v>1</v>
      </c>
      <c r="H1968" s="30" t="s">
        <v>1438</v>
      </c>
      <c r="I1968" s="10" t="s">
        <v>1701</v>
      </c>
      <c r="J1968" s="11">
        <v>0</v>
      </c>
      <c r="K1968" s="11">
        <v>0</v>
      </c>
      <c r="L1968" s="16">
        <f t="shared" si="138"/>
        <v>0</v>
      </c>
      <c r="M1968" s="25">
        <v>0</v>
      </c>
      <c r="N1968" s="17">
        <f t="shared" si="139"/>
        <v>0</v>
      </c>
      <c r="O1968" s="11">
        <v>7</v>
      </c>
      <c r="P1968" s="8" t="str">
        <f>IFERROR(VLOOKUP(O1968,Tabla6[],2,FALSE)," ")</f>
        <v>Julio</v>
      </c>
      <c r="Q1968" s="10"/>
      <c r="R1968" s="56" t="str">
        <f t="shared" si="137"/>
        <v>03.04.03 UDR LORETOS1.01.07 ACCIONES DE SOPORTE A LA GESTION A NIVEL DE UDRS1.01.07.02 Supervisión y asistencia técnica en acciones de soporte a IPRESS [UDR]JulioIQUITOS - RAMON CASTILLA - IQUITOS</v>
      </c>
    </row>
    <row r="1969" spans="1:18" ht="15" customHeight="1" x14ac:dyDescent="0.2">
      <c r="A1969" s="8">
        <f>IFERROR(VLOOKUP(B1969,Tabla1[],2,FALSE)," ")</f>
        <v>1929</v>
      </c>
      <c r="B1969" s="30" t="s">
        <v>2234</v>
      </c>
      <c r="C1969" s="30" t="s">
        <v>2944</v>
      </c>
      <c r="D1969" s="10" t="s">
        <v>3006</v>
      </c>
      <c r="E1969" s="10" t="s">
        <v>2983</v>
      </c>
      <c r="F1969" s="10" t="s">
        <v>1368</v>
      </c>
      <c r="G1969" s="11">
        <v>1</v>
      </c>
      <c r="H1969" s="30" t="s">
        <v>1468</v>
      </c>
      <c r="I1969" s="10" t="s">
        <v>1702</v>
      </c>
      <c r="J1969" s="11">
        <v>0</v>
      </c>
      <c r="K1969" s="11">
        <v>0</v>
      </c>
      <c r="L1969" s="16">
        <f t="shared" si="138"/>
        <v>0</v>
      </c>
      <c r="M1969" s="25">
        <v>0</v>
      </c>
      <c r="N1969" s="17">
        <f t="shared" si="139"/>
        <v>0</v>
      </c>
      <c r="O1969" s="11">
        <v>8</v>
      </c>
      <c r="P1969" s="8" t="str">
        <f>IFERROR(VLOOKUP(O1969,Tabla6[],2,FALSE)," ")</f>
        <v>Agosto</v>
      </c>
      <c r="Q1969" s="10"/>
      <c r="R1969" s="56" t="str">
        <f t="shared" si="137"/>
        <v>03.04.03 UDR LORETOS1.01.07 ACCIONES DE SOPORTE A LA GESTION A NIVEL DE UDRS1.01.07.02 Supervisión y asistencia técnica en acciones de soporte a IPRESS [UDR]AgostoIQUITOS - SAN JUAN - IQUITOS</v>
      </c>
    </row>
    <row r="1970" spans="1:18" ht="15" customHeight="1" x14ac:dyDescent="0.2">
      <c r="A1970" s="8">
        <f>IFERROR(VLOOKUP(B1970,Tabla1[],2,FALSE)," ")</f>
        <v>1929</v>
      </c>
      <c r="B1970" s="30" t="s">
        <v>2234</v>
      </c>
      <c r="C1970" s="30" t="s">
        <v>2944</v>
      </c>
      <c r="D1970" s="10" t="s">
        <v>3006</v>
      </c>
      <c r="E1970" s="10" t="s">
        <v>2983</v>
      </c>
      <c r="F1970" s="10" t="s">
        <v>1368</v>
      </c>
      <c r="G1970" s="11">
        <v>1</v>
      </c>
      <c r="H1970" s="30" t="s">
        <v>1469</v>
      </c>
      <c r="I1970" s="10" t="s">
        <v>1703</v>
      </c>
      <c r="J1970" s="11">
        <v>0</v>
      </c>
      <c r="K1970" s="11">
        <v>0</v>
      </c>
      <c r="L1970" s="16">
        <f t="shared" si="138"/>
        <v>0</v>
      </c>
      <c r="M1970" s="25">
        <v>0</v>
      </c>
      <c r="N1970" s="17">
        <f t="shared" si="139"/>
        <v>0</v>
      </c>
      <c r="O1970" s="11">
        <v>8</v>
      </c>
      <c r="P1970" s="8" t="str">
        <f>IFERROR(VLOOKUP(O1970,Tabla6[],2,FALSE)," ")</f>
        <v>Agosto</v>
      </c>
      <c r="Q1970" s="10"/>
      <c r="R1970" s="56" t="str">
        <f t="shared" ref="R1970:R2033" si="140">+CONCATENATE(B1970,C1970,E1970,P1970,H1970)</f>
        <v>03.04.03 UDR LORETOS1.01.07 ACCIONES DE SOPORTE A LA GESTION A NIVEL DE UDRS1.01.07.02 Supervisión y asistencia técnica en acciones de soporte a IPRESS [UDR]AgostoIQUITOS - BELEN - IQUITOS</v>
      </c>
    </row>
    <row r="1971" spans="1:18" ht="15" customHeight="1" x14ac:dyDescent="0.2">
      <c r="A1971" s="8">
        <f>IFERROR(VLOOKUP(B1971,Tabla1[],2,FALSE)," ")</f>
        <v>1929</v>
      </c>
      <c r="B1971" s="30" t="s">
        <v>2234</v>
      </c>
      <c r="C1971" s="30" t="s">
        <v>2944</v>
      </c>
      <c r="D1971" s="10" t="s">
        <v>3006</v>
      </c>
      <c r="E1971" s="10" t="s">
        <v>2983</v>
      </c>
      <c r="F1971" s="10" t="s">
        <v>1368</v>
      </c>
      <c r="G1971" s="11">
        <v>1</v>
      </c>
      <c r="H1971" s="30" t="s">
        <v>1468</v>
      </c>
      <c r="I1971" s="10" t="s">
        <v>1704</v>
      </c>
      <c r="J1971" s="11">
        <v>1</v>
      </c>
      <c r="K1971" s="11">
        <v>0.5</v>
      </c>
      <c r="L1971" s="16">
        <f t="shared" si="138"/>
        <v>160</v>
      </c>
      <c r="M1971" s="25">
        <v>50</v>
      </c>
      <c r="N1971" s="17">
        <f t="shared" si="139"/>
        <v>210</v>
      </c>
      <c r="O1971" s="11">
        <v>8</v>
      </c>
      <c r="P1971" s="8" t="str">
        <f>IFERROR(VLOOKUP(O1971,Tabla6[],2,FALSE)," ")</f>
        <v>Agosto</v>
      </c>
      <c r="Q1971" s="10"/>
      <c r="R1971" s="56" t="str">
        <f t="shared" si="140"/>
        <v>03.04.03 UDR LORETOS1.01.07 ACCIONES DE SOPORTE A LA GESTION A NIVEL DE UDRS1.01.07.02 Supervisión y asistencia técnica en acciones de soporte a IPRESS [UDR]AgostoIQUITOS - SAN JUAN - IQUITOS</v>
      </c>
    </row>
    <row r="1972" spans="1:18" ht="15" customHeight="1" x14ac:dyDescent="0.2">
      <c r="A1972" s="8">
        <f>IFERROR(VLOOKUP(B1972,Tabla1[],2,FALSE)," ")</f>
        <v>1929</v>
      </c>
      <c r="B1972" s="30" t="s">
        <v>2234</v>
      </c>
      <c r="C1972" s="30" t="s">
        <v>2944</v>
      </c>
      <c r="D1972" s="10" t="s">
        <v>3006</v>
      </c>
      <c r="E1972" s="10" t="s">
        <v>2983</v>
      </c>
      <c r="F1972" s="10" t="s">
        <v>1368</v>
      </c>
      <c r="G1972" s="11">
        <v>1</v>
      </c>
      <c r="H1972" s="30" t="s">
        <v>1476</v>
      </c>
      <c r="I1972" s="10" t="s">
        <v>1705</v>
      </c>
      <c r="J1972" s="11">
        <v>5</v>
      </c>
      <c r="K1972" s="11">
        <v>5</v>
      </c>
      <c r="L1972" s="16">
        <f t="shared" si="138"/>
        <v>1600</v>
      </c>
      <c r="M1972" s="25">
        <v>400</v>
      </c>
      <c r="N1972" s="17">
        <f t="shared" si="139"/>
        <v>2000</v>
      </c>
      <c r="O1972" s="11">
        <v>9</v>
      </c>
      <c r="P1972" s="8" t="str">
        <f>IFERROR(VLOOKUP(O1972,Tabla6[],2,FALSE)," ")</f>
        <v>Setiembre</v>
      </c>
      <c r="Q1972" s="10"/>
      <c r="R1972" s="56" t="str">
        <f t="shared" si="140"/>
        <v>03.04.03 UDR LORETOS1.01.07 ACCIONES DE SOPORTE A LA GESTION A NIVEL DE UDRS1.01.07.02 Supervisión y asistencia técnica en acciones de soporte a IPRESS [UDR]SetiembreIQUITOS - SANTA ROSA - YAVARI - SANTA ROSA - IQUITOS</v>
      </c>
    </row>
    <row r="1973" spans="1:18" ht="15" customHeight="1" x14ac:dyDescent="0.2">
      <c r="A1973" s="8">
        <f>IFERROR(VLOOKUP(B1973,Tabla1[],2,FALSE)," ")</f>
        <v>1929</v>
      </c>
      <c r="B1973" s="30" t="s">
        <v>2234</v>
      </c>
      <c r="C1973" s="30" t="s">
        <v>2944</v>
      </c>
      <c r="D1973" s="10" t="s">
        <v>3006</v>
      </c>
      <c r="E1973" s="10" t="s">
        <v>2983</v>
      </c>
      <c r="F1973" s="10" t="s">
        <v>1368</v>
      </c>
      <c r="G1973" s="11">
        <v>1</v>
      </c>
      <c r="H1973" s="30" t="s">
        <v>1477</v>
      </c>
      <c r="I1973" s="10" t="s">
        <v>1706</v>
      </c>
      <c r="J1973" s="11">
        <v>3</v>
      </c>
      <c r="K1973" s="11">
        <v>3</v>
      </c>
      <c r="L1973" s="16">
        <f t="shared" si="138"/>
        <v>960</v>
      </c>
      <c r="M1973" s="25">
        <v>350</v>
      </c>
      <c r="N1973" s="17">
        <f t="shared" si="139"/>
        <v>1310</v>
      </c>
      <c r="O1973" s="11">
        <v>9</v>
      </c>
      <c r="P1973" s="8" t="str">
        <f>IFERROR(VLOOKUP(O1973,Tabla6[],2,FALSE)," ")</f>
        <v>Setiembre</v>
      </c>
      <c r="Q1973" s="10"/>
      <c r="R1973" s="56" t="str">
        <f t="shared" si="140"/>
        <v>03.04.03 UDR LORETOS1.01.07 ACCIONES DE SOPORTE A LA GESTION A NIVEL DE UDRS1.01.07.02 Supervisión y asistencia técnica en acciones de soporte a IPRESS [UDR]SetiembreIQUITOS - NAPO - IQUITOS</v>
      </c>
    </row>
    <row r="1974" spans="1:18" ht="15" customHeight="1" x14ac:dyDescent="0.2">
      <c r="A1974" s="8">
        <f>IFERROR(VLOOKUP(B1974,Tabla1[],2,FALSE)," ")</f>
        <v>1929</v>
      </c>
      <c r="B1974" s="30" t="s">
        <v>2234</v>
      </c>
      <c r="C1974" s="30" t="s">
        <v>2944</v>
      </c>
      <c r="D1974" s="10" t="s">
        <v>3006</v>
      </c>
      <c r="E1974" s="10" t="s">
        <v>2983</v>
      </c>
      <c r="F1974" s="10" t="s">
        <v>1368</v>
      </c>
      <c r="G1974" s="11">
        <v>1</v>
      </c>
      <c r="H1974" s="30" t="s">
        <v>1478</v>
      </c>
      <c r="I1974" s="10" t="s">
        <v>1707</v>
      </c>
      <c r="J1974" s="11">
        <v>3</v>
      </c>
      <c r="K1974" s="11">
        <v>3</v>
      </c>
      <c r="L1974" s="16">
        <f t="shared" si="138"/>
        <v>960</v>
      </c>
      <c r="M1974" s="25">
        <v>500</v>
      </c>
      <c r="N1974" s="17">
        <f t="shared" si="139"/>
        <v>1460</v>
      </c>
      <c r="O1974" s="11">
        <v>10</v>
      </c>
      <c r="P1974" s="8" t="str">
        <f>IFERROR(VLOOKUP(O1974,Tabla6[],2,FALSE)," ")</f>
        <v>Octubre</v>
      </c>
      <c r="Q1974" s="10"/>
      <c r="R1974" s="56" t="str">
        <f t="shared" si="140"/>
        <v>03.04.03 UDR LORETOS1.01.07 ACCIONES DE SOPORTE A LA GESTION A NIVEL DE UDRS1.01.07.02 Supervisión y asistencia técnica en acciones de soporte a IPRESS [UDR]OctubreIQUITOS - PUTUMAYO - IQUITOS</v>
      </c>
    </row>
    <row r="1975" spans="1:18" ht="15" customHeight="1" x14ac:dyDescent="0.2">
      <c r="A1975" s="8">
        <f>IFERROR(VLOOKUP(B1975,Tabla1[],2,FALSE)," ")</f>
        <v>1929</v>
      </c>
      <c r="B1975" s="30" t="s">
        <v>2234</v>
      </c>
      <c r="C1975" s="30" t="s">
        <v>2944</v>
      </c>
      <c r="D1975" s="10" t="s">
        <v>3006</v>
      </c>
      <c r="E1975" s="10" t="s">
        <v>2983</v>
      </c>
      <c r="F1975" s="10" t="s">
        <v>1368</v>
      </c>
      <c r="G1975" s="11">
        <v>1</v>
      </c>
      <c r="H1975" s="30" t="s">
        <v>1384</v>
      </c>
      <c r="I1975" s="10" t="s">
        <v>1708</v>
      </c>
      <c r="J1975" s="11">
        <v>0</v>
      </c>
      <c r="K1975" s="11">
        <v>0</v>
      </c>
      <c r="L1975" s="16">
        <f t="shared" si="138"/>
        <v>0</v>
      </c>
      <c r="M1975" s="25">
        <v>0</v>
      </c>
      <c r="N1975" s="17">
        <f t="shared" si="139"/>
        <v>0</v>
      </c>
      <c r="O1975" s="11">
        <v>10</v>
      </c>
      <c r="P1975" s="8" t="str">
        <f>IFERROR(VLOOKUP(O1975,Tabla6[],2,FALSE)," ")</f>
        <v>Octubre</v>
      </c>
      <c r="Q1975" s="10"/>
      <c r="R1975" s="56" t="str">
        <f t="shared" si="140"/>
        <v>03.04.03 UDR LORETOS1.01.07 ACCIONES DE SOPORTE A LA GESTION A NIVEL DE UDRS1.01.07.02 Supervisión y asistencia técnica en acciones de soporte a IPRESS [UDR]OctubreIQUITOS</v>
      </c>
    </row>
    <row r="1976" spans="1:18" ht="15" customHeight="1" x14ac:dyDescent="0.2">
      <c r="A1976" s="8">
        <f>IFERROR(VLOOKUP(B1976,Tabla1[],2,FALSE)," ")</f>
        <v>1929</v>
      </c>
      <c r="B1976" s="30" t="s">
        <v>2234</v>
      </c>
      <c r="C1976" s="30" t="s">
        <v>2944</v>
      </c>
      <c r="D1976" s="10" t="s">
        <v>3006</v>
      </c>
      <c r="E1976" s="10" t="s">
        <v>2983</v>
      </c>
      <c r="F1976" s="10" t="s">
        <v>1368</v>
      </c>
      <c r="G1976" s="11">
        <v>1</v>
      </c>
      <c r="H1976" s="30" t="s">
        <v>1468</v>
      </c>
      <c r="I1976" s="10" t="s">
        <v>1709</v>
      </c>
      <c r="J1976" s="11">
        <v>0</v>
      </c>
      <c r="K1976" s="11">
        <v>0</v>
      </c>
      <c r="L1976" s="16">
        <f t="shared" si="138"/>
        <v>0</v>
      </c>
      <c r="M1976" s="25">
        <v>0</v>
      </c>
      <c r="N1976" s="17">
        <f t="shared" si="139"/>
        <v>0</v>
      </c>
      <c r="O1976" s="11">
        <v>10</v>
      </c>
      <c r="P1976" s="8" t="str">
        <f>IFERROR(VLOOKUP(O1976,Tabla6[],2,FALSE)," ")</f>
        <v>Octubre</v>
      </c>
      <c r="Q1976" s="10"/>
      <c r="R1976" s="56" t="str">
        <f t="shared" si="140"/>
        <v>03.04.03 UDR LORETOS1.01.07 ACCIONES DE SOPORTE A LA GESTION A NIVEL DE UDRS1.01.07.02 Supervisión y asistencia técnica en acciones de soporte a IPRESS [UDR]OctubreIQUITOS - SAN JUAN - IQUITOS</v>
      </c>
    </row>
    <row r="1977" spans="1:18" ht="15" customHeight="1" x14ac:dyDescent="0.2">
      <c r="A1977" s="8">
        <f>IFERROR(VLOOKUP(B1977,Tabla1[],2,FALSE)," ")</f>
        <v>1929</v>
      </c>
      <c r="B1977" s="30" t="s">
        <v>2234</v>
      </c>
      <c r="C1977" s="30" t="s">
        <v>2944</v>
      </c>
      <c r="D1977" s="10" t="s">
        <v>3006</v>
      </c>
      <c r="E1977" s="10" t="s">
        <v>2983</v>
      </c>
      <c r="F1977" s="10" t="s">
        <v>1368</v>
      </c>
      <c r="G1977" s="11">
        <v>1</v>
      </c>
      <c r="H1977" s="30" t="s">
        <v>1479</v>
      </c>
      <c r="I1977" s="10" t="s">
        <v>1710</v>
      </c>
      <c r="J1977" s="11">
        <v>3</v>
      </c>
      <c r="K1977" s="11">
        <v>3</v>
      </c>
      <c r="L1977" s="16">
        <f t="shared" si="138"/>
        <v>960</v>
      </c>
      <c r="M1977" s="25">
        <v>350</v>
      </c>
      <c r="N1977" s="17">
        <f t="shared" si="139"/>
        <v>1310</v>
      </c>
      <c r="O1977" s="11">
        <v>11</v>
      </c>
      <c r="P1977" s="8" t="str">
        <f>IFERROR(VLOOKUP(O1977,Tabla6[],2,FALSE)," ")</f>
        <v>Noviembre</v>
      </c>
      <c r="Q1977" s="10"/>
      <c r="R1977" s="56" t="str">
        <f t="shared" si="140"/>
        <v>03.04.03 UDR LORETOS1.01.07 ACCIONES DE SOPORTE A LA GESTION A NIVEL DE UDRS1.01.07.02 Supervisión y asistencia técnica en acciones de soporte a IPRESS [UDR]NoviembreIQUITOS - URARINAS - IQUITOS</v>
      </c>
    </row>
    <row r="1978" spans="1:18" ht="15" customHeight="1" x14ac:dyDescent="0.2">
      <c r="A1978" s="8">
        <f>IFERROR(VLOOKUP(B1978,Tabla1[],2,FALSE)," ")</f>
        <v>1929</v>
      </c>
      <c r="B1978" s="30" t="s">
        <v>2234</v>
      </c>
      <c r="C1978" s="30" t="s">
        <v>2944</v>
      </c>
      <c r="D1978" s="10" t="s">
        <v>3006</v>
      </c>
      <c r="E1978" s="10" t="s">
        <v>2983</v>
      </c>
      <c r="F1978" s="10" t="s">
        <v>1368</v>
      </c>
      <c r="G1978" s="11">
        <v>1</v>
      </c>
      <c r="H1978" s="30" t="s">
        <v>1480</v>
      </c>
      <c r="I1978" s="10" t="s">
        <v>1711</v>
      </c>
      <c r="J1978" s="11">
        <v>3</v>
      </c>
      <c r="K1978" s="11">
        <v>3</v>
      </c>
      <c r="L1978" s="16">
        <f t="shared" si="138"/>
        <v>960</v>
      </c>
      <c r="M1978" s="25">
        <v>257</v>
      </c>
      <c r="N1978" s="17">
        <f t="shared" si="139"/>
        <v>1217</v>
      </c>
      <c r="O1978" s="11">
        <v>11</v>
      </c>
      <c r="P1978" s="8" t="str">
        <f>IFERROR(VLOOKUP(O1978,Tabla6[],2,FALSE)," ")</f>
        <v>Noviembre</v>
      </c>
      <c r="Q1978" s="10"/>
      <c r="R1978" s="56" t="str">
        <f t="shared" si="140"/>
        <v>03.04.03 UDR LORETOS1.01.07 ACCIONES DE SOPORTE A LA GESTION A NIVEL DE UDRS1.01.07.02 Supervisión y asistencia técnica en acciones de soporte a IPRESS [UDR]NoviembreIQUITOS - LAS AMAZONAS - IQUITOS</v>
      </c>
    </row>
    <row r="1979" spans="1:18" ht="15" customHeight="1" x14ac:dyDescent="0.2">
      <c r="A1979" s="8">
        <f>IFERROR(VLOOKUP(B1979,Tabla1[],2,FALSE)," ")</f>
        <v>1929</v>
      </c>
      <c r="B1979" s="30" t="s">
        <v>2234</v>
      </c>
      <c r="C1979" s="30" t="s">
        <v>2944</v>
      </c>
      <c r="D1979" s="10" t="s">
        <v>3006</v>
      </c>
      <c r="E1979" s="10" t="s">
        <v>2983</v>
      </c>
      <c r="F1979" s="10" t="s">
        <v>1368</v>
      </c>
      <c r="G1979" s="11">
        <v>1</v>
      </c>
      <c r="H1979" s="30" t="s">
        <v>1468</v>
      </c>
      <c r="I1979" s="10" t="s">
        <v>1712</v>
      </c>
      <c r="J1979" s="11">
        <v>0</v>
      </c>
      <c r="K1979" s="11">
        <v>0</v>
      </c>
      <c r="L1979" s="16">
        <f t="shared" si="138"/>
        <v>0</v>
      </c>
      <c r="M1979" s="25">
        <v>0</v>
      </c>
      <c r="N1979" s="17">
        <f t="shared" si="139"/>
        <v>0</v>
      </c>
      <c r="O1979" s="11">
        <v>12</v>
      </c>
      <c r="P1979" s="8" t="str">
        <f>IFERROR(VLOOKUP(O1979,Tabla6[],2,FALSE)," ")</f>
        <v>Diciembre</v>
      </c>
      <c r="Q1979" s="10"/>
      <c r="R1979" s="56" t="str">
        <f t="shared" si="140"/>
        <v>03.04.03 UDR LORETOS1.01.07 ACCIONES DE SOPORTE A LA GESTION A NIVEL DE UDRS1.01.07.02 Supervisión y asistencia técnica en acciones de soporte a IPRESS [UDR]DiciembreIQUITOS - SAN JUAN - IQUITOS</v>
      </c>
    </row>
    <row r="1980" spans="1:18" ht="15" customHeight="1" x14ac:dyDescent="0.2">
      <c r="A1980" s="8">
        <f>IFERROR(VLOOKUP(B1980,Tabla1[],2,FALSE)," ")</f>
        <v>1938</v>
      </c>
      <c r="B1980" s="30" t="s">
        <v>2235</v>
      </c>
      <c r="C1980" s="30" t="s">
        <v>2933</v>
      </c>
      <c r="D1980" s="10" t="s">
        <v>3007</v>
      </c>
      <c r="E1980" s="10" t="s">
        <v>2958</v>
      </c>
      <c r="F1980" s="10" t="s">
        <v>1369</v>
      </c>
      <c r="G1980" s="11">
        <v>1</v>
      </c>
      <c r="H1980" s="30" t="s">
        <v>1481</v>
      </c>
      <c r="I1980" s="10" t="s">
        <v>1713</v>
      </c>
      <c r="J1980" s="11">
        <v>2</v>
      </c>
      <c r="K1980" s="11">
        <v>2</v>
      </c>
      <c r="L1980" s="16">
        <f t="shared" si="138"/>
        <v>640</v>
      </c>
      <c r="M1980" s="25">
        <v>60</v>
      </c>
      <c r="N1980" s="17">
        <f t="shared" si="139"/>
        <v>700</v>
      </c>
      <c r="O1980" s="11">
        <v>8</v>
      </c>
      <c r="P1980" s="8" t="str">
        <f>IFERROR(VLOOKUP(O1980,Tabla6[],2,FALSE)," ")</f>
        <v>Agosto</v>
      </c>
      <c r="Q1980" s="10"/>
      <c r="R1980" s="56" t="str">
        <f t="shared" si="140"/>
        <v>03.04.04 UDR SAN MARTÍNM1.02.02 ACCIONES DE AFILIACIONM1.02.02.05 Supervisión y asistencia técnica en materia de afiliaciones [UDR]AgostoTARAPOTO - MOYOBAMBA - TARAPOTO</v>
      </c>
    </row>
    <row r="1981" spans="1:18" ht="15" customHeight="1" x14ac:dyDescent="0.2">
      <c r="A1981" s="8">
        <f>IFERROR(VLOOKUP(B1981,Tabla1[],2,FALSE)," ")</f>
        <v>1938</v>
      </c>
      <c r="B1981" s="30" t="s">
        <v>2235</v>
      </c>
      <c r="C1981" s="30" t="s">
        <v>2933</v>
      </c>
      <c r="D1981" s="10" t="s">
        <v>3007</v>
      </c>
      <c r="E1981" s="10" t="s">
        <v>2958</v>
      </c>
      <c r="F1981" s="10" t="s">
        <v>1369</v>
      </c>
      <c r="G1981" s="11">
        <v>1</v>
      </c>
      <c r="H1981" s="30" t="s">
        <v>1482</v>
      </c>
      <c r="I1981" s="10" t="s">
        <v>1714</v>
      </c>
      <c r="J1981" s="11">
        <v>2</v>
      </c>
      <c r="K1981" s="11">
        <v>2</v>
      </c>
      <c r="L1981" s="16">
        <f t="shared" si="138"/>
        <v>640</v>
      </c>
      <c r="M1981" s="25">
        <v>55</v>
      </c>
      <c r="N1981" s="17">
        <f t="shared" si="139"/>
        <v>695</v>
      </c>
      <c r="O1981" s="11">
        <v>10</v>
      </c>
      <c r="P1981" s="8" t="str">
        <f>IFERROR(VLOOKUP(O1981,Tabla6[],2,FALSE)," ")</f>
        <v>Octubre</v>
      </c>
      <c r="Q1981" s="10"/>
      <c r="R1981" s="56" t="str">
        <f t="shared" si="140"/>
        <v>03.04.04 UDR SAN MARTÍNM1.02.02 ACCIONES DE AFILIACIONM1.02.02.05 Supervisión y asistencia técnica en materia de afiliaciones [UDR]OctubreTARAPOTO - PICOTA - JUANJUI - TARAPOTO</v>
      </c>
    </row>
    <row r="1982" spans="1:18" ht="15" customHeight="1" x14ac:dyDescent="0.2">
      <c r="A1982" s="8">
        <f>IFERROR(VLOOKUP(B1982,Tabla1[],2,FALSE)," ")</f>
        <v>1938</v>
      </c>
      <c r="B1982" s="30" t="s">
        <v>2235</v>
      </c>
      <c r="C1982" s="30" t="s">
        <v>2940</v>
      </c>
      <c r="D1982" s="10" t="s">
        <v>3002</v>
      </c>
      <c r="E1982" s="10" t="s">
        <v>2970</v>
      </c>
      <c r="F1982" s="10" t="s">
        <v>1370</v>
      </c>
      <c r="G1982" s="11">
        <v>1</v>
      </c>
      <c r="H1982" s="30" t="s">
        <v>1483</v>
      </c>
      <c r="I1982" s="10" t="s">
        <v>1715</v>
      </c>
      <c r="J1982" s="11">
        <v>4</v>
      </c>
      <c r="K1982" s="11">
        <v>0</v>
      </c>
      <c r="L1982" s="16">
        <f t="shared" si="138"/>
        <v>0</v>
      </c>
      <c r="M1982" s="34">
        <v>0</v>
      </c>
      <c r="N1982" s="17">
        <f t="shared" si="139"/>
        <v>0</v>
      </c>
      <c r="O1982" s="11">
        <v>1</v>
      </c>
      <c r="P1982" s="8" t="str">
        <f>IFERROR(VLOOKUP(O1982,Tabla6[],2,FALSE)," ")</f>
        <v>Enero</v>
      </c>
      <c r="Q1982" s="10"/>
      <c r="R1982" s="56" t="str">
        <f t="shared" si="140"/>
        <v>03.04.04 UDR SAN MARTÍNM1.05.05 EJECUCION DE ACCIONES DE AUDITORIAM1.05.05.08 Ejecutar acciones correspondientes a la Auditoria Asistida por Machine Learning [UDR]EneroTARAPOTO</v>
      </c>
    </row>
    <row r="1983" spans="1:18" ht="15" customHeight="1" x14ac:dyDescent="0.2">
      <c r="A1983" s="8">
        <f>IFERROR(VLOOKUP(B1983,Tabla1[],2,FALSE)," ")</f>
        <v>1938</v>
      </c>
      <c r="B1983" s="30" t="s">
        <v>2235</v>
      </c>
      <c r="C1983" s="30" t="s">
        <v>2940</v>
      </c>
      <c r="D1983" s="10" t="s">
        <v>3002</v>
      </c>
      <c r="E1983" s="10" t="s">
        <v>2970</v>
      </c>
      <c r="F1983" s="10" t="s">
        <v>1370</v>
      </c>
      <c r="G1983" s="11">
        <v>1</v>
      </c>
      <c r="H1983" s="30" t="s">
        <v>1481</v>
      </c>
      <c r="I1983" s="10" t="s">
        <v>1716</v>
      </c>
      <c r="J1983" s="11">
        <v>5</v>
      </c>
      <c r="K1983" s="11">
        <v>5</v>
      </c>
      <c r="L1983" s="16">
        <f t="shared" si="138"/>
        <v>1600</v>
      </c>
      <c r="M1983" s="25">
        <v>60</v>
      </c>
      <c r="N1983" s="17">
        <f t="shared" si="139"/>
        <v>1660</v>
      </c>
      <c r="O1983" s="11">
        <v>2</v>
      </c>
      <c r="P1983" s="8" t="str">
        <f>IFERROR(VLOOKUP(O1983,Tabla6[],2,FALSE)," ")</f>
        <v>Febrero</v>
      </c>
      <c r="Q1983" s="10"/>
      <c r="R1983" s="56" t="str">
        <f t="shared" si="140"/>
        <v>03.04.04 UDR SAN MARTÍNM1.05.05 EJECUCION DE ACCIONES DE AUDITORIAM1.05.05.08 Ejecutar acciones correspondientes a la Auditoria Asistida por Machine Learning [UDR]FebreroTARAPOTO - MOYOBAMBA - TARAPOTO</v>
      </c>
    </row>
    <row r="1984" spans="1:18" ht="15" customHeight="1" x14ac:dyDescent="0.2">
      <c r="A1984" s="8">
        <f>IFERROR(VLOOKUP(B1984,Tabla1[],2,FALSE)," ")</f>
        <v>1938</v>
      </c>
      <c r="B1984" s="30" t="s">
        <v>2235</v>
      </c>
      <c r="C1984" s="30" t="s">
        <v>2940</v>
      </c>
      <c r="D1984" s="10" t="s">
        <v>3002</v>
      </c>
      <c r="E1984" s="10" t="s">
        <v>2970</v>
      </c>
      <c r="F1984" s="10" t="s">
        <v>1370</v>
      </c>
      <c r="G1984" s="11">
        <v>1</v>
      </c>
      <c r="H1984" s="30" t="s">
        <v>1483</v>
      </c>
      <c r="I1984" s="10" t="s">
        <v>1715</v>
      </c>
      <c r="J1984" s="11">
        <v>4</v>
      </c>
      <c r="K1984" s="11">
        <v>0</v>
      </c>
      <c r="L1984" s="16">
        <f t="shared" si="138"/>
        <v>0</v>
      </c>
      <c r="M1984" s="34">
        <v>0</v>
      </c>
      <c r="N1984" s="17">
        <f t="shared" si="139"/>
        <v>0</v>
      </c>
      <c r="O1984" s="11">
        <v>3</v>
      </c>
      <c r="P1984" s="8" t="str">
        <f>IFERROR(VLOOKUP(O1984,Tabla6[],2,FALSE)," ")</f>
        <v>Marzo</v>
      </c>
      <c r="Q1984" s="10"/>
      <c r="R1984" s="56" t="str">
        <f t="shared" si="140"/>
        <v>03.04.04 UDR SAN MARTÍNM1.05.05 EJECUCION DE ACCIONES DE AUDITORIAM1.05.05.08 Ejecutar acciones correspondientes a la Auditoria Asistida por Machine Learning [UDR]MarzoTARAPOTO</v>
      </c>
    </row>
    <row r="1985" spans="1:18" ht="15" customHeight="1" x14ac:dyDescent="0.2">
      <c r="A1985" s="8">
        <f>IFERROR(VLOOKUP(B1985,Tabla1[],2,FALSE)," ")</f>
        <v>1938</v>
      </c>
      <c r="B1985" s="30" t="s">
        <v>2235</v>
      </c>
      <c r="C1985" s="30" t="s">
        <v>2940</v>
      </c>
      <c r="D1985" s="10" t="s">
        <v>3002</v>
      </c>
      <c r="E1985" s="10" t="s">
        <v>2970</v>
      </c>
      <c r="F1985" s="10" t="s">
        <v>1370</v>
      </c>
      <c r="G1985" s="11">
        <v>1</v>
      </c>
      <c r="H1985" s="30" t="s">
        <v>1484</v>
      </c>
      <c r="I1985" s="10" t="s">
        <v>1717</v>
      </c>
      <c r="J1985" s="11">
        <v>5</v>
      </c>
      <c r="K1985" s="11">
        <v>5</v>
      </c>
      <c r="L1985" s="16">
        <f t="shared" si="138"/>
        <v>1600</v>
      </c>
      <c r="M1985" s="25">
        <v>80</v>
      </c>
      <c r="N1985" s="17">
        <f t="shared" si="139"/>
        <v>1680</v>
      </c>
      <c r="O1985" s="11">
        <v>4</v>
      </c>
      <c r="P1985" s="8" t="str">
        <f>IFERROR(VLOOKUP(O1985,Tabla6[],2,FALSE)," ")</f>
        <v>Abril</v>
      </c>
      <c r="Q1985" s="10"/>
      <c r="R1985" s="56" t="str">
        <f t="shared" si="140"/>
        <v>03.04.04 UDR SAN MARTÍNM1.05.05 EJECUCION DE ACCIONES DE AUDITORIAM1.05.05.08 Ejecutar acciones correspondientes a la Auditoria Asistida por Machine Learning [UDR]AbrilTARAPOTO - RIOJA - TARAPOTO</v>
      </c>
    </row>
    <row r="1986" spans="1:18" ht="15" customHeight="1" x14ac:dyDescent="0.2">
      <c r="A1986" s="8">
        <f>IFERROR(VLOOKUP(B1986,Tabla1[],2,FALSE)," ")</f>
        <v>1938</v>
      </c>
      <c r="B1986" s="30" t="s">
        <v>2235</v>
      </c>
      <c r="C1986" s="30" t="s">
        <v>2940</v>
      </c>
      <c r="D1986" s="10" t="s">
        <v>3002</v>
      </c>
      <c r="E1986" s="10" t="s">
        <v>2970</v>
      </c>
      <c r="F1986" s="10" t="s">
        <v>1370</v>
      </c>
      <c r="G1986" s="11">
        <v>1</v>
      </c>
      <c r="H1986" s="30" t="s">
        <v>1483</v>
      </c>
      <c r="I1986" s="10" t="s">
        <v>1715</v>
      </c>
      <c r="J1986" s="11">
        <v>4</v>
      </c>
      <c r="K1986" s="11">
        <v>0</v>
      </c>
      <c r="L1986" s="16">
        <f t="shared" si="138"/>
        <v>0</v>
      </c>
      <c r="M1986" s="34">
        <v>0</v>
      </c>
      <c r="N1986" s="17">
        <f t="shared" si="139"/>
        <v>0</v>
      </c>
      <c r="O1986" s="11">
        <v>5</v>
      </c>
      <c r="P1986" s="8" t="str">
        <f>IFERROR(VLOOKUP(O1986,Tabla6[],2,FALSE)," ")</f>
        <v>Mayo</v>
      </c>
      <c r="Q1986" s="10"/>
      <c r="R1986" s="56" t="str">
        <f t="shared" si="140"/>
        <v>03.04.04 UDR SAN MARTÍNM1.05.05 EJECUCION DE ACCIONES DE AUDITORIAM1.05.05.08 Ejecutar acciones correspondientes a la Auditoria Asistida por Machine Learning [UDR]MayoTARAPOTO</v>
      </c>
    </row>
    <row r="1987" spans="1:18" ht="15" customHeight="1" x14ac:dyDescent="0.2">
      <c r="A1987" s="8">
        <f>IFERROR(VLOOKUP(B1987,Tabla1[],2,FALSE)," ")</f>
        <v>1938</v>
      </c>
      <c r="B1987" s="30" t="s">
        <v>2235</v>
      </c>
      <c r="C1987" s="30" t="s">
        <v>2940</v>
      </c>
      <c r="D1987" s="10" t="s">
        <v>3002</v>
      </c>
      <c r="E1987" s="10" t="s">
        <v>2970</v>
      </c>
      <c r="F1987" s="10" t="s">
        <v>1370</v>
      </c>
      <c r="G1987" s="11">
        <v>1</v>
      </c>
      <c r="H1987" s="30" t="s">
        <v>1481</v>
      </c>
      <c r="I1987" s="10" t="s">
        <v>1716</v>
      </c>
      <c r="J1987" s="11">
        <v>5</v>
      </c>
      <c r="K1987" s="11">
        <v>5</v>
      </c>
      <c r="L1987" s="16">
        <f t="shared" si="138"/>
        <v>1600</v>
      </c>
      <c r="M1987" s="25">
        <v>60</v>
      </c>
      <c r="N1987" s="17">
        <f t="shared" si="139"/>
        <v>1660</v>
      </c>
      <c r="O1987" s="11">
        <v>6</v>
      </c>
      <c r="P1987" s="8" t="str">
        <f>IFERROR(VLOOKUP(O1987,Tabla6[],2,FALSE)," ")</f>
        <v>Junio</v>
      </c>
      <c r="Q1987" s="10"/>
      <c r="R1987" s="56" t="str">
        <f t="shared" si="140"/>
        <v>03.04.04 UDR SAN MARTÍNM1.05.05 EJECUCION DE ACCIONES DE AUDITORIAM1.05.05.08 Ejecutar acciones correspondientes a la Auditoria Asistida por Machine Learning [UDR]JunioTARAPOTO - MOYOBAMBA - TARAPOTO</v>
      </c>
    </row>
    <row r="1988" spans="1:18" ht="15" customHeight="1" x14ac:dyDescent="0.2">
      <c r="A1988" s="8">
        <f>IFERROR(VLOOKUP(B1988,Tabla1[],2,FALSE)," ")</f>
        <v>1938</v>
      </c>
      <c r="B1988" s="30" t="s">
        <v>2235</v>
      </c>
      <c r="C1988" s="30" t="s">
        <v>2940</v>
      </c>
      <c r="D1988" s="10" t="s">
        <v>3002</v>
      </c>
      <c r="E1988" s="10" t="s">
        <v>2970</v>
      </c>
      <c r="F1988" s="10" t="s">
        <v>1370</v>
      </c>
      <c r="G1988" s="11">
        <v>1</v>
      </c>
      <c r="H1988" s="30" t="s">
        <v>1483</v>
      </c>
      <c r="I1988" s="10" t="s">
        <v>1715</v>
      </c>
      <c r="J1988" s="11">
        <v>4</v>
      </c>
      <c r="K1988" s="11">
        <v>0</v>
      </c>
      <c r="L1988" s="16">
        <f t="shared" si="138"/>
        <v>0</v>
      </c>
      <c r="M1988" s="34">
        <v>0</v>
      </c>
      <c r="N1988" s="17">
        <f t="shared" si="139"/>
        <v>0</v>
      </c>
      <c r="O1988" s="11">
        <v>7</v>
      </c>
      <c r="P1988" s="8" t="str">
        <f>IFERROR(VLOOKUP(O1988,Tabla6[],2,FALSE)," ")</f>
        <v>Julio</v>
      </c>
      <c r="Q1988" s="10"/>
      <c r="R1988" s="56" t="str">
        <f t="shared" si="140"/>
        <v>03.04.04 UDR SAN MARTÍNM1.05.05 EJECUCION DE ACCIONES DE AUDITORIAM1.05.05.08 Ejecutar acciones correspondientes a la Auditoria Asistida por Machine Learning [UDR]JulioTARAPOTO</v>
      </c>
    </row>
    <row r="1989" spans="1:18" ht="15" customHeight="1" x14ac:dyDescent="0.2">
      <c r="A1989" s="8">
        <f>IFERROR(VLOOKUP(B1989,Tabla1[],2,FALSE)," ")</f>
        <v>1938</v>
      </c>
      <c r="B1989" s="30" t="s">
        <v>2235</v>
      </c>
      <c r="C1989" s="30" t="s">
        <v>2940</v>
      </c>
      <c r="D1989" s="10" t="s">
        <v>3002</v>
      </c>
      <c r="E1989" s="10" t="s">
        <v>2970</v>
      </c>
      <c r="F1989" s="10" t="s">
        <v>1370</v>
      </c>
      <c r="G1989" s="11">
        <v>1</v>
      </c>
      <c r="H1989" s="30" t="s">
        <v>1484</v>
      </c>
      <c r="I1989" s="10" t="s">
        <v>1717</v>
      </c>
      <c r="J1989" s="11">
        <v>5</v>
      </c>
      <c r="K1989" s="11">
        <v>5</v>
      </c>
      <c r="L1989" s="16">
        <f t="shared" si="138"/>
        <v>1600</v>
      </c>
      <c r="M1989" s="25">
        <v>80</v>
      </c>
      <c r="N1989" s="17">
        <f t="shared" si="139"/>
        <v>1680</v>
      </c>
      <c r="O1989" s="11">
        <v>8</v>
      </c>
      <c r="P1989" s="8" t="str">
        <f>IFERROR(VLOOKUP(O1989,Tabla6[],2,FALSE)," ")</f>
        <v>Agosto</v>
      </c>
      <c r="Q1989" s="10"/>
      <c r="R1989" s="56" t="str">
        <f t="shared" si="140"/>
        <v>03.04.04 UDR SAN MARTÍNM1.05.05 EJECUCION DE ACCIONES DE AUDITORIAM1.05.05.08 Ejecutar acciones correspondientes a la Auditoria Asistida por Machine Learning [UDR]AgostoTARAPOTO - RIOJA - TARAPOTO</v>
      </c>
    </row>
    <row r="1990" spans="1:18" ht="15" customHeight="1" x14ac:dyDescent="0.2">
      <c r="A1990" s="8">
        <f>IFERROR(VLOOKUP(B1990,Tabla1[],2,FALSE)," ")</f>
        <v>1938</v>
      </c>
      <c r="B1990" s="30" t="s">
        <v>2235</v>
      </c>
      <c r="C1990" s="30" t="s">
        <v>2940</v>
      </c>
      <c r="D1990" s="10" t="s">
        <v>3002</v>
      </c>
      <c r="E1990" s="10" t="s">
        <v>2970</v>
      </c>
      <c r="F1990" s="10" t="s">
        <v>1370</v>
      </c>
      <c r="G1990" s="11">
        <v>1</v>
      </c>
      <c r="H1990" s="30" t="s">
        <v>1483</v>
      </c>
      <c r="I1990" s="10" t="s">
        <v>1715</v>
      </c>
      <c r="J1990" s="11">
        <v>4</v>
      </c>
      <c r="K1990" s="11">
        <v>0</v>
      </c>
      <c r="L1990" s="16">
        <f t="shared" si="138"/>
        <v>0</v>
      </c>
      <c r="M1990" s="34">
        <v>0</v>
      </c>
      <c r="N1990" s="17">
        <f t="shared" si="139"/>
        <v>0</v>
      </c>
      <c r="O1990" s="11">
        <v>9</v>
      </c>
      <c r="P1990" s="8" t="str">
        <f>IFERROR(VLOOKUP(O1990,Tabla6[],2,FALSE)," ")</f>
        <v>Setiembre</v>
      </c>
      <c r="Q1990" s="10"/>
      <c r="R1990" s="56" t="str">
        <f t="shared" si="140"/>
        <v>03.04.04 UDR SAN MARTÍNM1.05.05 EJECUCION DE ACCIONES DE AUDITORIAM1.05.05.08 Ejecutar acciones correspondientes a la Auditoria Asistida por Machine Learning [UDR]SetiembreTARAPOTO</v>
      </c>
    </row>
    <row r="1991" spans="1:18" ht="15" customHeight="1" x14ac:dyDescent="0.2">
      <c r="A1991" s="8">
        <f>IFERROR(VLOOKUP(B1991,Tabla1[],2,FALSE)," ")</f>
        <v>1938</v>
      </c>
      <c r="B1991" s="30" t="s">
        <v>2235</v>
      </c>
      <c r="C1991" s="30" t="s">
        <v>2940</v>
      </c>
      <c r="D1991" s="10" t="s">
        <v>3002</v>
      </c>
      <c r="E1991" s="10" t="s">
        <v>2970</v>
      </c>
      <c r="F1991" s="10" t="s">
        <v>1370</v>
      </c>
      <c r="G1991" s="11">
        <v>1</v>
      </c>
      <c r="H1991" s="30" t="s">
        <v>1481</v>
      </c>
      <c r="I1991" s="10" t="s">
        <v>1716</v>
      </c>
      <c r="J1991" s="11">
        <v>5</v>
      </c>
      <c r="K1991" s="11">
        <v>5</v>
      </c>
      <c r="L1991" s="16">
        <f t="shared" si="138"/>
        <v>1600</v>
      </c>
      <c r="M1991" s="25">
        <v>60</v>
      </c>
      <c r="N1991" s="17">
        <f t="shared" si="139"/>
        <v>1660</v>
      </c>
      <c r="O1991" s="11">
        <v>10</v>
      </c>
      <c r="P1991" s="8" t="str">
        <f>IFERROR(VLOOKUP(O1991,Tabla6[],2,FALSE)," ")</f>
        <v>Octubre</v>
      </c>
      <c r="Q1991" s="10"/>
      <c r="R1991" s="56" t="str">
        <f t="shared" si="140"/>
        <v>03.04.04 UDR SAN MARTÍNM1.05.05 EJECUCION DE ACCIONES DE AUDITORIAM1.05.05.08 Ejecutar acciones correspondientes a la Auditoria Asistida por Machine Learning [UDR]OctubreTARAPOTO - MOYOBAMBA - TARAPOTO</v>
      </c>
    </row>
    <row r="1992" spans="1:18" ht="15" customHeight="1" x14ac:dyDescent="0.2">
      <c r="A1992" s="8">
        <f>IFERROR(VLOOKUP(B1992,Tabla1[],2,FALSE)," ")</f>
        <v>1938</v>
      </c>
      <c r="B1992" s="30" t="s">
        <v>2235</v>
      </c>
      <c r="C1992" s="30" t="s">
        <v>2940</v>
      </c>
      <c r="D1992" s="10" t="s">
        <v>3002</v>
      </c>
      <c r="E1992" s="10" t="s">
        <v>2970</v>
      </c>
      <c r="F1992" s="10" t="s">
        <v>1370</v>
      </c>
      <c r="G1992" s="11">
        <v>1</v>
      </c>
      <c r="H1992" s="30" t="s">
        <v>1483</v>
      </c>
      <c r="I1992" s="10" t="s">
        <v>1715</v>
      </c>
      <c r="J1992" s="11">
        <v>4</v>
      </c>
      <c r="K1992" s="11">
        <v>0</v>
      </c>
      <c r="L1992" s="16">
        <f t="shared" si="138"/>
        <v>0</v>
      </c>
      <c r="M1992" s="34">
        <v>0</v>
      </c>
      <c r="N1992" s="17">
        <f t="shared" si="139"/>
        <v>0</v>
      </c>
      <c r="O1992" s="11">
        <v>11</v>
      </c>
      <c r="P1992" s="8" t="str">
        <f>IFERROR(VLOOKUP(O1992,Tabla6[],2,FALSE)," ")</f>
        <v>Noviembre</v>
      </c>
      <c r="Q1992" s="10"/>
      <c r="R1992" s="56" t="str">
        <f t="shared" si="140"/>
        <v>03.04.04 UDR SAN MARTÍNM1.05.05 EJECUCION DE ACCIONES DE AUDITORIAM1.05.05.08 Ejecutar acciones correspondientes a la Auditoria Asistida por Machine Learning [UDR]NoviembreTARAPOTO</v>
      </c>
    </row>
    <row r="1993" spans="1:18" ht="15" customHeight="1" x14ac:dyDescent="0.2">
      <c r="A1993" s="8">
        <f>IFERROR(VLOOKUP(B1993,Tabla1[],2,FALSE)," ")</f>
        <v>1938</v>
      </c>
      <c r="B1993" s="30" t="s">
        <v>2235</v>
      </c>
      <c r="C1993" s="30" t="s">
        <v>2940</v>
      </c>
      <c r="D1993" s="10" t="s">
        <v>3002</v>
      </c>
      <c r="E1993" s="10" t="s">
        <v>2970</v>
      </c>
      <c r="F1993" s="10" t="s">
        <v>1370</v>
      </c>
      <c r="G1993" s="11">
        <v>1</v>
      </c>
      <c r="H1993" s="30" t="s">
        <v>1481</v>
      </c>
      <c r="I1993" s="10" t="s">
        <v>1716</v>
      </c>
      <c r="J1993" s="11">
        <v>5</v>
      </c>
      <c r="K1993" s="11">
        <v>5</v>
      </c>
      <c r="L1993" s="16">
        <f t="shared" si="138"/>
        <v>1600</v>
      </c>
      <c r="M1993" s="25">
        <v>60</v>
      </c>
      <c r="N1993" s="17">
        <f t="shared" si="139"/>
        <v>1660</v>
      </c>
      <c r="O1993" s="11">
        <v>12</v>
      </c>
      <c r="P1993" s="8" t="str">
        <f>IFERROR(VLOOKUP(O1993,Tabla6[],2,FALSE)," ")</f>
        <v>Diciembre</v>
      </c>
      <c r="Q1993" s="10"/>
      <c r="R1993" s="56" t="str">
        <f t="shared" si="140"/>
        <v>03.04.04 UDR SAN MARTÍNM1.05.05 EJECUCION DE ACCIONES DE AUDITORIAM1.05.05.08 Ejecutar acciones correspondientes a la Auditoria Asistida por Machine Learning [UDR]DiciembreTARAPOTO - MOYOBAMBA - TARAPOTO</v>
      </c>
    </row>
    <row r="1994" spans="1:18" ht="15" customHeight="1" x14ac:dyDescent="0.2">
      <c r="A1994" s="8">
        <f>IFERROR(VLOOKUP(B1994,Tabla1[],2,FALSE)," ")</f>
        <v>1938</v>
      </c>
      <c r="B1994" s="30" t="s">
        <v>2235</v>
      </c>
      <c r="C1994" s="30" t="s">
        <v>2940</v>
      </c>
      <c r="D1994" s="10" t="s">
        <v>3005</v>
      </c>
      <c r="E1994" s="10" t="s">
        <v>2971</v>
      </c>
      <c r="F1994" s="10" t="s">
        <v>1370</v>
      </c>
      <c r="G1994" s="11">
        <v>1</v>
      </c>
      <c r="H1994" s="30" t="s">
        <v>1483</v>
      </c>
      <c r="I1994" s="10" t="s">
        <v>1715</v>
      </c>
      <c r="J1994" s="11">
        <v>2</v>
      </c>
      <c r="K1994" s="11">
        <v>0</v>
      </c>
      <c r="L1994" s="16">
        <f t="shared" si="138"/>
        <v>0</v>
      </c>
      <c r="M1994" s="25">
        <v>0</v>
      </c>
      <c r="N1994" s="17">
        <f t="shared" si="139"/>
        <v>0</v>
      </c>
      <c r="O1994" s="11">
        <v>2</v>
      </c>
      <c r="P1994" s="8" t="str">
        <f>IFERROR(VLOOKUP(O1994,Tabla6[],2,FALSE)," ")</f>
        <v>Febrero</v>
      </c>
      <c r="Q1994" s="10"/>
      <c r="R1994" s="56" t="str">
        <f t="shared" si="140"/>
        <v>03.04.04 UDR SAN MARTÍNM1.05.05 EJECUCION DE ACCIONES DE AUDITORIAM1.05.05.09 Ejecutar acciones correspondientes a la Auditoria Concurrente [UDR]FebreroTARAPOTO</v>
      </c>
    </row>
    <row r="1995" spans="1:18" ht="15" customHeight="1" x14ac:dyDescent="0.2">
      <c r="A1995" s="8">
        <f>IFERROR(VLOOKUP(B1995,Tabla1[],2,FALSE)," ")</f>
        <v>1938</v>
      </c>
      <c r="B1995" s="30" t="s">
        <v>2235</v>
      </c>
      <c r="C1995" s="30" t="s">
        <v>2940</v>
      </c>
      <c r="D1995" s="10" t="s">
        <v>3005</v>
      </c>
      <c r="E1995" s="10" t="s">
        <v>2971</v>
      </c>
      <c r="F1995" s="10" t="s">
        <v>1370</v>
      </c>
      <c r="G1995" s="11">
        <v>1</v>
      </c>
      <c r="H1995" s="30" t="s">
        <v>1481</v>
      </c>
      <c r="I1995" s="10" t="s">
        <v>1716</v>
      </c>
      <c r="J1995" s="11">
        <v>2</v>
      </c>
      <c r="K1995" s="11">
        <v>2</v>
      </c>
      <c r="L1995" s="16">
        <f t="shared" si="138"/>
        <v>640</v>
      </c>
      <c r="M1995" s="25">
        <v>60</v>
      </c>
      <c r="N1995" s="17">
        <f t="shared" si="139"/>
        <v>700</v>
      </c>
      <c r="O1995" s="11">
        <v>5</v>
      </c>
      <c r="P1995" s="8" t="str">
        <f>IFERROR(VLOOKUP(O1995,Tabla6[],2,FALSE)," ")</f>
        <v>Mayo</v>
      </c>
      <c r="Q1995" s="10"/>
      <c r="R1995" s="56" t="str">
        <f t="shared" si="140"/>
        <v>03.04.04 UDR SAN MARTÍNM1.05.05 EJECUCION DE ACCIONES DE AUDITORIAM1.05.05.09 Ejecutar acciones correspondientes a la Auditoria Concurrente [UDR]MayoTARAPOTO - MOYOBAMBA - TARAPOTO</v>
      </c>
    </row>
    <row r="1996" spans="1:18" ht="15" customHeight="1" x14ac:dyDescent="0.2">
      <c r="A1996" s="8">
        <f>IFERROR(VLOOKUP(B1996,Tabla1[],2,FALSE)," ")</f>
        <v>1938</v>
      </c>
      <c r="B1996" s="30" t="s">
        <v>2235</v>
      </c>
      <c r="C1996" s="30" t="s">
        <v>2940</v>
      </c>
      <c r="D1996" s="10" t="s">
        <v>3005</v>
      </c>
      <c r="E1996" s="10" t="s">
        <v>2971</v>
      </c>
      <c r="F1996" s="10" t="s">
        <v>1370</v>
      </c>
      <c r="G1996" s="11">
        <v>1</v>
      </c>
      <c r="H1996" s="30" t="s">
        <v>1484</v>
      </c>
      <c r="I1996" s="10" t="s">
        <v>1717</v>
      </c>
      <c r="J1996" s="11">
        <v>2</v>
      </c>
      <c r="K1996" s="11">
        <v>2</v>
      </c>
      <c r="L1996" s="16">
        <f t="shared" si="138"/>
        <v>640</v>
      </c>
      <c r="M1996" s="25">
        <v>80</v>
      </c>
      <c r="N1996" s="17">
        <f t="shared" si="139"/>
        <v>720</v>
      </c>
      <c r="O1996" s="11">
        <v>8</v>
      </c>
      <c r="P1996" s="8" t="str">
        <f>IFERROR(VLOOKUP(O1996,Tabla6[],2,FALSE)," ")</f>
        <v>Agosto</v>
      </c>
      <c r="Q1996" s="10"/>
      <c r="R1996" s="56" t="str">
        <f t="shared" si="140"/>
        <v>03.04.04 UDR SAN MARTÍNM1.05.05 EJECUCION DE ACCIONES DE AUDITORIAM1.05.05.09 Ejecutar acciones correspondientes a la Auditoria Concurrente [UDR]AgostoTARAPOTO - RIOJA - TARAPOTO</v>
      </c>
    </row>
    <row r="1997" spans="1:18" ht="15" customHeight="1" x14ac:dyDescent="0.2">
      <c r="A1997" s="8">
        <f>IFERROR(VLOOKUP(B1997,Tabla1[],2,FALSE)," ")</f>
        <v>1938</v>
      </c>
      <c r="B1997" s="30" t="s">
        <v>2235</v>
      </c>
      <c r="C1997" s="30" t="s">
        <v>2940</v>
      </c>
      <c r="D1997" s="10" t="s">
        <v>3005</v>
      </c>
      <c r="E1997" s="10" t="s">
        <v>2971</v>
      </c>
      <c r="F1997" s="10" t="s">
        <v>1370</v>
      </c>
      <c r="G1997" s="11">
        <v>1</v>
      </c>
      <c r="H1997" s="30" t="s">
        <v>1483</v>
      </c>
      <c r="I1997" s="10" t="s">
        <v>1715</v>
      </c>
      <c r="J1997" s="11">
        <v>2</v>
      </c>
      <c r="K1997" s="11">
        <v>0</v>
      </c>
      <c r="L1997" s="16">
        <f t="shared" si="138"/>
        <v>0</v>
      </c>
      <c r="M1997" s="25">
        <v>0</v>
      </c>
      <c r="N1997" s="17">
        <f t="shared" si="139"/>
        <v>0</v>
      </c>
      <c r="O1997" s="11">
        <v>11</v>
      </c>
      <c r="P1997" s="8" t="str">
        <f>IFERROR(VLOOKUP(O1997,Tabla6[],2,FALSE)," ")</f>
        <v>Noviembre</v>
      </c>
      <c r="Q1997" s="10"/>
      <c r="R1997" s="56" t="str">
        <f t="shared" si="140"/>
        <v>03.04.04 UDR SAN MARTÍNM1.05.05 EJECUCION DE ACCIONES DE AUDITORIAM1.05.05.09 Ejecutar acciones correspondientes a la Auditoria Concurrente [UDR]NoviembreTARAPOTO</v>
      </c>
    </row>
    <row r="1998" spans="1:18" ht="15" customHeight="1" x14ac:dyDescent="0.2">
      <c r="A1998" s="8">
        <f>IFERROR(VLOOKUP(B1998,Tabla1[],2,FALSE)," ")</f>
        <v>1938</v>
      </c>
      <c r="B1998" s="30" t="s">
        <v>2235</v>
      </c>
      <c r="C1998" s="30" t="s">
        <v>2942</v>
      </c>
      <c r="D1998" s="10" t="s">
        <v>773</v>
      </c>
      <c r="E1998" s="10" t="s">
        <v>2975</v>
      </c>
      <c r="F1998" s="10" t="s">
        <v>1371</v>
      </c>
      <c r="G1998" s="11">
        <v>1</v>
      </c>
      <c r="H1998" s="30" t="s">
        <v>1483</v>
      </c>
      <c r="I1998" s="10" t="s">
        <v>1718</v>
      </c>
      <c r="J1998" s="11">
        <v>5</v>
      </c>
      <c r="K1998" s="11">
        <v>0</v>
      </c>
      <c r="L1998" s="16">
        <f t="shared" si="138"/>
        <v>0</v>
      </c>
      <c r="M1998" s="34">
        <v>0</v>
      </c>
      <c r="N1998" s="17">
        <f t="shared" si="139"/>
        <v>0</v>
      </c>
      <c r="O1998" s="11">
        <v>4</v>
      </c>
      <c r="P1998" s="8" t="str">
        <f>IFERROR(VLOOKUP(O1998,Tabla6[],2,FALSE)," ")</f>
        <v>Abril</v>
      </c>
      <c r="Q1998" s="10"/>
      <c r="R1998" s="56" t="str">
        <f t="shared" si="140"/>
        <v>03.04.04 UDR SAN MARTÍNM1.06.04 SUPERVISION FINANCIERA A UNIDADES EJECUTORASM1.06.04.02 Supervisión Financiera Presencial a las Unidades Ejecutoras-UE [UDR]AbrilTARAPOTO</v>
      </c>
    </row>
    <row r="1999" spans="1:18" ht="15" customHeight="1" x14ac:dyDescent="0.2">
      <c r="A1999" s="8">
        <f>IFERROR(VLOOKUP(B1999,Tabla1[],2,FALSE)," ")</f>
        <v>1938</v>
      </c>
      <c r="B1999" s="30" t="s">
        <v>2235</v>
      </c>
      <c r="C1999" s="30" t="s">
        <v>2942</v>
      </c>
      <c r="D1999" s="10" t="s">
        <v>773</v>
      </c>
      <c r="E1999" s="10" t="s">
        <v>2975</v>
      </c>
      <c r="F1999" s="10" t="s">
        <v>1372</v>
      </c>
      <c r="G1999" s="11">
        <v>1</v>
      </c>
      <c r="H1999" s="30" t="s">
        <v>1485</v>
      </c>
      <c r="I1999" s="10" t="s">
        <v>1719</v>
      </c>
      <c r="J1999" s="11">
        <v>5</v>
      </c>
      <c r="K1999" s="11">
        <v>5</v>
      </c>
      <c r="L1999" s="16">
        <f t="shared" si="138"/>
        <v>1600</v>
      </c>
      <c r="M1999" s="25">
        <v>60</v>
      </c>
      <c r="N1999" s="17">
        <f t="shared" si="139"/>
        <v>1660</v>
      </c>
      <c r="O1999" s="11">
        <v>5</v>
      </c>
      <c r="P1999" s="8" t="str">
        <f>IFERROR(VLOOKUP(O1999,Tabla6[],2,FALSE)," ")</f>
        <v>Mayo</v>
      </c>
      <c r="Q1999" s="10"/>
      <c r="R1999" s="56" t="str">
        <f t="shared" si="140"/>
        <v>03.04.04 UDR SAN MARTÍNM1.06.04 SUPERVISION FINANCIERA A UNIDADES EJECUTORASM1.06.04.02 Supervisión Financiera Presencial a las Unidades Ejecutoras-UE [UDR]MayoTARAPOTO - JUANJUI - TARAPOTO</v>
      </c>
    </row>
    <row r="2000" spans="1:18" ht="15" customHeight="1" x14ac:dyDescent="0.2">
      <c r="A2000" s="8">
        <f>IFERROR(VLOOKUP(B2000,Tabla1[],2,FALSE)," ")</f>
        <v>1938</v>
      </c>
      <c r="B2000" s="30" t="s">
        <v>2235</v>
      </c>
      <c r="C2000" s="30" t="s">
        <v>2942</v>
      </c>
      <c r="D2000" s="10" t="s">
        <v>773</v>
      </c>
      <c r="E2000" s="10" t="s">
        <v>2975</v>
      </c>
      <c r="F2000" s="10" t="s">
        <v>1373</v>
      </c>
      <c r="G2000" s="11">
        <v>1</v>
      </c>
      <c r="H2000" s="30" t="s">
        <v>1481</v>
      </c>
      <c r="I2000" s="10" t="s">
        <v>1720</v>
      </c>
      <c r="J2000" s="11">
        <v>5</v>
      </c>
      <c r="K2000" s="11">
        <v>5</v>
      </c>
      <c r="L2000" s="16">
        <f t="shared" si="138"/>
        <v>1600</v>
      </c>
      <c r="M2000" s="25">
        <v>60</v>
      </c>
      <c r="N2000" s="17">
        <f t="shared" si="139"/>
        <v>1660</v>
      </c>
      <c r="O2000" s="11">
        <v>5</v>
      </c>
      <c r="P2000" s="8" t="str">
        <f>IFERROR(VLOOKUP(O2000,Tabla6[],2,FALSE)," ")</f>
        <v>Mayo</v>
      </c>
      <c r="Q2000" s="10"/>
      <c r="R2000" s="56" t="str">
        <f t="shared" si="140"/>
        <v>03.04.04 UDR SAN MARTÍNM1.06.04 SUPERVISION FINANCIERA A UNIDADES EJECUTORASM1.06.04.02 Supervisión Financiera Presencial a las Unidades Ejecutoras-UE [UDR]MayoTARAPOTO - MOYOBAMBA - TARAPOTO</v>
      </c>
    </row>
    <row r="2001" spans="1:18" ht="15" customHeight="1" x14ac:dyDescent="0.2">
      <c r="A2001" s="8">
        <f>IFERROR(VLOOKUP(B2001,Tabla1[],2,FALSE)," ")</f>
        <v>1938</v>
      </c>
      <c r="B2001" s="30" t="s">
        <v>2235</v>
      </c>
      <c r="C2001" s="30" t="s">
        <v>2942</v>
      </c>
      <c r="D2001" s="10" t="s">
        <v>773</v>
      </c>
      <c r="E2001" s="10" t="s">
        <v>2975</v>
      </c>
      <c r="F2001" s="10" t="s">
        <v>1371</v>
      </c>
      <c r="G2001" s="11">
        <v>1</v>
      </c>
      <c r="H2001" s="30" t="s">
        <v>1483</v>
      </c>
      <c r="I2001" s="10" t="s">
        <v>1721</v>
      </c>
      <c r="J2001" s="11">
        <v>5</v>
      </c>
      <c r="K2001" s="11">
        <v>0</v>
      </c>
      <c r="L2001" s="16">
        <f t="shared" si="138"/>
        <v>0</v>
      </c>
      <c r="M2001" s="34">
        <v>0</v>
      </c>
      <c r="N2001" s="17">
        <f t="shared" si="139"/>
        <v>0</v>
      </c>
      <c r="O2001" s="11">
        <v>6</v>
      </c>
      <c r="P2001" s="8" t="str">
        <f>IFERROR(VLOOKUP(O2001,Tabla6[],2,FALSE)," ")</f>
        <v>Junio</v>
      </c>
      <c r="Q2001" s="10"/>
      <c r="R2001" s="56" t="str">
        <f t="shared" si="140"/>
        <v>03.04.04 UDR SAN MARTÍNM1.06.04 SUPERVISION FINANCIERA A UNIDADES EJECUTORASM1.06.04.02 Supervisión Financiera Presencial a las Unidades Ejecutoras-UE [UDR]JunioTARAPOTO</v>
      </c>
    </row>
    <row r="2002" spans="1:18" ht="15" customHeight="1" x14ac:dyDescent="0.2">
      <c r="A2002" s="8">
        <f>IFERROR(VLOOKUP(B2002,Tabla1[],2,FALSE)," ")</f>
        <v>1938</v>
      </c>
      <c r="B2002" s="30" t="s">
        <v>2235</v>
      </c>
      <c r="C2002" s="30" t="s">
        <v>2942</v>
      </c>
      <c r="D2002" s="10" t="s">
        <v>773</v>
      </c>
      <c r="E2002" s="10" t="s">
        <v>2975</v>
      </c>
      <c r="F2002" s="10" t="s">
        <v>1372</v>
      </c>
      <c r="G2002" s="11">
        <v>1</v>
      </c>
      <c r="H2002" s="30" t="s">
        <v>1486</v>
      </c>
      <c r="I2002" s="10" t="s">
        <v>1722</v>
      </c>
      <c r="J2002" s="11">
        <v>5</v>
      </c>
      <c r="K2002" s="11">
        <v>5</v>
      </c>
      <c r="L2002" s="16">
        <f t="shared" si="138"/>
        <v>1600</v>
      </c>
      <c r="M2002" s="25">
        <v>160</v>
      </c>
      <c r="N2002" s="17">
        <f t="shared" si="139"/>
        <v>1760</v>
      </c>
      <c r="O2002" s="11">
        <v>6</v>
      </c>
      <c r="P2002" s="8" t="str">
        <f>IFERROR(VLOOKUP(O2002,Tabla6[],2,FALSE)," ")</f>
        <v>Junio</v>
      </c>
      <c r="Q2002" s="10"/>
      <c r="R2002" s="56" t="str">
        <f t="shared" si="140"/>
        <v>03.04.04 UDR SAN MARTÍNM1.06.04 SUPERVISION FINANCIERA A UNIDADES EJECUTORASM1.06.04.02 Supervisión Financiera Presencial a las Unidades Ejecutoras-UE [UDR]JunioTARAPOTO - TOCACHE - TARAPOTO</v>
      </c>
    </row>
    <row r="2003" spans="1:18" ht="15" customHeight="1" x14ac:dyDescent="0.2">
      <c r="A2003" s="8">
        <f>IFERROR(VLOOKUP(B2003,Tabla1[],2,FALSE)," ")</f>
        <v>1938</v>
      </c>
      <c r="B2003" s="30" t="s">
        <v>2235</v>
      </c>
      <c r="C2003" s="30" t="s">
        <v>2942</v>
      </c>
      <c r="D2003" s="10" t="s">
        <v>773</v>
      </c>
      <c r="E2003" s="10" t="s">
        <v>2975</v>
      </c>
      <c r="F2003" s="10" t="s">
        <v>1371</v>
      </c>
      <c r="G2003" s="11">
        <v>1</v>
      </c>
      <c r="H2003" s="30" t="s">
        <v>1483</v>
      </c>
      <c r="I2003" s="10" t="s">
        <v>1718</v>
      </c>
      <c r="J2003" s="11">
        <v>5</v>
      </c>
      <c r="K2003" s="11">
        <v>0</v>
      </c>
      <c r="L2003" s="16">
        <f t="shared" si="138"/>
        <v>0</v>
      </c>
      <c r="M2003" s="25">
        <v>0</v>
      </c>
      <c r="N2003" s="17">
        <f t="shared" si="139"/>
        <v>0</v>
      </c>
      <c r="O2003" s="11">
        <v>7</v>
      </c>
      <c r="P2003" s="8" t="str">
        <f>IFERROR(VLOOKUP(O2003,Tabla6[],2,FALSE)," ")</f>
        <v>Julio</v>
      </c>
      <c r="Q2003" s="10"/>
      <c r="R2003" s="56" t="str">
        <f t="shared" si="140"/>
        <v>03.04.04 UDR SAN MARTÍNM1.06.04 SUPERVISION FINANCIERA A UNIDADES EJECUTORASM1.06.04.02 Supervisión Financiera Presencial a las Unidades Ejecutoras-UE [UDR]JulioTARAPOTO</v>
      </c>
    </row>
    <row r="2004" spans="1:18" ht="15" customHeight="1" x14ac:dyDescent="0.2">
      <c r="A2004" s="8">
        <f>IFERROR(VLOOKUP(B2004,Tabla1[],2,FALSE)," ")</f>
        <v>1938</v>
      </c>
      <c r="B2004" s="30" t="s">
        <v>2235</v>
      </c>
      <c r="C2004" s="30" t="s">
        <v>2942</v>
      </c>
      <c r="D2004" s="10" t="s">
        <v>773</v>
      </c>
      <c r="E2004" s="10" t="s">
        <v>2975</v>
      </c>
      <c r="F2004" s="10" t="s">
        <v>1372</v>
      </c>
      <c r="G2004" s="11">
        <v>1</v>
      </c>
      <c r="H2004" s="30" t="s">
        <v>1485</v>
      </c>
      <c r="I2004" s="10" t="s">
        <v>1719</v>
      </c>
      <c r="J2004" s="11">
        <v>5</v>
      </c>
      <c r="K2004" s="11">
        <v>5</v>
      </c>
      <c r="L2004" s="16">
        <f t="shared" si="138"/>
        <v>1600</v>
      </c>
      <c r="M2004" s="25">
        <v>60</v>
      </c>
      <c r="N2004" s="17">
        <f t="shared" si="139"/>
        <v>1660</v>
      </c>
      <c r="O2004" s="11">
        <v>8</v>
      </c>
      <c r="P2004" s="8" t="str">
        <f>IFERROR(VLOOKUP(O2004,Tabla6[],2,FALSE)," ")</f>
        <v>Agosto</v>
      </c>
      <c r="Q2004" s="10"/>
      <c r="R2004" s="56" t="str">
        <f t="shared" si="140"/>
        <v>03.04.04 UDR SAN MARTÍNM1.06.04 SUPERVISION FINANCIERA A UNIDADES EJECUTORASM1.06.04.02 Supervisión Financiera Presencial a las Unidades Ejecutoras-UE [UDR]AgostoTARAPOTO - JUANJUI - TARAPOTO</v>
      </c>
    </row>
    <row r="2005" spans="1:18" ht="15" customHeight="1" x14ac:dyDescent="0.2">
      <c r="A2005" s="8">
        <f>IFERROR(VLOOKUP(B2005,Tabla1[],2,FALSE)," ")</f>
        <v>1938</v>
      </c>
      <c r="B2005" s="30" t="s">
        <v>2235</v>
      </c>
      <c r="C2005" s="30" t="s">
        <v>2942</v>
      </c>
      <c r="D2005" s="10" t="s">
        <v>773</v>
      </c>
      <c r="E2005" s="10" t="s">
        <v>2975</v>
      </c>
      <c r="F2005" s="10" t="s">
        <v>1373</v>
      </c>
      <c r="G2005" s="11">
        <v>1</v>
      </c>
      <c r="H2005" s="30" t="s">
        <v>1483</v>
      </c>
      <c r="I2005" s="10" t="s">
        <v>1721</v>
      </c>
      <c r="J2005" s="11">
        <v>5</v>
      </c>
      <c r="K2005" s="11">
        <v>0</v>
      </c>
      <c r="L2005" s="16">
        <f t="shared" si="138"/>
        <v>0</v>
      </c>
      <c r="M2005" s="34">
        <v>0</v>
      </c>
      <c r="N2005" s="17">
        <f t="shared" si="139"/>
        <v>0</v>
      </c>
      <c r="O2005" s="11">
        <v>9</v>
      </c>
      <c r="P2005" s="8" t="str">
        <f>IFERROR(VLOOKUP(O2005,Tabla6[],2,FALSE)," ")</f>
        <v>Setiembre</v>
      </c>
      <c r="Q2005" s="10"/>
      <c r="R2005" s="56" t="str">
        <f t="shared" si="140"/>
        <v>03.04.04 UDR SAN MARTÍNM1.06.04 SUPERVISION FINANCIERA A UNIDADES EJECUTORASM1.06.04.02 Supervisión Financiera Presencial a las Unidades Ejecutoras-UE [UDR]SetiembreTARAPOTO</v>
      </c>
    </row>
    <row r="2006" spans="1:18" ht="15" customHeight="1" x14ac:dyDescent="0.2">
      <c r="A2006" s="8">
        <f>IFERROR(VLOOKUP(B2006,Tabla1[],2,FALSE)," ")</f>
        <v>1938</v>
      </c>
      <c r="B2006" s="30" t="s">
        <v>2235</v>
      </c>
      <c r="C2006" s="30" t="s">
        <v>2942</v>
      </c>
      <c r="D2006" s="10" t="s">
        <v>773</v>
      </c>
      <c r="E2006" s="10" t="s">
        <v>2975</v>
      </c>
      <c r="F2006" s="10" t="s">
        <v>1372</v>
      </c>
      <c r="G2006" s="11">
        <v>1</v>
      </c>
      <c r="H2006" s="30" t="s">
        <v>1486</v>
      </c>
      <c r="I2006" s="10" t="s">
        <v>1722</v>
      </c>
      <c r="J2006" s="11">
        <v>5</v>
      </c>
      <c r="K2006" s="11">
        <v>5</v>
      </c>
      <c r="L2006" s="16">
        <f t="shared" si="138"/>
        <v>1600</v>
      </c>
      <c r="M2006" s="25">
        <v>160</v>
      </c>
      <c r="N2006" s="17">
        <f t="shared" si="139"/>
        <v>1760</v>
      </c>
      <c r="O2006" s="11">
        <v>10</v>
      </c>
      <c r="P2006" s="8" t="str">
        <f>IFERROR(VLOOKUP(O2006,Tabla6[],2,FALSE)," ")</f>
        <v>Octubre</v>
      </c>
      <c r="Q2006" s="10"/>
      <c r="R2006" s="56" t="str">
        <f t="shared" si="140"/>
        <v>03.04.04 UDR SAN MARTÍNM1.06.04 SUPERVISION FINANCIERA A UNIDADES EJECUTORASM1.06.04.02 Supervisión Financiera Presencial a las Unidades Ejecutoras-UE [UDR]OctubreTARAPOTO - TOCACHE - TARAPOTO</v>
      </c>
    </row>
    <row r="2007" spans="1:18" ht="15" customHeight="1" x14ac:dyDescent="0.2">
      <c r="A2007" s="8">
        <f>IFERROR(VLOOKUP(B2007,Tabla1[],2,FALSE)," ")</f>
        <v>1938</v>
      </c>
      <c r="B2007" s="30" t="s">
        <v>2235</v>
      </c>
      <c r="C2007" s="30" t="s">
        <v>2942</v>
      </c>
      <c r="D2007" s="10" t="s">
        <v>773</v>
      </c>
      <c r="E2007" s="10" t="s">
        <v>2975</v>
      </c>
      <c r="F2007" s="10" t="s">
        <v>1373</v>
      </c>
      <c r="G2007" s="11">
        <v>1</v>
      </c>
      <c r="H2007" s="30" t="s">
        <v>1481</v>
      </c>
      <c r="I2007" s="10" t="s">
        <v>1720</v>
      </c>
      <c r="J2007" s="11">
        <v>5</v>
      </c>
      <c r="K2007" s="11">
        <v>5</v>
      </c>
      <c r="L2007" s="16">
        <f t="shared" ref="L2007:L2070" si="141">320*K2007*G2007</f>
        <v>1600</v>
      </c>
      <c r="M2007" s="25">
        <v>60</v>
      </c>
      <c r="N2007" s="17">
        <f t="shared" si="139"/>
        <v>1660</v>
      </c>
      <c r="O2007" s="11">
        <v>11</v>
      </c>
      <c r="P2007" s="8" t="str">
        <f>IFERROR(VLOOKUP(O2007,Tabla6[],2,FALSE)," ")</f>
        <v>Noviembre</v>
      </c>
      <c r="Q2007" s="10"/>
      <c r="R2007" s="56" t="str">
        <f t="shared" si="140"/>
        <v>03.04.04 UDR SAN MARTÍNM1.06.04 SUPERVISION FINANCIERA A UNIDADES EJECUTORASM1.06.04.02 Supervisión Financiera Presencial a las Unidades Ejecutoras-UE [UDR]NoviembreTARAPOTO - MOYOBAMBA - TARAPOTO</v>
      </c>
    </row>
    <row r="2008" spans="1:18" ht="15" customHeight="1" x14ac:dyDescent="0.2">
      <c r="A2008" s="8">
        <f>IFERROR(VLOOKUP(B2008,Tabla1[],2,FALSE)," ")</f>
        <v>1938</v>
      </c>
      <c r="B2008" s="30" t="s">
        <v>2235</v>
      </c>
      <c r="C2008" s="30" t="s">
        <v>2944</v>
      </c>
      <c r="D2008" s="10" t="s">
        <v>3006</v>
      </c>
      <c r="E2008" s="10" t="s">
        <v>2983</v>
      </c>
      <c r="F2008" s="10" t="s">
        <v>1374</v>
      </c>
      <c r="G2008" s="11">
        <v>1</v>
      </c>
      <c r="H2008" s="30" t="s">
        <v>1487</v>
      </c>
      <c r="I2008" s="10" t="s">
        <v>1723</v>
      </c>
      <c r="J2008" s="11">
        <v>2</v>
      </c>
      <c r="K2008" s="11">
        <v>2</v>
      </c>
      <c r="L2008" s="16">
        <f t="shared" si="141"/>
        <v>640</v>
      </c>
      <c r="M2008" s="25">
        <v>100</v>
      </c>
      <c r="N2008" s="17">
        <f t="shared" si="139"/>
        <v>740</v>
      </c>
      <c r="O2008" s="11">
        <v>4</v>
      </c>
      <c r="P2008" s="8" t="str">
        <f>IFERROR(VLOOKUP(O2008,Tabla6[],2,FALSE)," ")</f>
        <v>Abril</v>
      </c>
      <c r="Q2008" s="10"/>
      <c r="R2008" s="56" t="str">
        <f t="shared" si="140"/>
        <v>03.04.04 UDR SAN MARTÍNS1.01.07 ACCIONES DE SOPORTE A LA GESTION A NIVEL DE UDRS1.01.07.02 Supervisión y asistencia técnica en acciones de soporte a IPRESS [UDR]AbrilTARAPOTO - SORITOR - HABANA - TARAPOTO</v>
      </c>
    </row>
    <row r="2009" spans="1:18" ht="15" customHeight="1" x14ac:dyDescent="0.2">
      <c r="A2009" s="8">
        <f>IFERROR(VLOOKUP(B2009,Tabla1[],2,FALSE)," ")</f>
        <v>1938</v>
      </c>
      <c r="B2009" s="30" t="s">
        <v>2235</v>
      </c>
      <c r="C2009" s="30" t="s">
        <v>2944</v>
      </c>
      <c r="D2009" s="10" t="s">
        <v>3006</v>
      </c>
      <c r="E2009" s="10" t="s">
        <v>2983</v>
      </c>
      <c r="F2009" s="10" t="s">
        <v>1374</v>
      </c>
      <c r="G2009" s="11">
        <v>1</v>
      </c>
      <c r="H2009" s="30" t="s">
        <v>1488</v>
      </c>
      <c r="I2009" s="10" t="s">
        <v>1724</v>
      </c>
      <c r="J2009" s="11">
        <v>2</v>
      </c>
      <c r="K2009" s="11">
        <v>2</v>
      </c>
      <c r="L2009" s="16">
        <f t="shared" si="141"/>
        <v>640</v>
      </c>
      <c r="M2009" s="25">
        <v>100</v>
      </c>
      <c r="N2009" s="17">
        <f t="shared" si="139"/>
        <v>740</v>
      </c>
      <c r="O2009" s="11">
        <v>5</v>
      </c>
      <c r="P2009" s="8" t="str">
        <f>IFERROR(VLOOKUP(O2009,Tabla6[],2,FALSE)," ")</f>
        <v>Mayo</v>
      </c>
      <c r="Q2009" s="10"/>
      <c r="R2009" s="56" t="str">
        <f t="shared" si="140"/>
        <v>03.04.04 UDR SAN MARTÍNS1.01.07 ACCIONES DE SOPORTE A LA GESTION A NIVEL DE UDRS1.01.07.02 Supervisión y asistencia técnica en acciones de soporte a IPRESS [UDR]MayoTARAPOTO - SEGUNDA JERUSALEN - NUEVA CAJAMARCA - TARAPOTO</v>
      </c>
    </row>
    <row r="2010" spans="1:18" ht="15" customHeight="1" x14ac:dyDescent="0.2">
      <c r="A2010" s="8">
        <f>IFERROR(VLOOKUP(B2010,Tabla1[],2,FALSE)," ")</f>
        <v>1941</v>
      </c>
      <c r="B2010" s="30" t="s">
        <v>2236</v>
      </c>
      <c r="C2010" s="30" t="s">
        <v>2933</v>
      </c>
      <c r="D2010" s="10" t="s">
        <v>3007</v>
      </c>
      <c r="E2010" s="10" t="s">
        <v>2958</v>
      </c>
      <c r="F2010" s="10" t="s">
        <v>1375</v>
      </c>
      <c r="G2010" s="11">
        <v>1</v>
      </c>
      <c r="H2010" s="30" t="s">
        <v>1489</v>
      </c>
      <c r="I2010" s="10" t="s">
        <v>1725</v>
      </c>
      <c r="J2010" s="11">
        <v>1</v>
      </c>
      <c r="K2010" s="11">
        <v>0</v>
      </c>
      <c r="L2010" s="16">
        <f t="shared" si="141"/>
        <v>0</v>
      </c>
      <c r="M2010" s="34">
        <v>0</v>
      </c>
      <c r="N2010" s="17">
        <f t="shared" si="139"/>
        <v>0</v>
      </c>
      <c r="O2010" s="11">
        <v>1</v>
      </c>
      <c r="P2010" s="8" t="str">
        <f>IFERROR(VLOOKUP(O2010,Tabla6[],2,FALSE)," ")</f>
        <v>Enero</v>
      </c>
      <c r="Q2010" s="10"/>
      <c r="R2010" s="56" t="str">
        <f t="shared" si="140"/>
        <v>03.04.05 UDR UCAYALIM1.02.02 ACCIONES DE AFILIACIONM1.02.02.05 Supervisión y asistencia técnica en materia de afiliaciones [UDR]EneroCALLERIA - MANANTAY - CALLERIA</v>
      </c>
    </row>
    <row r="2011" spans="1:18" ht="15" customHeight="1" x14ac:dyDescent="0.2">
      <c r="A2011" s="8">
        <f>IFERROR(VLOOKUP(B2011,Tabla1[],2,FALSE)," ")</f>
        <v>1941</v>
      </c>
      <c r="B2011" s="30" t="s">
        <v>2236</v>
      </c>
      <c r="C2011" s="30" t="s">
        <v>2940</v>
      </c>
      <c r="D2011" s="10" t="s">
        <v>3004</v>
      </c>
      <c r="E2011" s="10" t="s">
        <v>2967</v>
      </c>
      <c r="F2011" s="10" t="s">
        <v>1376</v>
      </c>
      <c r="G2011" s="11">
        <v>1</v>
      </c>
      <c r="H2011" s="30" t="s">
        <v>1490</v>
      </c>
      <c r="I2011" s="10" t="s">
        <v>1726</v>
      </c>
      <c r="J2011" s="11">
        <v>1</v>
      </c>
      <c r="K2011" s="11">
        <v>0</v>
      </c>
      <c r="L2011" s="16">
        <f t="shared" si="141"/>
        <v>0</v>
      </c>
      <c r="M2011" s="34">
        <v>0</v>
      </c>
      <c r="N2011" s="17">
        <f t="shared" si="139"/>
        <v>0</v>
      </c>
      <c r="O2011" s="11">
        <v>1</v>
      </c>
      <c r="P2011" s="8" t="str">
        <f>IFERROR(VLOOKUP(O2011,Tabla6[],2,FALSE)," ")</f>
        <v>Enero</v>
      </c>
      <c r="Q2011" s="10"/>
      <c r="R2011" s="56" t="str">
        <f t="shared" si="140"/>
        <v>03.04.05 UDR UCAYALIM1.05.05 EJECUCION DE ACCIONES DE AUDITORIAM1.05.05.02 Gestionar a los actores locales para fortalecer el acceso y calidad de servicios de salud [UDR]EneroCALLERIA - CALLERIA- CALLERIA</v>
      </c>
    </row>
    <row r="2012" spans="1:18" ht="15" customHeight="1" x14ac:dyDescent="0.2">
      <c r="A2012" s="8">
        <f>IFERROR(VLOOKUP(B2012,Tabla1[],2,FALSE)," ")</f>
        <v>1941</v>
      </c>
      <c r="B2012" s="30" t="s">
        <v>2236</v>
      </c>
      <c r="C2012" s="30" t="s">
        <v>2940</v>
      </c>
      <c r="D2012" s="10" t="s">
        <v>3002</v>
      </c>
      <c r="E2012" s="10" t="s">
        <v>2970</v>
      </c>
      <c r="F2012" s="10" t="s">
        <v>1377</v>
      </c>
      <c r="G2012" s="11">
        <v>1</v>
      </c>
      <c r="H2012" s="30" t="s">
        <v>1490</v>
      </c>
      <c r="I2012" s="10" t="s">
        <v>1727</v>
      </c>
      <c r="J2012" s="11">
        <v>4</v>
      </c>
      <c r="K2012" s="11">
        <v>0</v>
      </c>
      <c r="L2012" s="16">
        <f t="shared" si="141"/>
        <v>0</v>
      </c>
      <c r="M2012" s="34">
        <v>0</v>
      </c>
      <c r="N2012" s="17">
        <f t="shared" si="139"/>
        <v>0</v>
      </c>
      <c r="O2012" s="11">
        <v>1</v>
      </c>
      <c r="P2012" s="8" t="str">
        <f>IFERROR(VLOOKUP(O2012,Tabla6[],2,FALSE)," ")</f>
        <v>Enero</v>
      </c>
      <c r="Q2012" s="10"/>
      <c r="R2012" s="56" t="str">
        <f t="shared" si="140"/>
        <v>03.04.05 UDR UCAYALIM1.05.05 EJECUCION DE ACCIONES DE AUDITORIAM1.05.05.08 Ejecutar acciones correspondientes a la Auditoria Asistida por Machine Learning [UDR]EneroCALLERIA - CALLERIA- CALLERIA</v>
      </c>
    </row>
    <row r="2013" spans="1:18" ht="15" customHeight="1" x14ac:dyDescent="0.2">
      <c r="A2013" s="8">
        <f>IFERROR(VLOOKUP(B2013,Tabla1[],2,FALSE)," ")</f>
        <v>1941</v>
      </c>
      <c r="B2013" s="30" t="s">
        <v>2236</v>
      </c>
      <c r="C2013" s="30" t="s">
        <v>2940</v>
      </c>
      <c r="D2013" s="10" t="s">
        <v>3011</v>
      </c>
      <c r="E2013" s="10" t="s">
        <v>2972</v>
      </c>
      <c r="F2013" s="10" t="s">
        <v>1377</v>
      </c>
      <c r="G2013" s="11">
        <v>1</v>
      </c>
      <c r="H2013" s="30" t="s">
        <v>1489</v>
      </c>
      <c r="I2013" s="10" t="s">
        <v>1728</v>
      </c>
      <c r="J2013" s="11">
        <v>1</v>
      </c>
      <c r="K2013" s="11">
        <v>0</v>
      </c>
      <c r="L2013" s="16">
        <f t="shared" si="141"/>
        <v>0</v>
      </c>
      <c r="M2013" s="34">
        <v>0</v>
      </c>
      <c r="N2013" s="17">
        <f t="shared" si="139"/>
        <v>0</v>
      </c>
      <c r="O2013" s="11">
        <v>1</v>
      </c>
      <c r="P2013" s="8" t="str">
        <f>IFERROR(VLOOKUP(O2013,Tabla6[],2,FALSE)," ")</f>
        <v>Enero</v>
      </c>
      <c r="Q2013" s="10"/>
      <c r="R2013" s="56" t="str">
        <f t="shared" si="140"/>
        <v>03.04.05 UDR UCAYALIM1.05.05 EJECUCION DE ACCIONES DE AUDITORIAM1.05.05.11 Supervisión y asistencia técnica a IPRESS [UDR]EneroCALLERIA - MANANTAY - CALLERIA</v>
      </c>
    </row>
    <row r="2014" spans="1:18" ht="15" customHeight="1" x14ac:dyDescent="0.2">
      <c r="A2014" s="8">
        <f>IFERROR(VLOOKUP(B2014,Tabla1[],2,FALSE)," ")</f>
        <v>1941</v>
      </c>
      <c r="B2014" s="30" t="s">
        <v>2236</v>
      </c>
      <c r="C2014" s="30" t="s">
        <v>2942</v>
      </c>
      <c r="D2014" s="10" t="s">
        <v>773</v>
      </c>
      <c r="E2014" s="10" t="s">
        <v>2975</v>
      </c>
      <c r="F2014" s="10" t="s">
        <v>731</v>
      </c>
      <c r="G2014" s="11">
        <v>1</v>
      </c>
      <c r="H2014" s="30" t="s">
        <v>1491</v>
      </c>
      <c r="I2014" s="10" t="s">
        <v>1729</v>
      </c>
      <c r="J2014" s="11">
        <v>5</v>
      </c>
      <c r="K2014" s="11">
        <v>0</v>
      </c>
      <c r="L2014" s="16">
        <f t="shared" si="141"/>
        <v>0</v>
      </c>
      <c r="M2014" s="34">
        <v>0</v>
      </c>
      <c r="N2014" s="17">
        <f t="shared" si="139"/>
        <v>0</v>
      </c>
      <c r="O2014" s="11">
        <v>1</v>
      </c>
      <c r="P2014" s="8" t="str">
        <f>IFERROR(VLOOKUP(O2014,Tabla6[],2,FALSE)," ")</f>
        <v>Enero</v>
      </c>
      <c r="Q2014" s="10"/>
      <c r="R2014" s="56" t="str">
        <f t="shared" si="140"/>
        <v>03.04.05 UDR UCAYALIM1.06.04 SUPERVISION FINANCIERA A UNIDADES EJECUTORASM1.06.04.02 Supervisión Financiera Presencial a las Unidades Ejecutoras-UE [UDR]EneroCALLERIA - YARINACOCHA - CALLERIA</v>
      </c>
    </row>
    <row r="2015" spans="1:18" ht="15" customHeight="1" x14ac:dyDescent="0.2">
      <c r="A2015" s="8">
        <f>IFERROR(VLOOKUP(B2015,Tabla1[],2,FALSE)," ")</f>
        <v>1941</v>
      </c>
      <c r="B2015" s="30" t="s">
        <v>2236</v>
      </c>
      <c r="C2015" s="30" t="s">
        <v>2944</v>
      </c>
      <c r="D2015" s="10" t="s">
        <v>3006</v>
      </c>
      <c r="E2015" s="10" t="s">
        <v>2983</v>
      </c>
      <c r="F2015" s="10" t="s">
        <v>1378</v>
      </c>
      <c r="G2015" s="11">
        <v>1</v>
      </c>
      <c r="H2015" s="30" t="s">
        <v>1490</v>
      </c>
      <c r="I2015" s="10" t="s">
        <v>1730</v>
      </c>
      <c r="J2015" s="11">
        <v>1</v>
      </c>
      <c r="K2015" s="11">
        <v>0</v>
      </c>
      <c r="L2015" s="16">
        <f t="shared" si="141"/>
        <v>0</v>
      </c>
      <c r="M2015" s="34">
        <v>0</v>
      </c>
      <c r="N2015" s="17">
        <f t="shared" si="139"/>
        <v>0</v>
      </c>
      <c r="O2015" s="11">
        <v>1</v>
      </c>
      <c r="P2015" s="8" t="str">
        <f>IFERROR(VLOOKUP(O2015,Tabla6[],2,FALSE)," ")</f>
        <v>Enero</v>
      </c>
      <c r="Q2015" s="10"/>
      <c r="R2015" s="56" t="str">
        <f t="shared" si="140"/>
        <v>03.04.05 UDR UCAYALIS1.01.07 ACCIONES DE SOPORTE A LA GESTION A NIVEL DE UDRS1.01.07.02 Supervisión y asistencia técnica en acciones de soporte a IPRESS [UDR]EneroCALLERIA - CALLERIA- CALLERIA</v>
      </c>
    </row>
    <row r="2016" spans="1:18" ht="15" customHeight="1" x14ac:dyDescent="0.2">
      <c r="A2016" s="8">
        <f>IFERROR(VLOOKUP(B2016,Tabla1[],2,FALSE)," ")</f>
        <v>1941</v>
      </c>
      <c r="B2016" s="30" t="s">
        <v>2236</v>
      </c>
      <c r="C2016" s="30" t="s">
        <v>2933</v>
      </c>
      <c r="D2016" s="10" t="s">
        <v>3007</v>
      </c>
      <c r="E2016" s="10" t="s">
        <v>2958</v>
      </c>
      <c r="F2016" s="10" t="s">
        <v>1375</v>
      </c>
      <c r="G2016" s="11">
        <v>1</v>
      </c>
      <c r="H2016" s="30" t="s">
        <v>1490</v>
      </c>
      <c r="I2016" s="10" t="s">
        <v>1730</v>
      </c>
      <c r="J2016" s="11">
        <v>1</v>
      </c>
      <c r="K2016" s="11">
        <v>0</v>
      </c>
      <c r="L2016" s="16">
        <f t="shared" si="141"/>
        <v>0</v>
      </c>
      <c r="M2016" s="34">
        <v>0</v>
      </c>
      <c r="N2016" s="17">
        <f t="shared" si="139"/>
        <v>0</v>
      </c>
      <c r="O2016" s="11">
        <v>2</v>
      </c>
      <c r="P2016" s="8" t="str">
        <f>IFERROR(VLOOKUP(O2016,Tabla6[],2,FALSE)," ")</f>
        <v>Febrero</v>
      </c>
      <c r="Q2016" s="10"/>
      <c r="R2016" s="56" t="str">
        <f t="shared" si="140"/>
        <v>03.04.05 UDR UCAYALIM1.02.02 ACCIONES DE AFILIACIONM1.02.02.05 Supervisión y asistencia técnica en materia de afiliaciones [UDR]FebreroCALLERIA - CALLERIA- CALLERIA</v>
      </c>
    </row>
    <row r="2017" spans="1:18" ht="15" customHeight="1" x14ac:dyDescent="0.2">
      <c r="A2017" s="8">
        <f>IFERROR(VLOOKUP(B2017,Tabla1[],2,FALSE)," ")</f>
        <v>1941</v>
      </c>
      <c r="B2017" s="30" t="s">
        <v>2236</v>
      </c>
      <c r="C2017" s="30" t="s">
        <v>2940</v>
      </c>
      <c r="D2017" s="10" t="s">
        <v>3004</v>
      </c>
      <c r="E2017" s="10" t="s">
        <v>2967</v>
      </c>
      <c r="F2017" s="10" t="s">
        <v>1376</v>
      </c>
      <c r="G2017" s="11">
        <v>1</v>
      </c>
      <c r="H2017" s="30" t="s">
        <v>1491</v>
      </c>
      <c r="I2017" s="10" t="s">
        <v>1731</v>
      </c>
      <c r="J2017" s="11">
        <v>1</v>
      </c>
      <c r="K2017" s="11">
        <v>0</v>
      </c>
      <c r="L2017" s="16">
        <f t="shared" si="141"/>
        <v>0</v>
      </c>
      <c r="M2017" s="34">
        <v>0</v>
      </c>
      <c r="N2017" s="17">
        <f t="shared" si="139"/>
        <v>0</v>
      </c>
      <c r="O2017" s="11">
        <v>2</v>
      </c>
      <c r="P2017" s="8" t="str">
        <f>IFERROR(VLOOKUP(O2017,Tabla6[],2,FALSE)," ")</f>
        <v>Febrero</v>
      </c>
      <c r="Q2017" s="10"/>
      <c r="R2017" s="56" t="str">
        <f t="shared" si="140"/>
        <v>03.04.05 UDR UCAYALIM1.05.05 EJECUCION DE ACCIONES DE AUDITORIAM1.05.05.02 Gestionar a los actores locales para fortalecer el acceso y calidad de servicios de salud [UDR]FebreroCALLERIA - YARINACOCHA - CALLERIA</v>
      </c>
    </row>
    <row r="2018" spans="1:18" ht="15" customHeight="1" x14ac:dyDescent="0.2">
      <c r="A2018" s="8">
        <f>IFERROR(VLOOKUP(B2018,Tabla1[],2,FALSE)," ")</f>
        <v>1941</v>
      </c>
      <c r="B2018" s="30" t="s">
        <v>2236</v>
      </c>
      <c r="C2018" s="30" t="s">
        <v>2940</v>
      </c>
      <c r="D2018" s="10" t="s">
        <v>3002</v>
      </c>
      <c r="E2018" s="10" t="s">
        <v>2970</v>
      </c>
      <c r="F2018" s="10" t="s">
        <v>1377</v>
      </c>
      <c r="G2018" s="11">
        <v>1</v>
      </c>
      <c r="H2018" s="30" t="s">
        <v>1491</v>
      </c>
      <c r="I2018" s="10" t="s">
        <v>1732</v>
      </c>
      <c r="J2018" s="11">
        <v>4</v>
      </c>
      <c r="K2018" s="11">
        <v>0</v>
      </c>
      <c r="L2018" s="16">
        <f t="shared" si="141"/>
        <v>0</v>
      </c>
      <c r="M2018" s="34">
        <v>0</v>
      </c>
      <c r="N2018" s="17">
        <f t="shared" si="139"/>
        <v>0</v>
      </c>
      <c r="O2018" s="11">
        <v>2</v>
      </c>
      <c r="P2018" s="8" t="str">
        <f>IFERROR(VLOOKUP(O2018,Tabla6[],2,FALSE)," ")</f>
        <v>Febrero</v>
      </c>
      <c r="Q2018" s="10"/>
      <c r="R2018" s="56" t="str">
        <f t="shared" si="140"/>
        <v>03.04.05 UDR UCAYALIM1.05.05 EJECUCION DE ACCIONES DE AUDITORIAM1.05.05.08 Ejecutar acciones correspondientes a la Auditoria Asistida por Machine Learning [UDR]FebreroCALLERIA - YARINACOCHA - CALLERIA</v>
      </c>
    </row>
    <row r="2019" spans="1:18" ht="15" customHeight="1" x14ac:dyDescent="0.2">
      <c r="A2019" s="8">
        <f>IFERROR(VLOOKUP(B2019,Tabla1[],2,FALSE)," ")</f>
        <v>1941</v>
      </c>
      <c r="B2019" s="30" t="s">
        <v>2236</v>
      </c>
      <c r="C2019" s="30" t="s">
        <v>2940</v>
      </c>
      <c r="D2019" s="10" t="s">
        <v>3005</v>
      </c>
      <c r="E2019" s="10" t="s">
        <v>2971</v>
      </c>
      <c r="F2019" s="10" t="s">
        <v>1377</v>
      </c>
      <c r="G2019" s="11">
        <v>1</v>
      </c>
      <c r="H2019" s="30" t="s">
        <v>1490</v>
      </c>
      <c r="I2019" s="10" t="s">
        <v>1727</v>
      </c>
      <c r="J2019" s="11">
        <v>2</v>
      </c>
      <c r="K2019" s="11">
        <v>0</v>
      </c>
      <c r="L2019" s="16">
        <f t="shared" si="141"/>
        <v>0</v>
      </c>
      <c r="M2019" s="34">
        <v>0</v>
      </c>
      <c r="N2019" s="17">
        <f t="shared" si="139"/>
        <v>0</v>
      </c>
      <c r="O2019" s="11">
        <v>2</v>
      </c>
      <c r="P2019" s="8" t="str">
        <f>IFERROR(VLOOKUP(O2019,Tabla6[],2,FALSE)," ")</f>
        <v>Febrero</v>
      </c>
      <c r="Q2019" s="10"/>
      <c r="R2019" s="56" t="str">
        <f t="shared" si="140"/>
        <v>03.04.05 UDR UCAYALIM1.05.05 EJECUCION DE ACCIONES DE AUDITORIAM1.05.05.09 Ejecutar acciones correspondientes a la Auditoria Concurrente [UDR]FebreroCALLERIA - CALLERIA- CALLERIA</v>
      </c>
    </row>
    <row r="2020" spans="1:18" ht="15" customHeight="1" x14ac:dyDescent="0.2">
      <c r="A2020" s="8">
        <f>IFERROR(VLOOKUP(B2020,Tabla1[],2,FALSE)," ")</f>
        <v>1941</v>
      </c>
      <c r="B2020" s="30" t="s">
        <v>2236</v>
      </c>
      <c r="C2020" s="30" t="s">
        <v>2940</v>
      </c>
      <c r="D2020" s="10" t="s">
        <v>3011</v>
      </c>
      <c r="E2020" s="10" t="s">
        <v>2972</v>
      </c>
      <c r="F2020" s="10" t="s">
        <v>1377</v>
      </c>
      <c r="G2020" s="11">
        <v>1</v>
      </c>
      <c r="H2020" s="30" t="s">
        <v>1492</v>
      </c>
      <c r="I2020" s="10" t="s">
        <v>1733</v>
      </c>
      <c r="J2020" s="11">
        <v>2</v>
      </c>
      <c r="K2020" s="11">
        <v>2</v>
      </c>
      <c r="L2020" s="16">
        <f t="shared" si="141"/>
        <v>640</v>
      </c>
      <c r="M2020" s="25">
        <v>80</v>
      </c>
      <c r="N2020" s="17">
        <f t="shared" ref="N2020:N2083" si="142">L2020+M2020</f>
        <v>720</v>
      </c>
      <c r="O2020" s="11">
        <v>2</v>
      </c>
      <c r="P2020" s="8" t="str">
        <f>IFERROR(VLOOKUP(O2020,Tabla6[],2,FALSE)," ")</f>
        <v>Febrero</v>
      </c>
      <c r="Q2020" s="10"/>
      <c r="R2020" s="56" t="str">
        <f t="shared" si="140"/>
        <v>03.04.05 UDR UCAYALIM1.05.05 EJECUCION DE ACCIONES DE AUDITORIAM1.05.05.11 Supervisión y asistencia técnica a IPRESS [UDR]FebreroCALLERIA - NUEVA REQUENA - CALLERIA</v>
      </c>
    </row>
    <row r="2021" spans="1:18" ht="15" customHeight="1" x14ac:dyDescent="0.2">
      <c r="A2021" s="8">
        <f>IFERROR(VLOOKUP(B2021,Tabla1[],2,FALSE)," ")</f>
        <v>1941</v>
      </c>
      <c r="B2021" s="30" t="s">
        <v>2236</v>
      </c>
      <c r="C2021" s="30" t="s">
        <v>2942</v>
      </c>
      <c r="D2021" s="10" t="s">
        <v>773</v>
      </c>
      <c r="E2021" s="10" t="s">
        <v>2975</v>
      </c>
      <c r="F2021" s="10" t="s">
        <v>731</v>
      </c>
      <c r="G2021" s="11">
        <v>1</v>
      </c>
      <c r="H2021" s="30" t="s">
        <v>1490</v>
      </c>
      <c r="I2021" s="10" t="s">
        <v>1734</v>
      </c>
      <c r="J2021" s="11">
        <v>5</v>
      </c>
      <c r="K2021" s="11">
        <v>0</v>
      </c>
      <c r="L2021" s="16">
        <f t="shared" si="141"/>
        <v>0</v>
      </c>
      <c r="M2021" s="34">
        <v>0</v>
      </c>
      <c r="N2021" s="17">
        <f t="shared" si="142"/>
        <v>0</v>
      </c>
      <c r="O2021" s="11">
        <v>2</v>
      </c>
      <c r="P2021" s="8" t="str">
        <f>IFERROR(VLOOKUP(O2021,Tabla6[],2,FALSE)," ")</f>
        <v>Febrero</v>
      </c>
      <c r="Q2021" s="10"/>
      <c r="R2021" s="56" t="str">
        <f t="shared" si="140"/>
        <v>03.04.05 UDR UCAYALIM1.06.04 SUPERVISION FINANCIERA A UNIDADES EJECUTORASM1.06.04.02 Supervisión Financiera Presencial a las Unidades Ejecutoras-UE [UDR]FebreroCALLERIA - CALLERIA- CALLERIA</v>
      </c>
    </row>
    <row r="2022" spans="1:18" ht="15" customHeight="1" x14ac:dyDescent="0.2">
      <c r="A2022" s="8">
        <f>IFERROR(VLOOKUP(B2022,Tabla1[],2,FALSE)," ")</f>
        <v>1941</v>
      </c>
      <c r="B2022" s="30" t="s">
        <v>2236</v>
      </c>
      <c r="C2022" s="30" t="s">
        <v>2942</v>
      </c>
      <c r="D2022" s="10" t="s">
        <v>773</v>
      </c>
      <c r="E2022" s="10" t="s">
        <v>2975</v>
      </c>
      <c r="F2022" s="10" t="s">
        <v>731</v>
      </c>
      <c r="G2022" s="11">
        <v>1</v>
      </c>
      <c r="H2022" s="30" t="s">
        <v>1493</v>
      </c>
      <c r="I2022" s="10" t="s">
        <v>1735</v>
      </c>
      <c r="J2022" s="11">
        <v>5</v>
      </c>
      <c r="K2022" s="11">
        <v>5</v>
      </c>
      <c r="L2022" s="16">
        <f t="shared" si="141"/>
        <v>1600</v>
      </c>
      <c r="M2022" s="25">
        <v>800</v>
      </c>
      <c r="N2022" s="17">
        <f t="shared" si="142"/>
        <v>2400</v>
      </c>
      <c r="O2022" s="11">
        <v>2</v>
      </c>
      <c r="P2022" s="8" t="str">
        <f>IFERROR(VLOOKUP(O2022,Tabla6[],2,FALSE)," ")</f>
        <v>Febrero</v>
      </c>
      <c r="Q2022" s="10"/>
      <c r="R2022" s="56" t="str">
        <f t="shared" si="140"/>
        <v>03.04.05 UDR UCAYALIM1.06.04 SUPERVISION FINANCIERA A UNIDADES EJECUTORASM1.06.04.02 Supervisión Financiera Presencial a las Unidades Ejecutoras-UE [UDR]FebreroCALLERIA - RAYMONDI - CALLERIA</v>
      </c>
    </row>
    <row r="2023" spans="1:18" ht="15" customHeight="1" x14ac:dyDescent="0.2">
      <c r="A2023" s="8">
        <f>IFERROR(VLOOKUP(B2023,Tabla1[],2,FALSE)," ")</f>
        <v>1941</v>
      </c>
      <c r="B2023" s="30" t="s">
        <v>2236</v>
      </c>
      <c r="C2023" s="30" t="s">
        <v>2944</v>
      </c>
      <c r="D2023" s="10" t="s">
        <v>3006</v>
      </c>
      <c r="E2023" s="10" t="s">
        <v>2983</v>
      </c>
      <c r="F2023" s="10" t="s">
        <v>1378</v>
      </c>
      <c r="G2023" s="11">
        <v>1</v>
      </c>
      <c r="H2023" s="30" t="s">
        <v>1490</v>
      </c>
      <c r="I2023" s="10" t="s">
        <v>1736</v>
      </c>
      <c r="J2023" s="11">
        <v>1</v>
      </c>
      <c r="K2023" s="11">
        <v>0</v>
      </c>
      <c r="L2023" s="16">
        <f t="shared" si="141"/>
        <v>0</v>
      </c>
      <c r="M2023" s="34">
        <v>0</v>
      </c>
      <c r="N2023" s="17">
        <f t="shared" si="142"/>
        <v>0</v>
      </c>
      <c r="O2023" s="11">
        <v>2</v>
      </c>
      <c r="P2023" s="8" t="str">
        <f>IFERROR(VLOOKUP(O2023,Tabla6[],2,FALSE)," ")</f>
        <v>Febrero</v>
      </c>
      <c r="Q2023" s="10"/>
      <c r="R2023" s="56" t="str">
        <f t="shared" si="140"/>
        <v>03.04.05 UDR UCAYALIS1.01.07 ACCIONES DE SOPORTE A LA GESTION A NIVEL DE UDRS1.01.07.02 Supervisión y asistencia técnica en acciones de soporte a IPRESS [UDR]FebreroCALLERIA - CALLERIA- CALLERIA</v>
      </c>
    </row>
    <row r="2024" spans="1:18" ht="15" customHeight="1" x14ac:dyDescent="0.2">
      <c r="A2024" s="8">
        <f>IFERROR(VLOOKUP(B2024,Tabla1[],2,FALSE)," ")</f>
        <v>1941</v>
      </c>
      <c r="B2024" s="30" t="s">
        <v>2236</v>
      </c>
      <c r="C2024" s="30" t="s">
        <v>2933</v>
      </c>
      <c r="D2024" s="10" t="s">
        <v>3007</v>
      </c>
      <c r="E2024" s="10" t="s">
        <v>2958</v>
      </c>
      <c r="F2024" s="10" t="s">
        <v>1375</v>
      </c>
      <c r="G2024" s="11">
        <v>1</v>
      </c>
      <c r="H2024" s="30" t="s">
        <v>1490</v>
      </c>
      <c r="I2024" s="10" t="s">
        <v>1737</v>
      </c>
      <c r="J2024" s="11">
        <v>1</v>
      </c>
      <c r="K2024" s="11">
        <v>0</v>
      </c>
      <c r="L2024" s="16">
        <f t="shared" si="141"/>
        <v>0</v>
      </c>
      <c r="M2024" s="34">
        <v>0</v>
      </c>
      <c r="N2024" s="17">
        <f t="shared" si="142"/>
        <v>0</v>
      </c>
      <c r="O2024" s="11">
        <v>3</v>
      </c>
      <c r="P2024" s="8" t="str">
        <f>IFERROR(VLOOKUP(O2024,Tabla6[],2,FALSE)," ")</f>
        <v>Marzo</v>
      </c>
      <c r="Q2024" s="10"/>
      <c r="R2024" s="56" t="str">
        <f t="shared" si="140"/>
        <v>03.04.05 UDR UCAYALIM1.02.02 ACCIONES DE AFILIACIONM1.02.02.05 Supervisión y asistencia técnica en materia de afiliaciones [UDR]MarzoCALLERIA - CALLERIA- CALLERIA</v>
      </c>
    </row>
    <row r="2025" spans="1:18" ht="15" customHeight="1" x14ac:dyDescent="0.2">
      <c r="A2025" s="8">
        <f>IFERROR(VLOOKUP(B2025,Tabla1[],2,FALSE)," ")</f>
        <v>1941</v>
      </c>
      <c r="B2025" s="30" t="s">
        <v>2236</v>
      </c>
      <c r="C2025" s="30" t="s">
        <v>2940</v>
      </c>
      <c r="D2025" s="10" t="s">
        <v>3004</v>
      </c>
      <c r="E2025" s="10" t="s">
        <v>2967</v>
      </c>
      <c r="F2025" s="10" t="s">
        <v>1376</v>
      </c>
      <c r="G2025" s="11">
        <v>1</v>
      </c>
      <c r="H2025" s="30" t="s">
        <v>1494</v>
      </c>
      <c r="I2025" s="10" t="s">
        <v>1738</v>
      </c>
      <c r="J2025" s="11">
        <v>2</v>
      </c>
      <c r="K2025" s="11">
        <v>2</v>
      </c>
      <c r="L2025" s="16">
        <f t="shared" si="141"/>
        <v>640</v>
      </c>
      <c r="M2025" s="25">
        <v>100</v>
      </c>
      <c r="N2025" s="17">
        <f t="shared" si="142"/>
        <v>740</v>
      </c>
      <c r="O2025" s="11">
        <v>3</v>
      </c>
      <c r="P2025" s="8" t="str">
        <f>IFERROR(VLOOKUP(O2025,Tabla6[],2,FALSE)," ")</f>
        <v>Marzo</v>
      </c>
      <c r="Q2025" s="10"/>
      <c r="R2025" s="56" t="str">
        <f t="shared" si="140"/>
        <v>03.04.05 UDR UCAYALIM1.05.05 EJECUCION DE ACCIONES DE AUDITORIAM1.05.05.02 Gestionar a los actores locales para fortalecer el acceso y calidad de servicios de salud [UDR]MarzoCALLERIA - PADRE ABAD - CALLERIA</v>
      </c>
    </row>
    <row r="2026" spans="1:18" ht="15" customHeight="1" x14ac:dyDescent="0.2">
      <c r="A2026" s="8">
        <f>IFERROR(VLOOKUP(B2026,Tabla1[],2,FALSE)," ")</f>
        <v>1941</v>
      </c>
      <c r="B2026" s="30" t="s">
        <v>2236</v>
      </c>
      <c r="C2026" s="30" t="s">
        <v>2940</v>
      </c>
      <c r="D2026" s="10" t="s">
        <v>3002</v>
      </c>
      <c r="E2026" s="10" t="s">
        <v>2970</v>
      </c>
      <c r="F2026" s="10" t="s">
        <v>1377</v>
      </c>
      <c r="G2026" s="11">
        <v>1</v>
      </c>
      <c r="H2026" s="30" t="s">
        <v>1490</v>
      </c>
      <c r="I2026" s="10" t="s">
        <v>1727</v>
      </c>
      <c r="J2026" s="11">
        <v>4</v>
      </c>
      <c r="K2026" s="11">
        <v>0</v>
      </c>
      <c r="L2026" s="16">
        <f t="shared" si="141"/>
        <v>0</v>
      </c>
      <c r="M2026" s="34">
        <v>0</v>
      </c>
      <c r="N2026" s="17">
        <f t="shared" si="142"/>
        <v>0</v>
      </c>
      <c r="O2026" s="11">
        <v>3</v>
      </c>
      <c r="P2026" s="8" t="str">
        <f>IFERROR(VLOOKUP(O2026,Tabla6[],2,FALSE)," ")</f>
        <v>Marzo</v>
      </c>
      <c r="Q2026" s="10"/>
      <c r="R2026" s="56" t="str">
        <f t="shared" si="140"/>
        <v>03.04.05 UDR UCAYALIM1.05.05 EJECUCION DE ACCIONES DE AUDITORIAM1.05.05.08 Ejecutar acciones correspondientes a la Auditoria Asistida por Machine Learning [UDR]MarzoCALLERIA - CALLERIA- CALLERIA</v>
      </c>
    </row>
    <row r="2027" spans="1:18" ht="15" customHeight="1" x14ac:dyDescent="0.2">
      <c r="A2027" s="8">
        <f>IFERROR(VLOOKUP(B2027,Tabla1[],2,FALSE)," ")</f>
        <v>1941</v>
      </c>
      <c r="B2027" s="30" t="s">
        <v>2236</v>
      </c>
      <c r="C2027" s="30" t="s">
        <v>2940</v>
      </c>
      <c r="D2027" s="10" t="s">
        <v>3011</v>
      </c>
      <c r="E2027" s="10" t="s">
        <v>2972</v>
      </c>
      <c r="F2027" s="10" t="s">
        <v>1377</v>
      </c>
      <c r="G2027" s="11">
        <v>1</v>
      </c>
      <c r="H2027" s="30" t="s">
        <v>1490</v>
      </c>
      <c r="I2027" s="10" t="s">
        <v>1726</v>
      </c>
      <c r="J2027" s="11">
        <v>1</v>
      </c>
      <c r="K2027" s="11">
        <v>0</v>
      </c>
      <c r="L2027" s="16">
        <f t="shared" si="141"/>
        <v>0</v>
      </c>
      <c r="M2027" s="34">
        <v>0</v>
      </c>
      <c r="N2027" s="17">
        <f t="shared" si="142"/>
        <v>0</v>
      </c>
      <c r="O2027" s="11">
        <v>3</v>
      </c>
      <c r="P2027" s="8" t="str">
        <f>IFERROR(VLOOKUP(O2027,Tabla6[],2,FALSE)," ")</f>
        <v>Marzo</v>
      </c>
      <c r="Q2027" s="10"/>
      <c r="R2027" s="56" t="str">
        <f t="shared" si="140"/>
        <v>03.04.05 UDR UCAYALIM1.05.05 EJECUCION DE ACCIONES DE AUDITORIAM1.05.05.11 Supervisión y asistencia técnica a IPRESS [UDR]MarzoCALLERIA - CALLERIA- CALLERIA</v>
      </c>
    </row>
    <row r="2028" spans="1:18" ht="15" customHeight="1" x14ac:dyDescent="0.2">
      <c r="A2028" s="8">
        <f>IFERROR(VLOOKUP(B2028,Tabla1[],2,FALSE)," ")</f>
        <v>1941</v>
      </c>
      <c r="B2028" s="30" t="s">
        <v>2236</v>
      </c>
      <c r="C2028" s="30" t="s">
        <v>2942</v>
      </c>
      <c r="D2028" s="10" t="s">
        <v>773</v>
      </c>
      <c r="E2028" s="10" t="s">
        <v>2975</v>
      </c>
      <c r="F2028" s="10" t="s">
        <v>731</v>
      </c>
      <c r="G2028" s="11">
        <v>1</v>
      </c>
      <c r="H2028" s="30" t="s">
        <v>1494</v>
      </c>
      <c r="I2028" s="10" t="s">
        <v>1739</v>
      </c>
      <c r="J2028" s="11">
        <v>5</v>
      </c>
      <c r="K2028" s="11">
        <v>5</v>
      </c>
      <c r="L2028" s="16">
        <f t="shared" si="141"/>
        <v>1600</v>
      </c>
      <c r="M2028" s="25">
        <v>100</v>
      </c>
      <c r="N2028" s="17">
        <f t="shared" si="142"/>
        <v>1700</v>
      </c>
      <c r="O2028" s="11">
        <v>3</v>
      </c>
      <c r="P2028" s="8" t="str">
        <f>IFERROR(VLOOKUP(O2028,Tabla6[],2,FALSE)," ")</f>
        <v>Marzo</v>
      </c>
      <c r="Q2028" s="10"/>
      <c r="R2028" s="56" t="str">
        <f t="shared" si="140"/>
        <v>03.04.05 UDR UCAYALIM1.06.04 SUPERVISION FINANCIERA A UNIDADES EJECUTORASM1.06.04.02 Supervisión Financiera Presencial a las Unidades Ejecutoras-UE [UDR]MarzoCALLERIA - PADRE ABAD - CALLERIA</v>
      </c>
    </row>
    <row r="2029" spans="1:18" ht="15" customHeight="1" x14ac:dyDescent="0.2">
      <c r="A2029" s="8">
        <f>IFERROR(VLOOKUP(B2029,Tabla1[],2,FALSE)," ")</f>
        <v>1941</v>
      </c>
      <c r="B2029" s="30" t="s">
        <v>2236</v>
      </c>
      <c r="C2029" s="30" t="s">
        <v>2944</v>
      </c>
      <c r="D2029" s="10" t="s">
        <v>3006</v>
      </c>
      <c r="E2029" s="10" t="s">
        <v>2983</v>
      </c>
      <c r="F2029" s="10" t="s">
        <v>1378</v>
      </c>
      <c r="G2029" s="11">
        <v>1</v>
      </c>
      <c r="H2029" s="30" t="s">
        <v>1495</v>
      </c>
      <c r="I2029" s="10" t="s">
        <v>1740</v>
      </c>
      <c r="J2029" s="11">
        <v>3</v>
      </c>
      <c r="K2029" s="11">
        <v>3</v>
      </c>
      <c r="L2029" s="16">
        <f t="shared" si="141"/>
        <v>960</v>
      </c>
      <c r="M2029" s="25">
        <v>160</v>
      </c>
      <c r="N2029" s="17">
        <f t="shared" si="142"/>
        <v>1120</v>
      </c>
      <c r="O2029" s="11">
        <v>3</v>
      </c>
      <c r="P2029" s="8" t="str">
        <f>IFERROR(VLOOKUP(O2029,Tabla6[],2,FALSE)," ")</f>
        <v>Marzo</v>
      </c>
      <c r="Q2029" s="10"/>
      <c r="R2029" s="56" t="str">
        <f t="shared" si="140"/>
        <v>03.04.05 UDR UCAYALIS1.01.07 ACCIONES DE SOPORTE A LA GESTION A NIVEL DE UDRS1.01.07.02 Supervisión y asistencia técnica en acciones de soporte a IPRESS [UDR]MarzoCALLERIA - IPARIA - CALLERIA</v>
      </c>
    </row>
    <row r="2030" spans="1:18" ht="15" customHeight="1" x14ac:dyDescent="0.2">
      <c r="A2030" s="8">
        <f>IFERROR(VLOOKUP(B2030,Tabla1[],2,FALSE)," ")</f>
        <v>1941</v>
      </c>
      <c r="B2030" s="30" t="s">
        <v>2236</v>
      </c>
      <c r="C2030" s="30" t="s">
        <v>2933</v>
      </c>
      <c r="D2030" s="10" t="s">
        <v>3007</v>
      </c>
      <c r="E2030" s="10" t="s">
        <v>2958</v>
      </c>
      <c r="F2030" s="10" t="s">
        <v>1375</v>
      </c>
      <c r="G2030" s="11">
        <v>1</v>
      </c>
      <c r="H2030" s="30" t="s">
        <v>1489</v>
      </c>
      <c r="I2030" s="10" t="s">
        <v>1728</v>
      </c>
      <c r="J2030" s="11">
        <v>1</v>
      </c>
      <c r="K2030" s="11">
        <v>0</v>
      </c>
      <c r="L2030" s="16">
        <f t="shared" si="141"/>
        <v>0</v>
      </c>
      <c r="M2030" s="34">
        <v>0</v>
      </c>
      <c r="N2030" s="17">
        <f t="shared" si="142"/>
        <v>0</v>
      </c>
      <c r="O2030" s="11">
        <v>4</v>
      </c>
      <c r="P2030" s="8" t="str">
        <f>IFERROR(VLOOKUP(O2030,Tabla6[],2,FALSE)," ")</f>
        <v>Abril</v>
      </c>
      <c r="Q2030" s="10"/>
      <c r="R2030" s="56" t="str">
        <f t="shared" si="140"/>
        <v>03.04.05 UDR UCAYALIM1.02.02 ACCIONES DE AFILIACIONM1.02.02.05 Supervisión y asistencia técnica en materia de afiliaciones [UDR]AbrilCALLERIA - MANANTAY - CALLERIA</v>
      </c>
    </row>
    <row r="2031" spans="1:18" ht="15" customHeight="1" x14ac:dyDescent="0.2">
      <c r="A2031" s="8">
        <f>IFERROR(VLOOKUP(B2031,Tabla1[],2,FALSE)," ")</f>
        <v>1941</v>
      </c>
      <c r="B2031" s="30" t="s">
        <v>2236</v>
      </c>
      <c r="C2031" s="30" t="s">
        <v>2940</v>
      </c>
      <c r="D2031" s="10" t="s">
        <v>3004</v>
      </c>
      <c r="E2031" s="10" t="s">
        <v>2967</v>
      </c>
      <c r="F2031" s="10" t="s">
        <v>1376</v>
      </c>
      <c r="G2031" s="11">
        <v>1</v>
      </c>
      <c r="H2031" s="30" t="s">
        <v>1493</v>
      </c>
      <c r="I2031" s="10" t="s">
        <v>1741</v>
      </c>
      <c r="J2031" s="11">
        <v>3</v>
      </c>
      <c r="K2031" s="11">
        <v>3</v>
      </c>
      <c r="L2031" s="16">
        <f t="shared" si="141"/>
        <v>960</v>
      </c>
      <c r="M2031" s="25">
        <v>800</v>
      </c>
      <c r="N2031" s="17">
        <f t="shared" si="142"/>
        <v>1760</v>
      </c>
      <c r="O2031" s="11">
        <v>4</v>
      </c>
      <c r="P2031" s="8" t="str">
        <f>IFERROR(VLOOKUP(O2031,Tabla6[],2,FALSE)," ")</f>
        <v>Abril</v>
      </c>
      <c r="Q2031" s="10"/>
      <c r="R2031" s="56" t="str">
        <f t="shared" si="140"/>
        <v>03.04.05 UDR UCAYALIM1.05.05 EJECUCION DE ACCIONES DE AUDITORIAM1.05.05.02 Gestionar a los actores locales para fortalecer el acceso y calidad de servicios de salud [UDR]AbrilCALLERIA - RAYMONDI - CALLERIA</v>
      </c>
    </row>
    <row r="2032" spans="1:18" ht="15" customHeight="1" x14ac:dyDescent="0.2">
      <c r="A2032" s="8">
        <f>IFERROR(VLOOKUP(B2032,Tabla1[],2,FALSE)," ")</f>
        <v>1941</v>
      </c>
      <c r="B2032" s="30" t="s">
        <v>2236</v>
      </c>
      <c r="C2032" s="30" t="s">
        <v>2940</v>
      </c>
      <c r="D2032" s="10" t="s">
        <v>3002</v>
      </c>
      <c r="E2032" s="10" t="s">
        <v>2970</v>
      </c>
      <c r="F2032" s="10" t="s">
        <v>1377</v>
      </c>
      <c r="G2032" s="11">
        <v>1</v>
      </c>
      <c r="H2032" s="30" t="s">
        <v>1491</v>
      </c>
      <c r="I2032" s="10" t="s">
        <v>1732</v>
      </c>
      <c r="J2032" s="11">
        <v>4</v>
      </c>
      <c r="K2032" s="11">
        <v>0</v>
      </c>
      <c r="L2032" s="16">
        <f t="shared" si="141"/>
        <v>0</v>
      </c>
      <c r="M2032" s="34">
        <v>0</v>
      </c>
      <c r="N2032" s="17">
        <f t="shared" si="142"/>
        <v>0</v>
      </c>
      <c r="O2032" s="11">
        <v>4</v>
      </c>
      <c r="P2032" s="8" t="str">
        <f>IFERROR(VLOOKUP(O2032,Tabla6[],2,FALSE)," ")</f>
        <v>Abril</v>
      </c>
      <c r="Q2032" s="10"/>
      <c r="R2032" s="56" t="str">
        <f t="shared" si="140"/>
        <v>03.04.05 UDR UCAYALIM1.05.05 EJECUCION DE ACCIONES DE AUDITORIAM1.05.05.08 Ejecutar acciones correspondientes a la Auditoria Asistida por Machine Learning [UDR]AbrilCALLERIA - YARINACOCHA - CALLERIA</v>
      </c>
    </row>
    <row r="2033" spans="1:18" ht="15" customHeight="1" x14ac:dyDescent="0.2">
      <c r="A2033" s="8">
        <f>IFERROR(VLOOKUP(B2033,Tabla1[],2,FALSE)," ")</f>
        <v>1941</v>
      </c>
      <c r="B2033" s="30" t="s">
        <v>2236</v>
      </c>
      <c r="C2033" s="30" t="s">
        <v>2940</v>
      </c>
      <c r="D2033" s="10" t="s">
        <v>3011</v>
      </c>
      <c r="E2033" s="10" t="s">
        <v>2972</v>
      </c>
      <c r="F2033" s="10" t="s">
        <v>1377</v>
      </c>
      <c r="G2033" s="11">
        <v>1</v>
      </c>
      <c r="H2033" s="30" t="s">
        <v>1493</v>
      </c>
      <c r="I2033" s="10" t="s">
        <v>1742</v>
      </c>
      <c r="J2033" s="11">
        <v>3</v>
      </c>
      <c r="K2033" s="11">
        <v>3</v>
      </c>
      <c r="L2033" s="16">
        <f t="shared" si="141"/>
        <v>960</v>
      </c>
      <c r="M2033" s="25">
        <v>800</v>
      </c>
      <c r="N2033" s="17">
        <f t="shared" si="142"/>
        <v>1760</v>
      </c>
      <c r="O2033" s="11">
        <v>4</v>
      </c>
      <c r="P2033" s="8" t="str">
        <f>IFERROR(VLOOKUP(O2033,Tabla6[],2,FALSE)," ")</f>
        <v>Abril</v>
      </c>
      <c r="Q2033" s="10"/>
      <c r="R2033" s="56" t="str">
        <f t="shared" si="140"/>
        <v>03.04.05 UDR UCAYALIM1.05.05 EJECUCION DE ACCIONES DE AUDITORIAM1.05.05.11 Supervisión y asistencia técnica a IPRESS [UDR]AbrilCALLERIA - RAYMONDI - CALLERIA</v>
      </c>
    </row>
    <row r="2034" spans="1:18" ht="15" customHeight="1" x14ac:dyDescent="0.2">
      <c r="A2034" s="8">
        <f>IFERROR(VLOOKUP(B2034,Tabla1[],2,FALSE)," ")</f>
        <v>1941</v>
      </c>
      <c r="B2034" s="30" t="s">
        <v>2236</v>
      </c>
      <c r="C2034" s="30" t="s">
        <v>2942</v>
      </c>
      <c r="D2034" s="10" t="s">
        <v>773</v>
      </c>
      <c r="E2034" s="10" t="s">
        <v>2975</v>
      </c>
      <c r="F2034" s="10" t="s">
        <v>731</v>
      </c>
      <c r="G2034" s="11">
        <v>1</v>
      </c>
      <c r="H2034" s="30" t="s">
        <v>1490</v>
      </c>
      <c r="I2034" s="10" t="s">
        <v>1743</v>
      </c>
      <c r="J2034" s="11">
        <v>5</v>
      </c>
      <c r="K2034" s="11">
        <v>0</v>
      </c>
      <c r="L2034" s="16">
        <f t="shared" si="141"/>
        <v>0</v>
      </c>
      <c r="M2034" s="34">
        <v>0</v>
      </c>
      <c r="N2034" s="17">
        <f t="shared" si="142"/>
        <v>0</v>
      </c>
      <c r="O2034" s="11">
        <v>4</v>
      </c>
      <c r="P2034" s="8" t="str">
        <f>IFERROR(VLOOKUP(O2034,Tabla6[],2,FALSE)," ")</f>
        <v>Abril</v>
      </c>
      <c r="Q2034" s="10"/>
      <c r="R2034" s="56" t="str">
        <f t="shared" ref="R2034:R2097" si="143">+CONCATENATE(B2034,C2034,E2034,P2034,H2034)</f>
        <v>03.04.05 UDR UCAYALIM1.06.04 SUPERVISION FINANCIERA A UNIDADES EJECUTORASM1.06.04.02 Supervisión Financiera Presencial a las Unidades Ejecutoras-UE [UDR]AbrilCALLERIA - CALLERIA- CALLERIA</v>
      </c>
    </row>
    <row r="2035" spans="1:18" ht="15" customHeight="1" x14ac:dyDescent="0.2">
      <c r="A2035" s="8">
        <f>IFERROR(VLOOKUP(B2035,Tabla1[],2,FALSE)," ")</f>
        <v>1941</v>
      </c>
      <c r="B2035" s="30" t="s">
        <v>2236</v>
      </c>
      <c r="C2035" s="30" t="s">
        <v>2944</v>
      </c>
      <c r="D2035" s="10" t="s">
        <v>3006</v>
      </c>
      <c r="E2035" s="10" t="s">
        <v>2983</v>
      </c>
      <c r="F2035" s="10" t="s">
        <v>1378</v>
      </c>
      <c r="G2035" s="11">
        <v>1</v>
      </c>
      <c r="H2035" s="30" t="s">
        <v>1496</v>
      </c>
      <c r="I2035" s="10" t="s">
        <v>1744</v>
      </c>
      <c r="J2035" s="11">
        <v>1</v>
      </c>
      <c r="K2035" s="11">
        <v>0</v>
      </c>
      <c r="L2035" s="16">
        <f t="shared" si="141"/>
        <v>0</v>
      </c>
      <c r="M2035" s="34">
        <v>0</v>
      </c>
      <c r="N2035" s="17">
        <f t="shared" si="142"/>
        <v>0</v>
      </c>
      <c r="O2035" s="11">
        <v>4</v>
      </c>
      <c r="P2035" s="8" t="str">
        <f>IFERROR(VLOOKUP(O2035,Tabla6[],2,FALSE)," ")</f>
        <v>Abril</v>
      </c>
      <c r="Q2035" s="10"/>
      <c r="R2035" s="56" t="str">
        <f t="shared" si="143"/>
        <v>03.04.05 UDR UCAYALIS1.01.07 ACCIONES DE SOPORTE A LA GESTION A NIVEL DE UDRS1.01.07.02 Supervisión y asistencia técnica en acciones de soporte a IPRESS [UDR]AbrilCALLERIA - CAMPO VERDE - CALLERIA</v>
      </c>
    </row>
    <row r="2036" spans="1:18" ht="15" customHeight="1" x14ac:dyDescent="0.2">
      <c r="A2036" s="8">
        <f>IFERROR(VLOOKUP(B2036,Tabla1[],2,FALSE)," ")</f>
        <v>1941</v>
      </c>
      <c r="B2036" s="30" t="s">
        <v>2236</v>
      </c>
      <c r="C2036" s="30" t="s">
        <v>2933</v>
      </c>
      <c r="D2036" s="10" t="s">
        <v>3007</v>
      </c>
      <c r="E2036" s="10" t="s">
        <v>2958</v>
      </c>
      <c r="F2036" s="10" t="s">
        <v>1375</v>
      </c>
      <c r="G2036" s="11">
        <v>1</v>
      </c>
      <c r="H2036" s="30" t="s">
        <v>1497</v>
      </c>
      <c r="I2036" s="10" t="s">
        <v>1745</v>
      </c>
      <c r="J2036" s="11">
        <v>3</v>
      </c>
      <c r="K2036" s="11">
        <v>3</v>
      </c>
      <c r="L2036" s="16">
        <f t="shared" si="141"/>
        <v>960</v>
      </c>
      <c r="M2036" s="25">
        <v>80</v>
      </c>
      <c r="N2036" s="17">
        <f t="shared" si="142"/>
        <v>1040</v>
      </c>
      <c r="O2036" s="11">
        <v>5</v>
      </c>
      <c r="P2036" s="8" t="str">
        <f>IFERROR(VLOOKUP(O2036,Tabla6[],2,FALSE)," ")</f>
        <v>Mayo</v>
      </c>
      <c r="Q2036" s="10"/>
      <c r="R2036" s="56" t="str">
        <f t="shared" si="143"/>
        <v>03.04.05 UDR UCAYALIM1.02.02 ACCIONES DE AFILIACIONM1.02.02.05 Supervisión y asistencia técnica en materia de afiliaciones [UDR]MayoCALLERIA - MASISEA - CALLERIA</v>
      </c>
    </row>
    <row r="2037" spans="1:18" ht="15" customHeight="1" x14ac:dyDescent="0.2">
      <c r="A2037" s="8">
        <f>IFERROR(VLOOKUP(B2037,Tabla1[],2,FALSE)," ")</f>
        <v>1941</v>
      </c>
      <c r="B2037" s="30" t="s">
        <v>2236</v>
      </c>
      <c r="C2037" s="30" t="s">
        <v>2940</v>
      </c>
      <c r="D2037" s="10" t="s">
        <v>3004</v>
      </c>
      <c r="E2037" s="10" t="s">
        <v>2967</v>
      </c>
      <c r="F2037" s="10" t="s">
        <v>1376</v>
      </c>
      <c r="G2037" s="11">
        <v>1</v>
      </c>
      <c r="H2037" s="30" t="s">
        <v>1498</v>
      </c>
      <c r="I2037" s="10" t="s">
        <v>1746</v>
      </c>
      <c r="J2037" s="11">
        <v>2</v>
      </c>
      <c r="K2037" s="11">
        <v>2</v>
      </c>
      <c r="L2037" s="16">
        <f t="shared" si="141"/>
        <v>640</v>
      </c>
      <c r="M2037" s="25">
        <v>50</v>
      </c>
      <c r="N2037" s="17">
        <f t="shared" si="142"/>
        <v>690</v>
      </c>
      <c r="O2037" s="11">
        <v>5</v>
      </c>
      <c r="P2037" s="8" t="str">
        <f>IFERROR(VLOOKUP(O2037,Tabla6[],2,FALSE)," ")</f>
        <v>Mayo</v>
      </c>
      <c r="Q2037" s="10"/>
      <c r="R2037" s="56" t="str">
        <f t="shared" si="143"/>
        <v>03.04.05 UDR UCAYALIM1.05.05 EJECUCION DE ACCIONES DE AUDITORIAM1.05.05.02 Gestionar a los actores locales para fortalecer el acceso y calidad de servicios de salud [UDR]MayoCALLERIA - CURIMANA - CALLERIA</v>
      </c>
    </row>
    <row r="2038" spans="1:18" ht="15" customHeight="1" x14ac:dyDescent="0.2">
      <c r="A2038" s="8">
        <f>IFERROR(VLOOKUP(B2038,Tabla1[],2,FALSE)," ")</f>
        <v>1941</v>
      </c>
      <c r="B2038" s="30" t="s">
        <v>2236</v>
      </c>
      <c r="C2038" s="30" t="s">
        <v>2940</v>
      </c>
      <c r="D2038" s="10" t="s">
        <v>3002</v>
      </c>
      <c r="E2038" s="10" t="s">
        <v>2970</v>
      </c>
      <c r="F2038" s="10" t="s">
        <v>1377</v>
      </c>
      <c r="G2038" s="11">
        <v>1</v>
      </c>
      <c r="H2038" s="30" t="s">
        <v>1490</v>
      </c>
      <c r="I2038" s="10" t="s">
        <v>1727</v>
      </c>
      <c r="J2038" s="11">
        <v>4</v>
      </c>
      <c r="K2038" s="11">
        <v>0</v>
      </c>
      <c r="L2038" s="16">
        <f t="shared" si="141"/>
        <v>0</v>
      </c>
      <c r="M2038" s="34">
        <v>0</v>
      </c>
      <c r="N2038" s="17">
        <f t="shared" si="142"/>
        <v>0</v>
      </c>
      <c r="O2038" s="11">
        <v>5</v>
      </c>
      <c r="P2038" s="8" t="str">
        <f>IFERROR(VLOOKUP(O2038,Tabla6[],2,FALSE)," ")</f>
        <v>Mayo</v>
      </c>
      <c r="Q2038" s="10"/>
      <c r="R2038" s="56" t="str">
        <f t="shared" si="143"/>
        <v>03.04.05 UDR UCAYALIM1.05.05 EJECUCION DE ACCIONES DE AUDITORIAM1.05.05.08 Ejecutar acciones correspondientes a la Auditoria Asistida por Machine Learning [UDR]MayoCALLERIA - CALLERIA- CALLERIA</v>
      </c>
    </row>
    <row r="2039" spans="1:18" ht="15" customHeight="1" x14ac:dyDescent="0.2">
      <c r="A2039" s="8">
        <f>IFERROR(VLOOKUP(B2039,Tabla1[],2,FALSE)," ")</f>
        <v>1941</v>
      </c>
      <c r="B2039" s="30" t="s">
        <v>2236</v>
      </c>
      <c r="C2039" s="30" t="s">
        <v>2940</v>
      </c>
      <c r="D2039" s="10" t="s">
        <v>3005</v>
      </c>
      <c r="E2039" s="10" t="s">
        <v>2971</v>
      </c>
      <c r="F2039" s="10" t="s">
        <v>1377</v>
      </c>
      <c r="G2039" s="11">
        <v>1</v>
      </c>
      <c r="H2039" s="30" t="s">
        <v>1491</v>
      </c>
      <c r="I2039" s="10" t="s">
        <v>1732</v>
      </c>
      <c r="J2039" s="11">
        <v>2</v>
      </c>
      <c r="K2039" s="11">
        <v>0</v>
      </c>
      <c r="L2039" s="16">
        <f t="shared" si="141"/>
        <v>0</v>
      </c>
      <c r="M2039" s="34">
        <v>0</v>
      </c>
      <c r="N2039" s="17">
        <f t="shared" si="142"/>
        <v>0</v>
      </c>
      <c r="O2039" s="11">
        <v>5</v>
      </c>
      <c r="P2039" s="8" t="str">
        <f>IFERROR(VLOOKUP(O2039,Tabla6[],2,FALSE)," ")</f>
        <v>Mayo</v>
      </c>
      <c r="Q2039" s="10"/>
      <c r="R2039" s="56" t="str">
        <f t="shared" si="143"/>
        <v>03.04.05 UDR UCAYALIM1.05.05 EJECUCION DE ACCIONES DE AUDITORIAM1.05.05.09 Ejecutar acciones correspondientes a la Auditoria Concurrente [UDR]MayoCALLERIA - YARINACOCHA - CALLERIA</v>
      </c>
    </row>
    <row r="2040" spans="1:18" ht="15" customHeight="1" x14ac:dyDescent="0.2">
      <c r="A2040" s="8">
        <f>IFERROR(VLOOKUP(B2040,Tabla1[],2,FALSE)," ")</f>
        <v>1941</v>
      </c>
      <c r="B2040" s="30" t="s">
        <v>2236</v>
      </c>
      <c r="C2040" s="30" t="s">
        <v>2940</v>
      </c>
      <c r="D2040" s="10" t="s">
        <v>3011</v>
      </c>
      <c r="E2040" s="10" t="s">
        <v>2972</v>
      </c>
      <c r="F2040" s="10" t="s">
        <v>1377</v>
      </c>
      <c r="G2040" s="11">
        <v>1</v>
      </c>
      <c r="H2040" s="30" t="s">
        <v>1494</v>
      </c>
      <c r="I2040" s="10" t="s">
        <v>1738</v>
      </c>
      <c r="J2040" s="11">
        <v>3</v>
      </c>
      <c r="K2040" s="11">
        <v>3</v>
      </c>
      <c r="L2040" s="16">
        <f t="shared" si="141"/>
        <v>960</v>
      </c>
      <c r="M2040" s="25">
        <v>100</v>
      </c>
      <c r="N2040" s="17">
        <f t="shared" si="142"/>
        <v>1060</v>
      </c>
      <c r="O2040" s="11">
        <v>5</v>
      </c>
      <c r="P2040" s="8" t="str">
        <f>IFERROR(VLOOKUP(O2040,Tabla6[],2,FALSE)," ")</f>
        <v>Mayo</v>
      </c>
      <c r="Q2040" s="10"/>
      <c r="R2040" s="56" t="str">
        <f t="shared" si="143"/>
        <v>03.04.05 UDR UCAYALIM1.05.05 EJECUCION DE ACCIONES DE AUDITORIAM1.05.05.11 Supervisión y asistencia técnica a IPRESS [UDR]MayoCALLERIA - PADRE ABAD - CALLERIA</v>
      </c>
    </row>
    <row r="2041" spans="1:18" ht="15" customHeight="1" x14ac:dyDescent="0.2">
      <c r="A2041" s="8">
        <f>IFERROR(VLOOKUP(B2041,Tabla1[],2,FALSE)," ")</f>
        <v>1941</v>
      </c>
      <c r="B2041" s="30" t="s">
        <v>2236</v>
      </c>
      <c r="C2041" s="30" t="s">
        <v>2942</v>
      </c>
      <c r="D2041" s="10" t="s">
        <v>773</v>
      </c>
      <c r="E2041" s="10" t="s">
        <v>2975</v>
      </c>
      <c r="F2041" s="10" t="s">
        <v>731</v>
      </c>
      <c r="G2041" s="11">
        <v>1</v>
      </c>
      <c r="H2041" s="30" t="s">
        <v>1494</v>
      </c>
      <c r="I2041" s="10" t="s">
        <v>1739</v>
      </c>
      <c r="J2041" s="11">
        <v>5</v>
      </c>
      <c r="K2041" s="11">
        <v>5</v>
      </c>
      <c r="L2041" s="16">
        <f t="shared" si="141"/>
        <v>1600</v>
      </c>
      <c r="M2041" s="25">
        <v>800</v>
      </c>
      <c r="N2041" s="17">
        <f t="shared" si="142"/>
        <v>2400</v>
      </c>
      <c r="O2041" s="11">
        <v>5</v>
      </c>
      <c r="P2041" s="8" t="str">
        <f>IFERROR(VLOOKUP(O2041,Tabla6[],2,FALSE)," ")</f>
        <v>Mayo</v>
      </c>
      <c r="Q2041" s="10"/>
      <c r="R2041" s="56" t="str">
        <f t="shared" si="143"/>
        <v>03.04.05 UDR UCAYALIM1.06.04 SUPERVISION FINANCIERA A UNIDADES EJECUTORASM1.06.04.02 Supervisión Financiera Presencial a las Unidades Ejecutoras-UE [UDR]MayoCALLERIA - PADRE ABAD - CALLERIA</v>
      </c>
    </row>
    <row r="2042" spans="1:18" ht="15" customHeight="1" x14ac:dyDescent="0.2">
      <c r="A2042" s="8">
        <f>IFERROR(VLOOKUP(B2042,Tabla1[],2,FALSE)," ")</f>
        <v>1941</v>
      </c>
      <c r="B2042" s="30" t="s">
        <v>2236</v>
      </c>
      <c r="C2042" s="30" t="s">
        <v>2942</v>
      </c>
      <c r="D2042" s="10" t="s">
        <v>773</v>
      </c>
      <c r="E2042" s="10" t="s">
        <v>2975</v>
      </c>
      <c r="F2042" s="10" t="s">
        <v>731</v>
      </c>
      <c r="G2042" s="11">
        <v>1</v>
      </c>
      <c r="H2042" s="30" t="s">
        <v>1489</v>
      </c>
      <c r="I2042" s="10" t="s">
        <v>1747</v>
      </c>
      <c r="J2042" s="11">
        <v>5</v>
      </c>
      <c r="K2042" s="11">
        <v>0</v>
      </c>
      <c r="L2042" s="16">
        <f t="shared" si="141"/>
        <v>0</v>
      </c>
      <c r="M2042" s="34">
        <v>0</v>
      </c>
      <c r="N2042" s="17">
        <f t="shared" si="142"/>
        <v>0</v>
      </c>
      <c r="O2042" s="11">
        <v>5</v>
      </c>
      <c r="P2042" s="8" t="str">
        <f>IFERROR(VLOOKUP(O2042,Tabla6[],2,FALSE)," ")</f>
        <v>Mayo</v>
      </c>
      <c r="Q2042" s="10"/>
      <c r="R2042" s="56" t="str">
        <f t="shared" si="143"/>
        <v>03.04.05 UDR UCAYALIM1.06.04 SUPERVISION FINANCIERA A UNIDADES EJECUTORASM1.06.04.02 Supervisión Financiera Presencial a las Unidades Ejecutoras-UE [UDR]MayoCALLERIA - MANANTAY - CALLERIA</v>
      </c>
    </row>
    <row r="2043" spans="1:18" ht="15" customHeight="1" x14ac:dyDescent="0.2">
      <c r="A2043" s="8">
        <f>IFERROR(VLOOKUP(B2043,Tabla1[],2,FALSE)," ")</f>
        <v>1941</v>
      </c>
      <c r="B2043" s="30" t="s">
        <v>2236</v>
      </c>
      <c r="C2043" s="30" t="s">
        <v>2944</v>
      </c>
      <c r="D2043" s="10" t="s">
        <v>3006</v>
      </c>
      <c r="E2043" s="10" t="s">
        <v>2983</v>
      </c>
      <c r="F2043" s="10" t="s">
        <v>1378</v>
      </c>
      <c r="G2043" s="11">
        <v>1</v>
      </c>
      <c r="H2043" s="30" t="s">
        <v>1490</v>
      </c>
      <c r="I2043" s="10" t="s">
        <v>1727</v>
      </c>
      <c r="J2043" s="11">
        <v>1</v>
      </c>
      <c r="K2043" s="11">
        <v>0</v>
      </c>
      <c r="L2043" s="16">
        <f t="shared" si="141"/>
        <v>0</v>
      </c>
      <c r="M2043" s="34">
        <v>0</v>
      </c>
      <c r="N2043" s="17">
        <f t="shared" si="142"/>
        <v>0</v>
      </c>
      <c r="O2043" s="11">
        <v>5</v>
      </c>
      <c r="P2043" s="8" t="str">
        <f>IFERROR(VLOOKUP(O2043,Tabla6[],2,FALSE)," ")</f>
        <v>Mayo</v>
      </c>
      <c r="Q2043" s="10"/>
      <c r="R2043" s="56" t="str">
        <f t="shared" si="143"/>
        <v>03.04.05 UDR UCAYALIS1.01.07 ACCIONES DE SOPORTE A LA GESTION A NIVEL DE UDRS1.01.07.02 Supervisión y asistencia técnica en acciones de soporte a IPRESS [UDR]MayoCALLERIA - CALLERIA- CALLERIA</v>
      </c>
    </row>
    <row r="2044" spans="1:18" ht="15" customHeight="1" x14ac:dyDescent="0.2">
      <c r="A2044" s="8">
        <f>IFERROR(VLOOKUP(B2044,Tabla1[],2,FALSE)," ")</f>
        <v>1941</v>
      </c>
      <c r="B2044" s="30" t="s">
        <v>2236</v>
      </c>
      <c r="C2044" s="30" t="s">
        <v>2933</v>
      </c>
      <c r="D2044" s="10" t="s">
        <v>3007</v>
      </c>
      <c r="E2044" s="10" t="s">
        <v>2958</v>
      </c>
      <c r="F2044" s="10" t="s">
        <v>1375</v>
      </c>
      <c r="G2044" s="11">
        <v>1</v>
      </c>
      <c r="H2044" s="30" t="s">
        <v>1498</v>
      </c>
      <c r="I2044" s="10" t="s">
        <v>1746</v>
      </c>
      <c r="J2044" s="11">
        <v>2</v>
      </c>
      <c r="K2044" s="11">
        <v>2</v>
      </c>
      <c r="L2044" s="16">
        <f t="shared" si="141"/>
        <v>640</v>
      </c>
      <c r="M2044" s="25">
        <v>50</v>
      </c>
      <c r="N2044" s="17">
        <f t="shared" si="142"/>
        <v>690</v>
      </c>
      <c r="O2044" s="11">
        <v>6</v>
      </c>
      <c r="P2044" s="8" t="str">
        <f>IFERROR(VLOOKUP(O2044,Tabla6[],2,FALSE)," ")</f>
        <v>Junio</v>
      </c>
      <c r="Q2044" s="10"/>
      <c r="R2044" s="56" t="str">
        <f t="shared" si="143"/>
        <v>03.04.05 UDR UCAYALIM1.02.02 ACCIONES DE AFILIACIONM1.02.02.05 Supervisión y asistencia técnica en materia de afiliaciones [UDR]JunioCALLERIA - CURIMANA - CALLERIA</v>
      </c>
    </row>
    <row r="2045" spans="1:18" ht="15" customHeight="1" x14ac:dyDescent="0.2">
      <c r="A2045" s="8">
        <f>IFERROR(VLOOKUP(B2045,Tabla1[],2,FALSE)," ")</f>
        <v>1941</v>
      </c>
      <c r="B2045" s="30" t="s">
        <v>2236</v>
      </c>
      <c r="C2045" s="30" t="s">
        <v>2940</v>
      </c>
      <c r="D2045" s="10" t="s">
        <v>3004</v>
      </c>
      <c r="E2045" s="10" t="s">
        <v>2967</v>
      </c>
      <c r="F2045" s="10" t="s">
        <v>1376</v>
      </c>
      <c r="G2045" s="11">
        <v>1</v>
      </c>
      <c r="H2045" s="30" t="s">
        <v>1495</v>
      </c>
      <c r="I2045" s="10" t="s">
        <v>1740</v>
      </c>
      <c r="J2045" s="11">
        <v>3</v>
      </c>
      <c r="K2045" s="11">
        <v>3</v>
      </c>
      <c r="L2045" s="16">
        <f t="shared" si="141"/>
        <v>960</v>
      </c>
      <c r="M2045" s="25">
        <v>160</v>
      </c>
      <c r="N2045" s="17">
        <f t="shared" si="142"/>
        <v>1120</v>
      </c>
      <c r="O2045" s="11">
        <v>6</v>
      </c>
      <c r="P2045" s="8" t="str">
        <f>IFERROR(VLOOKUP(O2045,Tabla6[],2,FALSE)," ")</f>
        <v>Junio</v>
      </c>
      <c r="Q2045" s="10"/>
      <c r="R2045" s="56" t="str">
        <f t="shared" si="143"/>
        <v>03.04.05 UDR UCAYALIM1.05.05 EJECUCION DE ACCIONES DE AUDITORIAM1.05.05.02 Gestionar a los actores locales para fortalecer el acceso y calidad de servicios de salud [UDR]JunioCALLERIA - IPARIA - CALLERIA</v>
      </c>
    </row>
    <row r="2046" spans="1:18" ht="15" customHeight="1" x14ac:dyDescent="0.2">
      <c r="A2046" s="8">
        <f>IFERROR(VLOOKUP(B2046,Tabla1[],2,FALSE)," ")</f>
        <v>1941</v>
      </c>
      <c r="B2046" s="30" t="s">
        <v>2236</v>
      </c>
      <c r="C2046" s="30" t="s">
        <v>2940</v>
      </c>
      <c r="D2046" s="10" t="s">
        <v>3002</v>
      </c>
      <c r="E2046" s="10" t="s">
        <v>2970</v>
      </c>
      <c r="F2046" s="10" t="s">
        <v>1377</v>
      </c>
      <c r="G2046" s="11">
        <v>1</v>
      </c>
      <c r="H2046" s="30" t="s">
        <v>1491</v>
      </c>
      <c r="I2046" s="10" t="s">
        <v>1732</v>
      </c>
      <c r="J2046" s="11">
        <v>4</v>
      </c>
      <c r="K2046" s="11">
        <v>0</v>
      </c>
      <c r="L2046" s="16">
        <f t="shared" si="141"/>
        <v>0</v>
      </c>
      <c r="M2046" s="34">
        <v>0</v>
      </c>
      <c r="N2046" s="17">
        <f t="shared" si="142"/>
        <v>0</v>
      </c>
      <c r="O2046" s="11">
        <v>6</v>
      </c>
      <c r="P2046" s="8" t="str">
        <f>IFERROR(VLOOKUP(O2046,Tabla6[],2,FALSE)," ")</f>
        <v>Junio</v>
      </c>
      <c r="Q2046" s="10"/>
      <c r="R2046" s="56" t="str">
        <f t="shared" si="143"/>
        <v>03.04.05 UDR UCAYALIM1.05.05 EJECUCION DE ACCIONES DE AUDITORIAM1.05.05.08 Ejecutar acciones correspondientes a la Auditoria Asistida por Machine Learning [UDR]JunioCALLERIA - YARINACOCHA - CALLERIA</v>
      </c>
    </row>
    <row r="2047" spans="1:18" ht="15" customHeight="1" x14ac:dyDescent="0.2">
      <c r="A2047" s="8">
        <f>IFERROR(VLOOKUP(B2047,Tabla1[],2,FALSE)," ")</f>
        <v>1941</v>
      </c>
      <c r="B2047" s="30" t="s">
        <v>2236</v>
      </c>
      <c r="C2047" s="30" t="s">
        <v>2940</v>
      </c>
      <c r="D2047" s="10" t="s">
        <v>3011</v>
      </c>
      <c r="E2047" s="10" t="s">
        <v>2972</v>
      </c>
      <c r="F2047" s="10" t="s">
        <v>1377</v>
      </c>
      <c r="G2047" s="11">
        <v>1</v>
      </c>
      <c r="H2047" s="30" t="s">
        <v>1497</v>
      </c>
      <c r="I2047" s="10" t="s">
        <v>1745</v>
      </c>
      <c r="J2047" s="11">
        <v>3</v>
      </c>
      <c r="K2047" s="11">
        <v>3</v>
      </c>
      <c r="L2047" s="16">
        <f t="shared" si="141"/>
        <v>960</v>
      </c>
      <c r="M2047" s="25">
        <v>80</v>
      </c>
      <c r="N2047" s="17">
        <f t="shared" si="142"/>
        <v>1040</v>
      </c>
      <c r="O2047" s="11">
        <v>6</v>
      </c>
      <c r="P2047" s="8" t="str">
        <f>IFERROR(VLOOKUP(O2047,Tabla6[],2,FALSE)," ")</f>
        <v>Junio</v>
      </c>
      <c r="Q2047" s="10"/>
      <c r="R2047" s="56" t="str">
        <f t="shared" si="143"/>
        <v>03.04.05 UDR UCAYALIM1.05.05 EJECUCION DE ACCIONES DE AUDITORIAM1.05.05.11 Supervisión y asistencia técnica a IPRESS [UDR]JunioCALLERIA - MASISEA - CALLERIA</v>
      </c>
    </row>
    <row r="2048" spans="1:18" ht="15" customHeight="1" x14ac:dyDescent="0.2">
      <c r="A2048" s="8">
        <f>IFERROR(VLOOKUP(B2048,Tabla1[],2,FALSE)," ")</f>
        <v>1941</v>
      </c>
      <c r="B2048" s="30" t="s">
        <v>2236</v>
      </c>
      <c r="C2048" s="30" t="s">
        <v>2944</v>
      </c>
      <c r="D2048" s="10" t="s">
        <v>3006</v>
      </c>
      <c r="E2048" s="10" t="s">
        <v>2983</v>
      </c>
      <c r="F2048" s="10" t="s">
        <v>1378</v>
      </c>
      <c r="G2048" s="11">
        <v>1</v>
      </c>
      <c r="H2048" s="30" t="s">
        <v>1497</v>
      </c>
      <c r="I2048" s="10" t="s">
        <v>1745</v>
      </c>
      <c r="J2048" s="11">
        <v>3</v>
      </c>
      <c r="K2048" s="11">
        <v>3</v>
      </c>
      <c r="L2048" s="16">
        <f t="shared" si="141"/>
        <v>960</v>
      </c>
      <c r="M2048" s="25">
        <v>80</v>
      </c>
      <c r="N2048" s="17">
        <f t="shared" si="142"/>
        <v>1040</v>
      </c>
      <c r="O2048" s="11">
        <v>6</v>
      </c>
      <c r="P2048" s="8" t="str">
        <f>IFERROR(VLOOKUP(O2048,Tabla6[],2,FALSE)," ")</f>
        <v>Junio</v>
      </c>
      <c r="Q2048" s="10"/>
      <c r="R2048" s="56" t="str">
        <f t="shared" si="143"/>
        <v>03.04.05 UDR UCAYALIS1.01.07 ACCIONES DE SOPORTE A LA GESTION A NIVEL DE UDRS1.01.07.02 Supervisión y asistencia técnica en acciones de soporte a IPRESS [UDR]JunioCALLERIA - MASISEA - CALLERIA</v>
      </c>
    </row>
    <row r="2049" spans="1:18" ht="15" customHeight="1" x14ac:dyDescent="0.2">
      <c r="A2049" s="8">
        <f>IFERROR(VLOOKUP(B2049,Tabla1[],2,FALSE)," ")</f>
        <v>1941</v>
      </c>
      <c r="B2049" s="30" t="s">
        <v>2236</v>
      </c>
      <c r="C2049" s="30" t="s">
        <v>2933</v>
      </c>
      <c r="D2049" s="10" t="s">
        <v>3007</v>
      </c>
      <c r="E2049" s="10" t="s">
        <v>2958</v>
      </c>
      <c r="F2049" s="10" t="s">
        <v>1375</v>
      </c>
      <c r="G2049" s="11">
        <v>1</v>
      </c>
      <c r="H2049" s="30" t="s">
        <v>1490</v>
      </c>
      <c r="I2049" s="10" t="s">
        <v>1727</v>
      </c>
      <c r="J2049" s="11">
        <v>2</v>
      </c>
      <c r="K2049" s="11">
        <v>0</v>
      </c>
      <c r="L2049" s="16">
        <f t="shared" si="141"/>
        <v>0</v>
      </c>
      <c r="M2049" s="34">
        <v>0</v>
      </c>
      <c r="N2049" s="17">
        <f t="shared" si="142"/>
        <v>0</v>
      </c>
      <c r="O2049" s="11">
        <v>7</v>
      </c>
      <c r="P2049" s="8" t="str">
        <f>IFERROR(VLOOKUP(O2049,Tabla6[],2,FALSE)," ")</f>
        <v>Julio</v>
      </c>
      <c r="Q2049" s="10"/>
      <c r="R2049" s="56" t="str">
        <f t="shared" si="143"/>
        <v>03.04.05 UDR UCAYALIM1.02.02 ACCIONES DE AFILIACIONM1.02.02.05 Supervisión y asistencia técnica en materia de afiliaciones [UDR]JulioCALLERIA - CALLERIA- CALLERIA</v>
      </c>
    </row>
    <row r="2050" spans="1:18" ht="15" customHeight="1" x14ac:dyDescent="0.2">
      <c r="A2050" s="8">
        <f>IFERROR(VLOOKUP(B2050,Tabla1[],2,FALSE)," ")</f>
        <v>1941</v>
      </c>
      <c r="B2050" s="30" t="s">
        <v>2236</v>
      </c>
      <c r="C2050" s="30" t="s">
        <v>2935</v>
      </c>
      <c r="D2050" s="10" t="s">
        <v>3008</v>
      </c>
      <c r="E2050" s="10" t="s">
        <v>2962</v>
      </c>
      <c r="F2050" s="10" t="s">
        <v>1375</v>
      </c>
      <c r="G2050" s="11">
        <v>1</v>
      </c>
      <c r="H2050" s="30" t="s">
        <v>1499</v>
      </c>
      <c r="I2050" s="10" t="s">
        <v>1748</v>
      </c>
      <c r="J2050" s="11">
        <v>2</v>
      </c>
      <c r="K2050" s="11">
        <v>2</v>
      </c>
      <c r="L2050" s="16">
        <f t="shared" si="141"/>
        <v>640</v>
      </c>
      <c r="M2050" s="25">
        <v>100</v>
      </c>
      <c r="N2050" s="17">
        <f t="shared" si="142"/>
        <v>740</v>
      </c>
      <c r="O2050" s="11">
        <v>7</v>
      </c>
      <c r="P2050" s="8" t="str">
        <f>IFERROR(VLOOKUP(O2050,Tabla6[],2,FALSE)," ")</f>
        <v>Julio</v>
      </c>
      <c r="Q2050" s="10"/>
      <c r="R2050" s="56" t="str">
        <f t="shared" si="143"/>
        <v>03.04.05 UDR UCAYALIM1.04.01 ACCIONES DE PROMOCION Y PROTECCION DE DERECHOSM1.04.01.08 Evaluar el Indicador de Gratuidad (IG) de la atención al asegurado [UDR]JulioCALLERIA - PADRE ABAD -  IRAZOLA - CALLERIA</v>
      </c>
    </row>
    <row r="2051" spans="1:18" ht="15" customHeight="1" x14ac:dyDescent="0.2">
      <c r="A2051" s="8">
        <f>IFERROR(VLOOKUP(B2051,Tabla1[],2,FALSE)," ")</f>
        <v>1941</v>
      </c>
      <c r="B2051" s="30" t="s">
        <v>2236</v>
      </c>
      <c r="C2051" s="30" t="s">
        <v>2935</v>
      </c>
      <c r="D2051" s="10" t="s">
        <v>3008</v>
      </c>
      <c r="E2051" s="10" t="s">
        <v>2962</v>
      </c>
      <c r="F2051" s="10" t="s">
        <v>1375</v>
      </c>
      <c r="G2051" s="11">
        <v>1</v>
      </c>
      <c r="H2051" s="30" t="s">
        <v>1493</v>
      </c>
      <c r="I2051" s="10" t="s">
        <v>1749</v>
      </c>
      <c r="J2051" s="11">
        <v>3</v>
      </c>
      <c r="K2051" s="11">
        <v>3</v>
      </c>
      <c r="L2051" s="16">
        <f t="shared" si="141"/>
        <v>960</v>
      </c>
      <c r="M2051" s="25">
        <v>800</v>
      </c>
      <c r="N2051" s="17">
        <f t="shared" si="142"/>
        <v>1760</v>
      </c>
      <c r="O2051" s="11">
        <v>7</v>
      </c>
      <c r="P2051" s="8" t="str">
        <f>IFERROR(VLOOKUP(O2051,Tabla6[],2,FALSE)," ")</f>
        <v>Julio</v>
      </c>
      <c r="Q2051" s="10"/>
      <c r="R2051" s="56" t="str">
        <f t="shared" si="143"/>
        <v>03.04.05 UDR UCAYALIM1.04.01 ACCIONES DE PROMOCION Y PROTECCION DE DERECHOSM1.04.01.08 Evaluar el Indicador de Gratuidad (IG) de la atención al asegurado [UDR]JulioCALLERIA - RAYMONDI - CALLERIA</v>
      </c>
    </row>
    <row r="2052" spans="1:18" ht="15" customHeight="1" x14ac:dyDescent="0.2">
      <c r="A2052" s="8">
        <f>IFERROR(VLOOKUP(B2052,Tabla1[],2,FALSE)," ")</f>
        <v>1941</v>
      </c>
      <c r="B2052" s="30" t="s">
        <v>2236</v>
      </c>
      <c r="C2052" s="30" t="s">
        <v>2940</v>
      </c>
      <c r="D2052" s="10" t="s">
        <v>3004</v>
      </c>
      <c r="E2052" s="10" t="s">
        <v>2967</v>
      </c>
      <c r="F2052" s="10" t="s">
        <v>1376</v>
      </c>
      <c r="G2052" s="11">
        <v>1</v>
      </c>
      <c r="H2052" s="30" t="s">
        <v>1497</v>
      </c>
      <c r="I2052" s="10" t="s">
        <v>1745</v>
      </c>
      <c r="J2052" s="11">
        <v>2</v>
      </c>
      <c r="K2052" s="11">
        <v>2</v>
      </c>
      <c r="L2052" s="16">
        <f t="shared" si="141"/>
        <v>640</v>
      </c>
      <c r="M2052" s="25">
        <v>80</v>
      </c>
      <c r="N2052" s="17">
        <f t="shared" si="142"/>
        <v>720</v>
      </c>
      <c r="O2052" s="11">
        <v>7</v>
      </c>
      <c r="P2052" s="8" t="str">
        <f>IFERROR(VLOOKUP(O2052,Tabla6[],2,FALSE)," ")</f>
        <v>Julio</v>
      </c>
      <c r="Q2052" s="10"/>
      <c r="R2052" s="56" t="str">
        <f t="shared" si="143"/>
        <v>03.04.05 UDR UCAYALIM1.05.05 EJECUCION DE ACCIONES DE AUDITORIAM1.05.05.02 Gestionar a los actores locales para fortalecer el acceso y calidad de servicios de salud [UDR]JulioCALLERIA - MASISEA - CALLERIA</v>
      </c>
    </row>
    <row r="2053" spans="1:18" ht="15" customHeight="1" x14ac:dyDescent="0.2">
      <c r="A2053" s="8">
        <f>IFERROR(VLOOKUP(B2053,Tabla1[],2,FALSE)," ")</f>
        <v>1941</v>
      </c>
      <c r="B2053" s="30" t="s">
        <v>2236</v>
      </c>
      <c r="C2053" s="30" t="s">
        <v>2940</v>
      </c>
      <c r="D2053" s="10" t="s">
        <v>3002</v>
      </c>
      <c r="E2053" s="10" t="s">
        <v>2970</v>
      </c>
      <c r="F2053" s="10" t="s">
        <v>1377</v>
      </c>
      <c r="G2053" s="11">
        <v>1</v>
      </c>
      <c r="H2053" s="30" t="s">
        <v>1490</v>
      </c>
      <c r="I2053" s="10" t="s">
        <v>1727</v>
      </c>
      <c r="J2053" s="11">
        <v>4</v>
      </c>
      <c r="K2053" s="11">
        <v>0</v>
      </c>
      <c r="L2053" s="16">
        <f t="shared" si="141"/>
        <v>0</v>
      </c>
      <c r="M2053" s="34">
        <v>0</v>
      </c>
      <c r="N2053" s="17">
        <f t="shared" si="142"/>
        <v>0</v>
      </c>
      <c r="O2053" s="11">
        <v>7</v>
      </c>
      <c r="P2053" s="8" t="str">
        <f>IFERROR(VLOOKUP(O2053,Tabla6[],2,FALSE)," ")</f>
        <v>Julio</v>
      </c>
      <c r="Q2053" s="10"/>
      <c r="R2053" s="56" t="str">
        <f t="shared" si="143"/>
        <v>03.04.05 UDR UCAYALIM1.05.05 EJECUCION DE ACCIONES DE AUDITORIAM1.05.05.08 Ejecutar acciones correspondientes a la Auditoria Asistida por Machine Learning [UDR]JulioCALLERIA - CALLERIA- CALLERIA</v>
      </c>
    </row>
    <row r="2054" spans="1:18" ht="15" customHeight="1" x14ac:dyDescent="0.2">
      <c r="A2054" s="8">
        <f>IFERROR(VLOOKUP(B2054,Tabla1[],2,FALSE)," ")</f>
        <v>1941</v>
      </c>
      <c r="B2054" s="30" t="s">
        <v>2236</v>
      </c>
      <c r="C2054" s="30" t="s">
        <v>2940</v>
      </c>
      <c r="D2054" s="10" t="s">
        <v>3011</v>
      </c>
      <c r="E2054" s="10" t="s">
        <v>2972</v>
      </c>
      <c r="F2054" s="10" t="s">
        <v>1377</v>
      </c>
      <c r="G2054" s="11">
        <v>1</v>
      </c>
      <c r="H2054" s="30" t="s">
        <v>1495</v>
      </c>
      <c r="I2054" s="10" t="s">
        <v>1740</v>
      </c>
      <c r="J2054" s="11">
        <v>3</v>
      </c>
      <c r="K2054" s="11">
        <v>3</v>
      </c>
      <c r="L2054" s="16">
        <f t="shared" si="141"/>
        <v>960</v>
      </c>
      <c r="M2054" s="25">
        <v>160</v>
      </c>
      <c r="N2054" s="17">
        <f t="shared" si="142"/>
        <v>1120</v>
      </c>
      <c r="O2054" s="11">
        <v>7</v>
      </c>
      <c r="P2054" s="8" t="str">
        <f>IFERROR(VLOOKUP(O2054,Tabla6[],2,FALSE)," ")</f>
        <v>Julio</v>
      </c>
      <c r="Q2054" s="10"/>
      <c r="R2054" s="56" t="str">
        <f t="shared" si="143"/>
        <v>03.04.05 UDR UCAYALIM1.05.05 EJECUCION DE ACCIONES DE AUDITORIAM1.05.05.11 Supervisión y asistencia técnica a IPRESS [UDR]JulioCALLERIA - IPARIA - CALLERIA</v>
      </c>
    </row>
    <row r="2055" spans="1:18" ht="15" customHeight="1" x14ac:dyDescent="0.2">
      <c r="A2055" s="8">
        <f>IFERROR(VLOOKUP(B2055,Tabla1[],2,FALSE)," ")</f>
        <v>1941</v>
      </c>
      <c r="B2055" s="30" t="s">
        <v>2236</v>
      </c>
      <c r="C2055" s="30" t="s">
        <v>2942</v>
      </c>
      <c r="D2055" s="10" t="s">
        <v>773</v>
      </c>
      <c r="E2055" s="10" t="s">
        <v>2975</v>
      </c>
      <c r="F2055" s="10" t="s">
        <v>731</v>
      </c>
      <c r="G2055" s="11">
        <v>1</v>
      </c>
      <c r="H2055" s="30" t="s">
        <v>1493</v>
      </c>
      <c r="I2055" s="10" t="s">
        <v>1735</v>
      </c>
      <c r="J2055" s="11">
        <v>5</v>
      </c>
      <c r="K2055" s="11">
        <v>5</v>
      </c>
      <c r="L2055" s="16">
        <f t="shared" si="141"/>
        <v>1600</v>
      </c>
      <c r="M2055" s="25">
        <v>800</v>
      </c>
      <c r="N2055" s="17">
        <f t="shared" si="142"/>
        <v>2400</v>
      </c>
      <c r="O2055" s="11">
        <v>7</v>
      </c>
      <c r="P2055" s="8" t="str">
        <f>IFERROR(VLOOKUP(O2055,Tabla6[],2,FALSE)," ")</f>
        <v>Julio</v>
      </c>
      <c r="Q2055" s="10"/>
      <c r="R2055" s="56" t="str">
        <f t="shared" si="143"/>
        <v>03.04.05 UDR UCAYALIM1.06.04 SUPERVISION FINANCIERA A UNIDADES EJECUTORASM1.06.04.02 Supervisión Financiera Presencial a las Unidades Ejecutoras-UE [UDR]JulioCALLERIA - RAYMONDI - CALLERIA</v>
      </c>
    </row>
    <row r="2056" spans="1:18" ht="15" customHeight="1" x14ac:dyDescent="0.2">
      <c r="A2056" s="8">
        <f>IFERROR(VLOOKUP(B2056,Tabla1[],2,FALSE)," ")</f>
        <v>1941</v>
      </c>
      <c r="B2056" s="30" t="s">
        <v>2236</v>
      </c>
      <c r="C2056" s="30" t="s">
        <v>2944</v>
      </c>
      <c r="D2056" s="10" t="s">
        <v>3006</v>
      </c>
      <c r="E2056" s="10" t="s">
        <v>2983</v>
      </c>
      <c r="F2056" s="10" t="s">
        <v>1378</v>
      </c>
      <c r="G2056" s="11">
        <v>1</v>
      </c>
      <c r="H2056" s="30" t="s">
        <v>1491</v>
      </c>
      <c r="I2056" s="10" t="s">
        <v>1732</v>
      </c>
      <c r="J2056" s="11">
        <v>1</v>
      </c>
      <c r="K2056" s="11">
        <v>0</v>
      </c>
      <c r="L2056" s="16">
        <f t="shared" si="141"/>
        <v>0</v>
      </c>
      <c r="M2056" s="34">
        <v>0</v>
      </c>
      <c r="N2056" s="17">
        <f t="shared" si="142"/>
        <v>0</v>
      </c>
      <c r="O2056" s="11">
        <v>7</v>
      </c>
      <c r="P2056" s="8" t="str">
        <f>IFERROR(VLOOKUP(O2056,Tabla6[],2,FALSE)," ")</f>
        <v>Julio</v>
      </c>
      <c r="Q2056" s="10"/>
      <c r="R2056" s="56" t="str">
        <f t="shared" si="143"/>
        <v>03.04.05 UDR UCAYALIS1.01.07 ACCIONES DE SOPORTE A LA GESTION A NIVEL DE UDRS1.01.07.02 Supervisión y asistencia técnica en acciones de soporte a IPRESS [UDR]JulioCALLERIA - YARINACOCHA - CALLERIA</v>
      </c>
    </row>
    <row r="2057" spans="1:18" ht="15" customHeight="1" x14ac:dyDescent="0.2">
      <c r="A2057" s="8">
        <f>IFERROR(VLOOKUP(B2057,Tabla1[],2,FALSE)," ")</f>
        <v>1941</v>
      </c>
      <c r="B2057" s="30" t="s">
        <v>2236</v>
      </c>
      <c r="C2057" s="30" t="s">
        <v>2933</v>
      </c>
      <c r="D2057" s="10" t="s">
        <v>3007</v>
      </c>
      <c r="E2057" s="10" t="s">
        <v>2958</v>
      </c>
      <c r="F2057" s="10" t="s">
        <v>1375</v>
      </c>
      <c r="G2057" s="11">
        <v>1</v>
      </c>
      <c r="H2057" s="30" t="s">
        <v>1495</v>
      </c>
      <c r="I2057" s="10" t="s">
        <v>1740</v>
      </c>
      <c r="J2057" s="11">
        <v>3</v>
      </c>
      <c r="K2057" s="11">
        <v>3</v>
      </c>
      <c r="L2057" s="16">
        <f t="shared" si="141"/>
        <v>960</v>
      </c>
      <c r="M2057" s="25">
        <v>160</v>
      </c>
      <c r="N2057" s="17">
        <f t="shared" si="142"/>
        <v>1120</v>
      </c>
      <c r="O2057" s="11">
        <v>8</v>
      </c>
      <c r="P2057" s="8" t="str">
        <f>IFERROR(VLOOKUP(O2057,Tabla6[],2,FALSE)," ")</f>
        <v>Agosto</v>
      </c>
      <c r="Q2057" s="10"/>
      <c r="R2057" s="56" t="str">
        <f t="shared" si="143"/>
        <v>03.04.05 UDR UCAYALIM1.02.02 ACCIONES DE AFILIACIONM1.02.02.05 Supervisión y asistencia técnica en materia de afiliaciones [UDR]AgostoCALLERIA - IPARIA - CALLERIA</v>
      </c>
    </row>
    <row r="2058" spans="1:18" ht="15" customHeight="1" x14ac:dyDescent="0.2">
      <c r="A2058" s="8">
        <f>IFERROR(VLOOKUP(B2058,Tabla1[],2,FALSE)," ")</f>
        <v>1941</v>
      </c>
      <c r="B2058" s="30" t="s">
        <v>2236</v>
      </c>
      <c r="C2058" s="30" t="s">
        <v>2940</v>
      </c>
      <c r="D2058" s="10" t="s">
        <v>3004</v>
      </c>
      <c r="E2058" s="10" t="s">
        <v>2967</v>
      </c>
      <c r="F2058" s="10" t="s">
        <v>1376</v>
      </c>
      <c r="G2058" s="11">
        <v>1</v>
      </c>
      <c r="H2058" s="30" t="s">
        <v>1492</v>
      </c>
      <c r="I2058" s="10" t="s">
        <v>1733</v>
      </c>
      <c r="J2058" s="11">
        <v>2</v>
      </c>
      <c r="K2058" s="11">
        <v>2</v>
      </c>
      <c r="L2058" s="16">
        <f t="shared" si="141"/>
        <v>640</v>
      </c>
      <c r="M2058" s="25">
        <v>80</v>
      </c>
      <c r="N2058" s="17">
        <f t="shared" si="142"/>
        <v>720</v>
      </c>
      <c r="O2058" s="11">
        <v>8</v>
      </c>
      <c r="P2058" s="8" t="str">
        <f>IFERROR(VLOOKUP(O2058,Tabla6[],2,FALSE)," ")</f>
        <v>Agosto</v>
      </c>
      <c r="Q2058" s="10"/>
      <c r="R2058" s="56" t="str">
        <f t="shared" si="143"/>
        <v>03.04.05 UDR UCAYALIM1.05.05 EJECUCION DE ACCIONES DE AUDITORIAM1.05.05.02 Gestionar a los actores locales para fortalecer el acceso y calidad de servicios de salud [UDR]AgostoCALLERIA - NUEVA REQUENA - CALLERIA</v>
      </c>
    </row>
    <row r="2059" spans="1:18" ht="15" customHeight="1" x14ac:dyDescent="0.2">
      <c r="A2059" s="8">
        <f>IFERROR(VLOOKUP(B2059,Tabla1[],2,FALSE)," ")</f>
        <v>1941</v>
      </c>
      <c r="B2059" s="30" t="s">
        <v>2236</v>
      </c>
      <c r="C2059" s="30" t="s">
        <v>2940</v>
      </c>
      <c r="D2059" s="10" t="s">
        <v>3002</v>
      </c>
      <c r="E2059" s="10" t="s">
        <v>2970</v>
      </c>
      <c r="F2059" s="10" t="s">
        <v>1377</v>
      </c>
      <c r="G2059" s="11">
        <v>1</v>
      </c>
      <c r="H2059" s="30" t="s">
        <v>1491</v>
      </c>
      <c r="I2059" s="10" t="s">
        <v>1732</v>
      </c>
      <c r="J2059" s="11">
        <v>4</v>
      </c>
      <c r="K2059" s="11">
        <v>0</v>
      </c>
      <c r="L2059" s="16">
        <f t="shared" si="141"/>
        <v>0</v>
      </c>
      <c r="M2059" s="34">
        <v>0</v>
      </c>
      <c r="N2059" s="17">
        <f t="shared" si="142"/>
        <v>0</v>
      </c>
      <c r="O2059" s="11">
        <v>8</v>
      </c>
      <c r="P2059" s="8" t="str">
        <f>IFERROR(VLOOKUP(O2059,Tabla6[],2,FALSE)," ")</f>
        <v>Agosto</v>
      </c>
      <c r="Q2059" s="10"/>
      <c r="R2059" s="56" t="str">
        <f t="shared" si="143"/>
        <v>03.04.05 UDR UCAYALIM1.05.05 EJECUCION DE ACCIONES DE AUDITORIAM1.05.05.08 Ejecutar acciones correspondientes a la Auditoria Asistida por Machine Learning [UDR]AgostoCALLERIA - YARINACOCHA - CALLERIA</v>
      </c>
    </row>
    <row r="2060" spans="1:18" ht="15" customHeight="1" x14ac:dyDescent="0.2">
      <c r="A2060" s="8">
        <f>IFERROR(VLOOKUP(B2060,Tabla1[],2,FALSE)," ")</f>
        <v>1941</v>
      </c>
      <c r="B2060" s="30" t="s">
        <v>2236</v>
      </c>
      <c r="C2060" s="30" t="s">
        <v>2940</v>
      </c>
      <c r="D2060" s="10" t="s">
        <v>3005</v>
      </c>
      <c r="E2060" s="10" t="s">
        <v>2971</v>
      </c>
      <c r="F2060" s="10" t="s">
        <v>1377</v>
      </c>
      <c r="G2060" s="11">
        <v>1</v>
      </c>
      <c r="H2060" s="30" t="s">
        <v>1490</v>
      </c>
      <c r="I2060" s="10" t="s">
        <v>1727</v>
      </c>
      <c r="J2060" s="11">
        <v>2</v>
      </c>
      <c r="K2060" s="11">
        <v>0</v>
      </c>
      <c r="L2060" s="16">
        <f t="shared" si="141"/>
        <v>0</v>
      </c>
      <c r="M2060" s="34">
        <v>0</v>
      </c>
      <c r="N2060" s="17">
        <f t="shared" si="142"/>
        <v>0</v>
      </c>
      <c r="O2060" s="11">
        <v>8</v>
      </c>
      <c r="P2060" s="8" t="str">
        <f>IFERROR(VLOOKUP(O2060,Tabla6[],2,FALSE)," ")</f>
        <v>Agosto</v>
      </c>
      <c r="Q2060" s="10"/>
      <c r="R2060" s="56" t="str">
        <f t="shared" si="143"/>
        <v>03.04.05 UDR UCAYALIM1.05.05 EJECUCION DE ACCIONES DE AUDITORIAM1.05.05.09 Ejecutar acciones correspondientes a la Auditoria Concurrente [UDR]AgostoCALLERIA - CALLERIA- CALLERIA</v>
      </c>
    </row>
    <row r="2061" spans="1:18" ht="15" customHeight="1" x14ac:dyDescent="0.2">
      <c r="A2061" s="8">
        <f>IFERROR(VLOOKUP(B2061,Tabla1[],2,FALSE)," ")</f>
        <v>1941</v>
      </c>
      <c r="B2061" s="30" t="s">
        <v>2236</v>
      </c>
      <c r="C2061" s="30" t="s">
        <v>2940</v>
      </c>
      <c r="D2061" s="10" t="s">
        <v>3011</v>
      </c>
      <c r="E2061" s="10" t="s">
        <v>2972</v>
      </c>
      <c r="F2061" s="10" t="s">
        <v>1377</v>
      </c>
      <c r="G2061" s="11">
        <v>1</v>
      </c>
      <c r="H2061" s="30" t="s">
        <v>1493</v>
      </c>
      <c r="I2061" s="10" t="s">
        <v>1741</v>
      </c>
      <c r="J2061" s="11">
        <v>3</v>
      </c>
      <c r="K2061" s="11">
        <v>3</v>
      </c>
      <c r="L2061" s="16">
        <f t="shared" si="141"/>
        <v>960</v>
      </c>
      <c r="M2061" s="25">
        <v>800</v>
      </c>
      <c r="N2061" s="17">
        <f t="shared" si="142"/>
        <v>1760</v>
      </c>
      <c r="O2061" s="11">
        <v>8</v>
      </c>
      <c r="P2061" s="8" t="str">
        <f>IFERROR(VLOOKUP(O2061,Tabla6[],2,FALSE)," ")</f>
        <v>Agosto</v>
      </c>
      <c r="Q2061" s="10"/>
      <c r="R2061" s="56" t="str">
        <f t="shared" si="143"/>
        <v>03.04.05 UDR UCAYALIM1.05.05 EJECUCION DE ACCIONES DE AUDITORIAM1.05.05.11 Supervisión y asistencia técnica a IPRESS [UDR]AgostoCALLERIA - RAYMONDI - CALLERIA</v>
      </c>
    </row>
    <row r="2062" spans="1:18" ht="15" customHeight="1" x14ac:dyDescent="0.2">
      <c r="A2062" s="8">
        <f>IFERROR(VLOOKUP(B2062,Tabla1[],2,FALSE)," ")</f>
        <v>1941</v>
      </c>
      <c r="B2062" s="30" t="s">
        <v>2236</v>
      </c>
      <c r="C2062" s="30" t="s">
        <v>2942</v>
      </c>
      <c r="D2062" s="10" t="s">
        <v>773</v>
      </c>
      <c r="E2062" s="10" t="s">
        <v>2975</v>
      </c>
      <c r="F2062" s="10" t="s">
        <v>731</v>
      </c>
      <c r="G2062" s="11">
        <v>1</v>
      </c>
      <c r="H2062" s="30" t="s">
        <v>1491</v>
      </c>
      <c r="I2062" s="10" t="s">
        <v>1729</v>
      </c>
      <c r="J2062" s="11">
        <v>5</v>
      </c>
      <c r="K2062" s="11">
        <v>0</v>
      </c>
      <c r="L2062" s="16">
        <f t="shared" si="141"/>
        <v>0</v>
      </c>
      <c r="M2062" s="34">
        <v>0</v>
      </c>
      <c r="N2062" s="17">
        <f t="shared" si="142"/>
        <v>0</v>
      </c>
      <c r="O2062" s="11">
        <v>8</v>
      </c>
      <c r="P2062" s="8" t="str">
        <f>IFERROR(VLOOKUP(O2062,Tabla6[],2,FALSE)," ")</f>
        <v>Agosto</v>
      </c>
      <c r="Q2062" s="10"/>
      <c r="R2062" s="56" t="str">
        <f t="shared" si="143"/>
        <v>03.04.05 UDR UCAYALIM1.06.04 SUPERVISION FINANCIERA A UNIDADES EJECUTORASM1.06.04.02 Supervisión Financiera Presencial a las Unidades Ejecutoras-UE [UDR]AgostoCALLERIA - YARINACOCHA - CALLERIA</v>
      </c>
    </row>
    <row r="2063" spans="1:18" ht="15" customHeight="1" x14ac:dyDescent="0.2">
      <c r="A2063" s="8">
        <f>IFERROR(VLOOKUP(B2063,Tabla1[],2,FALSE)," ")</f>
        <v>1941</v>
      </c>
      <c r="B2063" s="30" t="s">
        <v>2236</v>
      </c>
      <c r="C2063" s="30" t="s">
        <v>2942</v>
      </c>
      <c r="D2063" s="10" t="s">
        <v>773</v>
      </c>
      <c r="E2063" s="10" t="s">
        <v>2975</v>
      </c>
      <c r="F2063" s="10" t="s">
        <v>731</v>
      </c>
      <c r="G2063" s="11">
        <v>1</v>
      </c>
      <c r="H2063" s="30" t="s">
        <v>1493</v>
      </c>
      <c r="I2063" s="10" t="s">
        <v>1735</v>
      </c>
      <c r="J2063" s="11">
        <v>5</v>
      </c>
      <c r="K2063" s="11">
        <v>5</v>
      </c>
      <c r="L2063" s="16">
        <f t="shared" si="141"/>
        <v>1600</v>
      </c>
      <c r="M2063" s="25">
        <v>800</v>
      </c>
      <c r="N2063" s="17">
        <f t="shared" si="142"/>
        <v>2400</v>
      </c>
      <c r="O2063" s="11">
        <v>8</v>
      </c>
      <c r="P2063" s="8" t="str">
        <f>IFERROR(VLOOKUP(O2063,Tabla6[],2,FALSE)," ")</f>
        <v>Agosto</v>
      </c>
      <c r="Q2063" s="10"/>
      <c r="R2063" s="56" t="str">
        <f t="shared" si="143"/>
        <v>03.04.05 UDR UCAYALIM1.06.04 SUPERVISION FINANCIERA A UNIDADES EJECUTORASM1.06.04.02 Supervisión Financiera Presencial a las Unidades Ejecutoras-UE [UDR]AgostoCALLERIA - RAYMONDI - CALLERIA</v>
      </c>
    </row>
    <row r="2064" spans="1:18" ht="15" customHeight="1" x14ac:dyDescent="0.2">
      <c r="A2064" s="8">
        <f>IFERROR(VLOOKUP(B2064,Tabla1[],2,FALSE)," ")</f>
        <v>1941</v>
      </c>
      <c r="B2064" s="30" t="s">
        <v>2236</v>
      </c>
      <c r="C2064" s="30" t="s">
        <v>2944</v>
      </c>
      <c r="D2064" s="10" t="s">
        <v>3006</v>
      </c>
      <c r="E2064" s="10" t="s">
        <v>2983</v>
      </c>
      <c r="F2064" s="10" t="s">
        <v>1378</v>
      </c>
      <c r="G2064" s="11">
        <v>1</v>
      </c>
      <c r="H2064" s="30" t="s">
        <v>1493</v>
      </c>
      <c r="I2064" s="10" t="s">
        <v>1749</v>
      </c>
      <c r="J2064" s="11">
        <v>4</v>
      </c>
      <c r="K2064" s="11">
        <v>4</v>
      </c>
      <c r="L2064" s="16">
        <f t="shared" si="141"/>
        <v>1280</v>
      </c>
      <c r="M2064" s="25">
        <v>800</v>
      </c>
      <c r="N2064" s="17">
        <f t="shared" si="142"/>
        <v>2080</v>
      </c>
      <c r="O2064" s="11">
        <v>8</v>
      </c>
      <c r="P2064" s="8" t="str">
        <f>IFERROR(VLOOKUP(O2064,Tabla6[],2,FALSE)," ")</f>
        <v>Agosto</v>
      </c>
      <c r="Q2064" s="10"/>
      <c r="R2064" s="56" t="str">
        <f t="shared" si="143"/>
        <v>03.04.05 UDR UCAYALIS1.01.07 ACCIONES DE SOPORTE A LA GESTION A NIVEL DE UDRS1.01.07.02 Supervisión y asistencia técnica en acciones de soporte a IPRESS [UDR]AgostoCALLERIA - RAYMONDI - CALLERIA</v>
      </c>
    </row>
    <row r="2065" spans="1:18" ht="15" customHeight="1" x14ac:dyDescent="0.2">
      <c r="A2065" s="8">
        <f>IFERROR(VLOOKUP(B2065,Tabla1[],2,FALSE)," ")</f>
        <v>1941</v>
      </c>
      <c r="B2065" s="30" t="s">
        <v>2236</v>
      </c>
      <c r="C2065" s="30" t="s">
        <v>2933</v>
      </c>
      <c r="D2065" s="10" t="s">
        <v>3007</v>
      </c>
      <c r="E2065" s="10" t="s">
        <v>2958</v>
      </c>
      <c r="F2065" s="10" t="s">
        <v>1375</v>
      </c>
      <c r="G2065" s="11">
        <v>1</v>
      </c>
      <c r="H2065" s="30" t="s">
        <v>1493</v>
      </c>
      <c r="I2065" s="10" t="s">
        <v>1742</v>
      </c>
      <c r="J2065" s="11">
        <v>3</v>
      </c>
      <c r="K2065" s="11">
        <v>3</v>
      </c>
      <c r="L2065" s="16">
        <f t="shared" si="141"/>
        <v>960</v>
      </c>
      <c r="M2065" s="25">
        <v>800</v>
      </c>
      <c r="N2065" s="17">
        <f t="shared" si="142"/>
        <v>1760</v>
      </c>
      <c r="O2065" s="11">
        <v>9</v>
      </c>
      <c r="P2065" s="8" t="str">
        <f>IFERROR(VLOOKUP(O2065,Tabla6[],2,FALSE)," ")</f>
        <v>Setiembre</v>
      </c>
      <c r="Q2065" s="10"/>
      <c r="R2065" s="56" t="str">
        <f t="shared" si="143"/>
        <v>03.04.05 UDR UCAYALIM1.02.02 ACCIONES DE AFILIACIONM1.02.02.05 Supervisión y asistencia técnica en materia de afiliaciones [UDR]SetiembreCALLERIA - RAYMONDI - CALLERIA</v>
      </c>
    </row>
    <row r="2066" spans="1:18" ht="15" customHeight="1" x14ac:dyDescent="0.2">
      <c r="A2066" s="8">
        <f>IFERROR(VLOOKUP(B2066,Tabla1[],2,FALSE)," ")</f>
        <v>1941</v>
      </c>
      <c r="B2066" s="30" t="s">
        <v>2236</v>
      </c>
      <c r="C2066" s="30" t="s">
        <v>2940</v>
      </c>
      <c r="D2066" s="10" t="s">
        <v>3004</v>
      </c>
      <c r="E2066" s="10" t="s">
        <v>2967</v>
      </c>
      <c r="F2066" s="10" t="s">
        <v>1376</v>
      </c>
      <c r="G2066" s="11">
        <v>1</v>
      </c>
      <c r="H2066" s="30" t="s">
        <v>1490</v>
      </c>
      <c r="I2066" s="10" t="s">
        <v>1737</v>
      </c>
      <c r="J2066" s="11">
        <v>1</v>
      </c>
      <c r="K2066" s="11">
        <v>0</v>
      </c>
      <c r="L2066" s="16">
        <f t="shared" si="141"/>
        <v>0</v>
      </c>
      <c r="M2066" s="34">
        <v>0</v>
      </c>
      <c r="N2066" s="17">
        <f t="shared" si="142"/>
        <v>0</v>
      </c>
      <c r="O2066" s="11">
        <v>9</v>
      </c>
      <c r="P2066" s="8" t="str">
        <f>IFERROR(VLOOKUP(O2066,Tabla6[],2,FALSE)," ")</f>
        <v>Setiembre</v>
      </c>
      <c r="Q2066" s="10"/>
      <c r="R2066" s="56" t="str">
        <f t="shared" si="143"/>
        <v>03.04.05 UDR UCAYALIM1.05.05 EJECUCION DE ACCIONES DE AUDITORIAM1.05.05.02 Gestionar a los actores locales para fortalecer el acceso y calidad de servicios de salud [UDR]SetiembreCALLERIA - CALLERIA- CALLERIA</v>
      </c>
    </row>
    <row r="2067" spans="1:18" ht="15" customHeight="1" x14ac:dyDescent="0.2">
      <c r="A2067" s="8">
        <f>IFERROR(VLOOKUP(B2067,Tabla1[],2,FALSE)," ")</f>
        <v>1941</v>
      </c>
      <c r="B2067" s="30" t="s">
        <v>2236</v>
      </c>
      <c r="C2067" s="30" t="s">
        <v>2940</v>
      </c>
      <c r="D2067" s="10" t="s">
        <v>3002</v>
      </c>
      <c r="E2067" s="10" t="s">
        <v>2970</v>
      </c>
      <c r="F2067" s="10" t="s">
        <v>1377</v>
      </c>
      <c r="G2067" s="11">
        <v>1</v>
      </c>
      <c r="H2067" s="30" t="s">
        <v>1490</v>
      </c>
      <c r="I2067" s="10" t="s">
        <v>1727</v>
      </c>
      <c r="J2067" s="11">
        <v>4</v>
      </c>
      <c r="K2067" s="11">
        <v>0</v>
      </c>
      <c r="L2067" s="16">
        <f t="shared" si="141"/>
        <v>0</v>
      </c>
      <c r="M2067" s="34">
        <v>0</v>
      </c>
      <c r="N2067" s="17">
        <f t="shared" si="142"/>
        <v>0</v>
      </c>
      <c r="O2067" s="11">
        <v>9</v>
      </c>
      <c r="P2067" s="8" t="str">
        <f>IFERROR(VLOOKUP(O2067,Tabla6[],2,FALSE)," ")</f>
        <v>Setiembre</v>
      </c>
      <c r="Q2067" s="10"/>
      <c r="R2067" s="56" t="str">
        <f t="shared" si="143"/>
        <v>03.04.05 UDR UCAYALIM1.05.05 EJECUCION DE ACCIONES DE AUDITORIAM1.05.05.08 Ejecutar acciones correspondientes a la Auditoria Asistida por Machine Learning [UDR]SetiembreCALLERIA - CALLERIA- CALLERIA</v>
      </c>
    </row>
    <row r="2068" spans="1:18" ht="15" customHeight="1" x14ac:dyDescent="0.2">
      <c r="A2068" s="8">
        <f>IFERROR(VLOOKUP(B2068,Tabla1[],2,FALSE)," ")</f>
        <v>1941</v>
      </c>
      <c r="B2068" s="30" t="s">
        <v>2236</v>
      </c>
      <c r="C2068" s="30" t="s">
        <v>2940</v>
      </c>
      <c r="D2068" s="10" t="s">
        <v>3011</v>
      </c>
      <c r="E2068" s="10" t="s">
        <v>2972</v>
      </c>
      <c r="F2068" s="10" t="s">
        <v>1377</v>
      </c>
      <c r="G2068" s="11">
        <v>1</v>
      </c>
      <c r="H2068" s="30" t="s">
        <v>1490</v>
      </c>
      <c r="I2068" s="10" t="s">
        <v>1750</v>
      </c>
      <c r="J2068" s="11">
        <v>1</v>
      </c>
      <c r="K2068" s="11">
        <v>0</v>
      </c>
      <c r="L2068" s="16">
        <f t="shared" si="141"/>
        <v>0</v>
      </c>
      <c r="M2068" s="34">
        <v>0</v>
      </c>
      <c r="N2068" s="17">
        <f t="shared" si="142"/>
        <v>0</v>
      </c>
      <c r="O2068" s="11">
        <v>9</v>
      </c>
      <c r="P2068" s="8" t="str">
        <f>IFERROR(VLOOKUP(O2068,Tabla6[],2,FALSE)," ")</f>
        <v>Setiembre</v>
      </c>
      <c r="Q2068" s="10"/>
      <c r="R2068" s="56" t="str">
        <f t="shared" si="143"/>
        <v>03.04.05 UDR UCAYALIM1.05.05 EJECUCION DE ACCIONES DE AUDITORIAM1.05.05.11 Supervisión y asistencia técnica a IPRESS [UDR]SetiembreCALLERIA - CALLERIA- CALLERIA</v>
      </c>
    </row>
    <row r="2069" spans="1:18" ht="15" customHeight="1" x14ac:dyDescent="0.2">
      <c r="A2069" s="8">
        <f>IFERROR(VLOOKUP(B2069,Tabla1[],2,FALSE)," ")</f>
        <v>1941</v>
      </c>
      <c r="B2069" s="30" t="s">
        <v>2236</v>
      </c>
      <c r="C2069" s="30" t="s">
        <v>2942</v>
      </c>
      <c r="D2069" s="10" t="s">
        <v>773</v>
      </c>
      <c r="E2069" s="10" t="s">
        <v>2975</v>
      </c>
      <c r="F2069" s="10" t="s">
        <v>731</v>
      </c>
      <c r="G2069" s="11">
        <v>1</v>
      </c>
      <c r="H2069" s="30" t="s">
        <v>1494</v>
      </c>
      <c r="I2069" s="10" t="s">
        <v>1739</v>
      </c>
      <c r="J2069" s="11">
        <v>5</v>
      </c>
      <c r="K2069" s="11">
        <v>5</v>
      </c>
      <c r="L2069" s="16">
        <f t="shared" si="141"/>
        <v>1600</v>
      </c>
      <c r="M2069" s="25">
        <v>100</v>
      </c>
      <c r="N2069" s="17">
        <f t="shared" si="142"/>
        <v>1700</v>
      </c>
      <c r="O2069" s="11">
        <v>9</v>
      </c>
      <c r="P2069" s="8" t="str">
        <f>IFERROR(VLOOKUP(O2069,Tabla6[],2,FALSE)," ")</f>
        <v>Setiembre</v>
      </c>
      <c r="Q2069" s="10"/>
      <c r="R2069" s="56" t="str">
        <f t="shared" si="143"/>
        <v>03.04.05 UDR UCAYALIM1.06.04 SUPERVISION FINANCIERA A UNIDADES EJECUTORASM1.06.04.02 Supervisión Financiera Presencial a las Unidades Ejecutoras-UE [UDR]SetiembreCALLERIA - PADRE ABAD - CALLERIA</v>
      </c>
    </row>
    <row r="2070" spans="1:18" ht="15" customHeight="1" x14ac:dyDescent="0.2">
      <c r="A2070" s="8">
        <f>IFERROR(VLOOKUP(B2070,Tabla1[],2,FALSE)," ")</f>
        <v>1941</v>
      </c>
      <c r="B2070" s="30" t="s">
        <v>2236</v>
      </c>
      <c r="C2070" s="30" t="s">
        <v>2944</v>
      </c>
      <c r="D2070" s="10" t="s">
        <v>3006</v>
      </c>
      <c r="E2070" s="10" t="s">
        <v>2983</v>
      </c>
      <c r="F2070" s="10" t="s">
        <v>1378</v>
      </c>
      <c r="G2070" s="11">
        <v>1</v>
      </c>
      <c r="H2070" s="30" t="s">
        <v>1499</v>
      </c>
      <c r="I2070" s="10" t="s">
        <v>1748</v>
      </c>
      <c r="J2070" s="11">
        <v>3</v>
      </c>
      <c r="K2070" s="11">
        <v>3</v>
      </c>
      <c r="L2070" s="16">
        <f t="shared" si="141"/>
        <v>960</v>
      </c>
      <c r="M2070" s="25">
        <v>100</v>
      </c>
      <c r="N2070" s="17">
        <f t="shared" si="142"/>
        <v>1060</v>
      </c>
      <c r="O2070" s="11">
        <v>9</v>
      </c>
      <c r="P2070" s="8" t="str">
        <f>IFERROR(VLOOKUP(O2070,Tabla6[],2,FALSE)," ")</f>
        <v>Setiembre</v>
      </c>
      <c r="Q2070" s="10"/>
      <c r="R2070" s="56" t="str">
        <f t="shared" si="143"/>
        <v>03.04.05 UDR UCAYALIS1.01.07 ACCIONES DE SOPORTE A LA GESTION A NIVEL DE UDRS1.01.07.02 Supervisión y asistencia técnica en acciones de soporte a IPRESS [UDR]SetiembreCALLERIA - PADRE ABAD -  IRAZOLA - CALLERIA</v>
      </c>
    </row>
    <row r="2071" spans="1:18" ht="15" customHeight="1" x14ac:dyDescent="0.2">
      <c r="A2071" s="8">
        <f>IFERROR(VLOOKUP(B2071,Tabla1[],2,FALSE)," ")</f>
        <v>1941</v>
      </c>
      <c r="B2071" s="30" t="s">
        <v>2236</v>
      </c>
      <c r="C2071" s="30" t="s">
        <v>2933</v>
      </c>
      <c r="D2071" s="10" t="s">
        <v>3007</v>
      </c>
      <c r="E2071" s="10" t="s">
        <v>2958</v>
      </c>
      <c r="F2071" s="10" t="s">
        <v>1375</v>
      </c>
      <c r="G2071" s="11">
        <v>1</v>
      </c>
      <c r="H2071" s="30" t="s">
        <v>1490</v>
      </c>
      <c r="I2071" s="10" t="s">
        <v>1736</v>
      </c>
      <c r="J2071" s="11">
        <v>1</v>
      </c>
      <c r="K2071" s="11">
        <v>0</v>
      </c>
      <c r="L2071" s="16">
        <f t="shared" ref="L2071:L2134" si="144">320*K2071*G2071</f>
        <v>0</v>
      </c>
      <c r="M2071" s="34">
        <v>0</v>
      </c>
      <c r="N2071" s="17">
        <f t="shared" si="142"/>
        <v>0</v>
      </c>
      <c r="O2071" s="11">
        <v>10</v>
      </c>
      <c r="P2071" s="8" t="str">
        <f>IFERROR(VLOOKUP(O2071,Tabla6[],2,FALSE)," ")</f>
        <v>Octubre</v>
      </c>
      <c r="Q2071" s="10"/>
      <c r="R2071" s="56" t="str">
        <f t="shared" si="143"/>
        <v>03.04.05 UDR UCAYALIM1.02.02 ACCIONES DE AFILIACIONM1.02.02.05 Supervisión y asistencia técnica en materia de afiliaciones [UDR]OctubreCALLERIA - CALLERIA- CALLERIA</v>
      </c>
    </row>
    <row r="2072" spans="1:18" ht="15" customHeight="1" x14ac:dyDescent="0.2">
      <c r="A2072" s="8">
        <f>IFERROR(VLOOKUP(B2072,Tabla1[],2,FALSE)," ")</f>
        <v>1941</v>
      </c>
      <c r="B2072" s="30" t="s">
        <v>2236</v>
      </c>
      <c r="C2072" s="30" t="s">
        <v>2940</v>
      </c>
      <c r="D2072" s="10" t="s">
        <v>3004</v>
      </c>
      <c r="E2072" s="10" t="s">
        <v>2967</v>
      </c>
      <c r="F2072" s="10" t="s">
        <v>1376</v>
      </c>
      <c r="G2072" s="11">
        <v>1</v>
      </c>
      <c r="H2072" s="30" t="s">
        <v>1491</v>
      </c>
      <c r="I2072" s="10" t="s">
        <v>1751</v>
      </c>
      <c r="J2072" s="11">
        <v>1</v>
      </c>
      <c r="K2072" s="11">
        <v>0</v>
      </c>
      <c r="L2072" s="16">
        <f t="shared" si="144"/>
        <v>0</v>
      </c>
      <c r="M2072" s="34">
        <v>0</v>
      </c>
      <c r="N2072" s="17">
        <f t="shared" si="142"/>
        <v>0</v>
      </c>
      <c r="O2072" s="11">
        <v>10</v>
      </c>
      <c r="P2072" s="8" t="str">
        <f>IFERROR(VLOOKUP(O2072,Tabla6[],2,FALSE)," ")</f>
        <v>Octubre</v>
      </c>
      <c r="Q2072" s="10"/>
      <c r="R2072" s="56" t="str">
        <f t="shared" si="143"/>
        <v>03.04.05 UDR UCAYALIM1.05.05 EJECUCION DE ACCIONES DE AUDITORIAM1.05.05.02 Gestionar a los actores locales para fortalecer el acceso y calidad de servicios de salud [UDR]OctubreCALLERIA - YARINACOCHA - CALLERIA</v>
      </c>
    </row>
    <row r="2073" spans="1:18" ht="15" customHeight="1" x14ac:dyDescent="0.2">
      <c r="A2073" s="8">
        <f>IFERROR(VLOOKUP(B2073,Tabla1[],2,FALSE)," ")</f>
        <v>1941</v>
      </c>
      <c r="B2073" s="30" t="s">
        <v>2236</v>
      </c>
      <c r="C2073" s="30" t="s">
        <v>2940</v>
      </c>
      <c r="D2073" s="10" t="s">
        <v>3002</v>
      </c>
      <c r="E2073" s="10" t="s">
        <v>2970</v>
      </c>
      <c r="F2073" s="10" t="s">
        <v>1377</v>
      </c>
      <c r="G2073" s="11">
        <v>1</v>
      </c>
      <c r="H2073" s="30" t="s">
        <v>1491</v>
      </c>
      <c r="I2073" s="10" t="s">
        <v>1732</v>
      </c>
      <c r="J2073" s="11">
        <v>1</v>
      </c>
      <c r="K2073" s="11">
        <v>0</v>
      </c>
      <c r="L2073" s="16">
        <f t="shared" si="144"/>
        <v>0</v>
      </c>
      <c r="M2073" s="34">
        <v>0</v>
      </c>
      <c r="N2073" s="17">
        <f t="shared" si="142"/>
        <v>0</v>
      </c>
      <c r="O2073" s="11">
        <v>10</v>
      </c>
      <c r="P2073" s="8" t="str">
        <f>IFERROR(VLOOKUP(O2073,Tabla6[],2,FALSE)," ")</f>
        <v>Octubre</v>
      </c>
      <c r="Q2073" s="10"/>
      <c r="R2073" s="56" t="str">
        <f t="shared" si="143"/>
        <v>03.04.05 UDR UCAYALIM1.05.05 EJECUCION DE ACCIONES DE AUDITORIAM1.05.05.08 Ejecutar acciones correspondientes a la Auditoria Asistida por Machine Learning [UDR]OctubreCALLERIA - YARINACOCHA - CALLERIA</v>
      </c>
    </row>
    <row r="2074" spans="1:18" ht="15" customHeight="1" x14ac:dyDescent="0.2">
      <c r="A2074" s="8">
        <f>IFERROR(VLOOKUP(B2074,Tabla1[],2,FALSE)," ")</f>
        <v>1941</v>
      </c>
      <c r="B2074" s="30" t="s">
        <v>2236</v>
      </c>
      <c r="C2074" s="30" t="s">
        <v>2940</v>
      </c>
      <c r="D2074" s="10" t="s">
        <v>3011</v>
      </c>
      <c r="E2074" s="10" t="s">
        <v>2972</v>
      </c>
      <c r="F2074" s="10" t="s">
        <v>1377</v>
      </c>
      <c r="G2074" s="11">
        <v>1</v>
      </c>
      <c r="H2074" s="30" t="s">
        <v>1490</v>
      </c>
      <c r="I2074" s="10" t="s">
        <v>1752</v>
      </c>
      <c r="J2074" s="11">
        <v>1</v>
      </c>
      <c r="K2074" s="11">
        <v>0</v>
      </c>
      <c r="L2074" s="16">
        <f t="shared" si="144"/>
        <v>0</v>
      </c>
      <c r="M2074" s="34">
        <v>0</v>
      </c>
      <c r="N2074" s="17">
        <f t="shared" si="142"/>
        <v>0</v>
      </c>
      <c r="O2074" s="11">
        <v>10</v>
      </c>
      <c r="P2074" s="8" t="str">
        <f>IFERROR(VLOOKUP(O2074,Tabla6[],2,FALSE)," ")</f>
        <v>Octubre</v>
      </c>
      <c r="Q2074" s="10"/>
      <c r="R2074" s="56" t="str">
        <f t="shared" si="143"/>
        <v>03.04.05 UDR UCAYALIM1.05.05 EJECUCION DE ACCIONES DE AUDITORIAM1.05.05.11 Supervisión y asistencia técnica a IPRESS [UDR]OctubreCALLERIA - CALLERIA- CALLERIA</v>
      </c>
    </row>
    <row r="2075" spans="1:18" ht="15" customHeight="1" x14ac:dyDescent="0.2">
      <c r="A2075" s="8">
        <f>IFERROR(VLOOKUP(B2075,Tabla1[],2,FALSE)," ")</f>
        <v>1941</v>
      </c>
      <c r="B2075" s="30" t="s">
        <v>2236</v>
      </c>
      <c r="C2075" s="30" t="s">
        <v>2942</v>
      </c>
      <c r="D2075" s="10" t="s">
        <v>773</v>
      </c>
      <c r="E2075" s="10" t="s">
        <v>2975</v>
      </c>
      <c r="F2075" s="10" t="s">
        <v>731</v>
      </c>
      <c r="G2075" s="11">
        <v>1</v>
      </c>
      <c r="H2075" s="30" t="s">
        <v>1490</v>
      </c>
      <c r="I2075" s="10" t="s">
        <v>1734</v>
      </c>
      <c r="J2075" s="11">
        <v>5</v>
      </c>
      <c r="K2075" s="11">
        <v>0</v>
      </c>
      <c r="L2075" s="16">
        <f t="shared" si="144"/>
        <v>0</v>
      </c>
      <c r="M2075" s="34">
        <v>0</v>
      </c>
      <c r="N2075" s="17">
        <f t="shared" si="142"/>
        <v>0</v>
      </c>
      <c r="O2075" s="11">
        <v>10</v>
      </c>
      <c r="P2075" s="8" t="str">
        <f>IFERROR(VLOOKUP(O2075,Tabla6[],2,FALSE)," ")</f>
        <v>Octubre</v>
      </c>
      <c r="Q2075" s="10"/>
      <c r="R2075" s="56" t="str">
        <f t="shared" si="143"/>
        <v>03.04.05 UDR UCAYALIM1.06.04 SUPERVISION FINANCIERA A UNIDADES EJECUTORASM1.06.04.02 Supervisión Financiera Presencial a las Unidades Ejecutoras-UE [UDR]OctubreCALLERIA - CALLERIA- CALLERIA</v>
      </c>
    </row>
    <row r="2076" spans="1:18" ht="15" customHeight="1" x14ac:dyDescent="0.2">
      <c r="A2076" s="8">
        <f>IFERROR(VLOOKUP(B2076,Tabla1[],2,FALSE)," ")</f>
        <v>1941</v>
      </c>
      <c r="B2076" s="30" t="s">
        <v>2236</v>
      </c>
      <c r="C2076" s="30" t="s">
        <v>2942</v>
      </c>
      <c r="D2076" s="10" t="s">
        <v>773</v>
      </c>
      <c r="E2076" s="10" t="s">
        <v>2975</v>
      </c>
      <c r="F2076" s="10" t="s">
        <v>731</v>
      </c>
      <c r="G2076" s="11">
        <v>1</v>
      </c>
      <c r="H2076" s="30" t="s">
        <v>1490</v>
      </c>
      <c r="I2076" s="10" t="s">
        <v>1743</v>
      </c>
      <c r="J2076" s="11">
        <v>5</v>
      </c>
      <c r="K2076" s="11">
        <v>0</v>
      </c>
      <c r="L2076" s="16">
        <f t="shared" si="144"/>
        <v>0</v>
      </c>
      <c r="M2076" s="34">
        <v>0</v>
      </c>
      <c r="N2076" s="17">
        <f t="shared" si="142"/>
        <v>0</v>
      </c>
      <c r="O2076" s="11">
        <v>10</v>
      </c>
      <c r="P2076" s="8" t="str">
        <f>IFERROR(VLOOKUP(O2076,Tabla6[],2,FALSE)," ")</f>
        <v>Octubre</v>
      </c>
      <c r="Q2076" s="10"/>
      <c r="R2076" s="56" t="str">
        <f t="shared" si="143"/>
        <v>03.04.05 UDR UCAYALIM1.06.04 SUPERVISION FINANCIERA A UNIDADES EJECUTORASM1.06.04.02 Supervisión Financiera Presencial a las Unidades Ejecutoras-UE [UDR]OctubreCALLERIA - CALLERIA- CALLERIA</v>
      </c>
    </row>
    <row r="2077" spans="1:18" ht="15" customHeight="1" x14ac:dyDescent="0.2">
      <c r="A2077" s="8">
        <f>IFERROR(VLOOKUP(B2077,Tabla1[],2,FALSE)," ")</f>
        <v>1941</v>
      </c>
      <c r="B2077" s="30" t="s">
        <v>2236</v>
      </c>
      <c r="C2077" s="30" t="s">
        <v>2944</v>
      </c>
      <c r="D2077" s="10" t="s">
        <v>3006</v>
      </c>
      <c r="E2077" s="10" t="s">
        <v>2983</v>
      </c>
      <c r="F2077" s="10" t="s">
        <v>1378</v>
      </c>
      <c r="G2077" s="11">
        <v>1</v>
      </c>
      <c r="H2077" s="30" t="s">
        <v>1490</v>
      </c>
      <c r="I2077" s="10" t="s">
        <v>1753</v>
      </c>
      <c r="J2077" s="11">
        <v>1</v>
      </c>
      <c r="K2077" s="11">
        <v>0</v>
      </c>
      <c r="L2077" s="16">
        <f t="shared" si="144"/>
        <v>0</v>
      </c>
      <c r="M2077" s="34">
        <v>0</v>
      </c>
      <c r="N2077" s="17">
        <f t="shared" si="142"/>
        <v>0</v>
      </c>
      <c r="O2077" s="11">
        <v>10</v>
      </c>
      <c r="P2077" s="8" t="str">
        <f>IFERROR(VLOOKUP(O2077,Tabla6[],2,FALSE)," ")</f>
        <v>Octubre</v>
      </c>
      <c r="Q2077" s="10"/>
      <c r="R2077" s="56" t="str">
        <f t="shared" si="143"/>
        <v>03.04.05 UDR UCAYALIS1.01.07 ACCIONES DE SOPORTE A LA GESTION A NIVEL DE UDRS1.01.07.02 Supervisión y asistencia técnica en acciones de soporte a IPRESS [UDR]OctubreCALLERIA - CALLERIA- CALLERIA</v>
      </c>
    </row>
    <row r="2078" spans="1:18" ht="15" customHeight="1" x14ac:dyDescent="0.2">
      <c r="A2078" s="8">
        <f>IFERROR(VLOOKUP(B2078,Tabla1[],2,FALSE)," ")</f>
        <v>1941</v>
      </c>
      <c r="B2078" s="30" t="s">
        <v>2236</v>
      </c>
      <c r="C2078" s="30" t="s">
        <v>2933</v>
      </c>
      <c r="D2078" s="10" t="s">
        <v>3007</v>
      </c>
      <c r="E2078" s="10" t="s">
        <v>2958</v>
      </c>
      <c r="F2078" s="10" t="s">
        <v>1375</v>
      </c>
      <c r="G2078" s="11">
        <v>1</v>
      </c>
      <c r="H2078" s="30" t="s">
        <v>1492</v>
      </c>
      <c r="I2078" s="10" t="s">
        <v>1733</v>
      </c>
      <c r="J2078" s="11">
        <v>2</v>
      </c>
      <c r="K2078" s="11">
        <v>2</v>
      </c>
      <c r="L2078" s="16">
        <f t="shared" si="144"/>
        <v>640</v>
      </c>
      <c r="M2078" s="25">
        <v>80</v>
      </c>
      <c r="N2078" s="17">
        <f t="shared" si="142"/>
        <v>720</v>
      </c>
      <c r="O2078" s="11">
        <v>11</v>
      </c>
      <c r="P2078" s="8" t="str">
        <f>IFERROR(VLOOKUP(O2078,Tabla6[],2,FALSE)," ")</f>
        <v>Noviembre</v>
      </c>
      <c r="Q2078" s="10"/>
      <c r="R2078" s="56" t="str">
        <f t="shared" si="143"/>
        <v>03.04.05 UDR UCAYALIM1.02.02 ACCIONES DE AFILIACIONM1.02.02.05 Supervisión y asistencia técnica en materia de afiliaciones [UDR]NoviembreCALLERIA - NUEVA REQUENA - CALLERIA</v>
      </c>
    </row>
    <row r="2079" spans="1:18" ht="15" customHeight="1" x14ac:dyDescent="0.2">
      <c r="A2079" s="8">
        <f>IFERROR(VLOOKUP(B2079,Tabla1[],2,FALSE)," ")</f>
        <v>1941</v>
      </c>
      <c r="B2079" s="30" t="s">
        <v>2236</v>
      </c>
      <c r="C2079" s="30" t="s">
        <v>2940</v>
      </c>
      <c r="D2079" s="10" t="s">
        <v>3004</v>
      </c>
      <c r="E2079" s="10" t="s">
        <v>2967</v>
      </c>
      <c r="F2079" s="10" t="s">
        <v>1376</v>
      </c>
      <c r="G2079" s="11">
        <v>1</v>
      </c>
      <c r="H2079" s="30" t="s">
        <v>1496</v>
      </c>
      <c r="I2079" s="10" t="s">
        <v>1744</v>
      </c>
      <c r="J2079" s="11">
        <v>1</v>
      </c>
      <c r="K2079" s="11">
        <v>0</v>
      </c>
      <c r="L2079" s="16">
        <f t="shared" si="144"/>
        <v>0</v>
      </c>
      <c r="M2079" s="34">
        <v>0</v>
      </c>
      <c r="N2079" s="17">
        <f t="shared" si="142"/>
        <v>0</v>
      </c>
      <c r="O2079" s="11">
        <v>11</v>
      </c>
      <c r="P2079" s="8" t="str">
        <f>IFERROR(VLOOKUP(O2079,Tabla6[],2,FALSE)," ")</f>
        <v>Noviembre</v>
      </c>
      <c r="Q2079" s="10"/>
      <c r="R2079" s="56" t="str">
        <f t="shared" si="143"/>
        <v>03.04.05 UDR UCAYALIM1.05.05 EJECUCION DE ACCIONES DE AUDITORIAM1.05.05.02 Gestionar a los actores locales para fortalecer el acceso y calidad de servicios de salud [UDR]NoviembreCALLERIA - CAMPO VERDE - CALLERIA</v>
      </c>
    </row>
    <row r="2080" spans="1:18" ht="15" customHeight="1" x14ac:dyDescent="0.2">
      <c r="A2080" s="8">
        <f>IFERROR(VLOOKUP(B2080,Tabla1[],2,FALSE)," ")</f>
        <v>1941</v>
      </c>
      <c r="B2080" s="30" t="s">
        <v>2236</v>
      </c>
      <c r="C2080" s="30" t="s">
        <v>2940</v>
      </c>
      <c r="D2080" s="10" t="s">
        <v>3002</v>
      </c>
      <c r="E2080" s="10" t="s">
        <v>2970</v>
      </c>
      <c r="F2080" s="10" t="s">
        <v>1377</v>
      </c>
      <c r="G2080" s="11">
        <v>1</v>
      </c>
      <c r="H2080" s="30" t="s">
        <v>1490</v>
      </c>
      <c r="I2080" s="10" t="s">
        <v>1727</v>
      </c>
      <c r="J2080" s="11">
        <v>4</v>
      </c>
      <c r="K2080" s="11">
        <v>0</v>
      </c>
      <c r="L2080" s="16">
        <f t="shared" si="144"/>
        <v>0</v>
      </c>
      <c r="M2080" s="34">
        <v>0</v>
      </c>
      <c r="N2080" s="17">
        <f t="shared" si="142"/>
        <v>0</v>
      </c>
      <c r="O2080" s="11">
        <v>11</v>
      </c>
      <c r="P2080" s="8" t="str">
        <f>IFERROR(VLOOKUP(O2080,Tabla6[],2,FALSE)," ")</f>
        <v>Noviembre</v>
      </c>
      <c r="Q2080" s="10"/>
      <c r="R2080" s="56" t="str">
        <f t="shared" si="143"/>
        <v>03.04.05 UDR UCAYALIM1.05.05 EJECUCION DE ACCIONES DE AUDITORIAM1.05.05.08 Ejecutar acciones correspondientes a la Auditoria Asistida por Machine Learning [UDR]NoviembreCALLERIA - CALLERIA- CALLERIA</v>
      </c>
    </row>
    <row r="2081" spans="1:18" ht="15" customHeight="1" x14ac:dyDescent="0.2">
      <c r="A2081" s="8">
        <f>IFERROR(VLOOKUP(B2081,Tabla1[],2,FALSE)," ")</f>
        <v>1941</v>
      </c>
      <c r="B2081" s="30" t="s">
        <v>2236</v>
      </c>
      <c r="C2081" s="30" t="s">
        <v>2940</v>
      </c>
      <c r="D2081" s="10" t="s">
        <v>3005</v>
      </c>
      <c r="E2081" s="10" t="s">
        <v>2971</v>
      </c>
      <c r="F2081" s="10" t="s">
        <v>1377</v>
      </c>
      <c r="G2081" s="11">
        <v>1</v>
      </c>
      <c r="H2081" s="30" t="s">
        <v>1491</v>
      </c>
      <c r="I2081" s="10" t="s">
        <v>1732</v>
      </c>
      <c r="J2081" s="11">
        <v>2</v>
      </c>
      <c r="K2081" s="11">
        <v>0</v>
      </c>
      <c r="L2081" s="16">
        <f t="shared" si="144"/>
        <v>0</v>
      </c>
      <c r="M2081" s="34">
        <v>0</v>
      </c>
      <c r="N2081" s="17">
        <f t="shared" si="142"/>
        <v>0</v>
      </c>
      <c r="O2081" s="11">
        <v>11</v>
      </c>
      <c r="P2081" s="8" t="str">
        <f>IFERROR(VLOOKUP(O2081,Tabla6[],2,FALSE)," ")</f>
        <v>Noviembre</v>
      </c>
      <c r="Q2081" s="10"/>
      <c r="R2081" s="56" t="str">
        <f t="shared" si="143"/>
        <v>03.04.05 UDR UCAYALIM1.05.05 EJECUCION DE ACCIONES DE AUDITORIAM1.05.05.09 Ejecutar acciones correspondientes a la Auditoria Concurrente [UDR]NoviembreCALLERIA - YARINACOCHA - CALLERIA</v>
      </c>
    </row>
    <row r="2082" spans="1:18" ht="15" customHeight="1" x14ac:dyDescent="0.2">
      <c r="A2082" s="8">
        <f>IFERROR(VLOOKUP(B2082,Tabla1[],2,FALSE)," ")</f>
        <v>1941</v>
      </c>
      <c r="B2082" s="30" t="s">
        <v>2236</v>
      </c>
      <c r="C2082" s="30" t="s">
        <v>2940</v>
      </c>
      <c r="D2082" s="10" t="s">
        <v>3011</v>
      </c>
      <c r="E2082" s="10" t="s">
        <v>2972</v>
      </c>
      <c r="F2082" s="10" t="s">
        <v>1377</v>
      </c>
      <c r="G2082" s="11">
        <v>1</v>
      </c>
      <c r="H2082" s="30" t="s">
        <v>1498</v>
      </c>
      <c r="I2082" s="10" t="s">
        <v>1746</v>
      </c>
      <c r="J2082" s="11">
        <v>3</v>
      </c>
      <c r="K2082" s="11">
        <v>3</v>
      </c>
      <c r="L2082" s="16">
        <f t="shared" si="144"/>
        <v>960</v>
      </c>
      <c r="M2082" s="25">
        <v>50</v>
      </c>
      <c r="N2082" s="17">
        <f t="shared" si="142"/>
        <v>1010</v>
      </c>
      <c r="O2082" s="11">
        <v>11</v>
      </c>
      <c r="P2082" s="8" t="str">
        <f>IFERROR(VLOOKUP(O2082,Tabla6[],2,FALSE)," ")</f>
        <v>Noviembre</v>
      </c>
      <c r="Q2082" s="10"/>
      <c r="R2082" s="56" t="str">
        <f t="shared" si="143"/>
        <v>03.04.05 UDR UCAYALIM1.05.05 EJECUCION DE ACCIONES DE AUDITORIAM1.05.05.11 Supervisión y asistencia técnica a IPRESS [UDR]NoviembreCALLERIA - CURIMANA - CALLERIA</v>
      </c>
    </row>
    <row r="2083" spans="1:18" ht="15" customHeight="1" x14ac:dyDescent="0.2">
      <c r="A2083" s="8">
        <f>IFERROR(VLOOKUP(B2083,Tabla1[],2,FALSE)," ")</f>
        <v>1941</v>
      </c>
      <c r="B2083" s="30" t="s">
        <v>2236</v>
      </c>
      <c r="C2083" s="30" t="s">
        <v>2942</v>
      </c>
      <c r="D2083" s="10" t="s">
        <v>773</v>
      </c>
      <c r="E2083" s="10" t="s">
        <v>2975</v>
      </c>
      <c r="F2083" s="10" t="s">
        <v>731</v>
      </c>
      <c r="G2083" s="11">
        <v>1</v>
      </c>
      <c r="H2083" s="30" t="s">
        <v>1494</v>
      </c>
      <c r="I2083" s="10" t="s">
        <v>1739</v>
      </c>
      <c r="J2083" s="11">
        <v>5</v>
      </c>
      <c r="K2083" s="11">
        <v>5</v>
      </c>
      <c r="L2083" s="16">
        <f t="shared" si="144"/>
        <v>1600</v>
      </c>
      <c r="M2083" s="25">
        <v>107</v>
      </c>
      <c r="N2083" s="17">
        <f t="shared" si="142"/>
        <v>1707</v>
      </c>
      <c r="O2083" s="11">
        <v>11</v>
      </c>
      <c r="P2083" s="8" t="str">
        <f>IFERROR(VLOOKUP(O2083,Tabla6[],2,FALSE)," ")</f>
        <v>Noviembre</v>
      </c>
      <c r="Q2083" s="10"/>
      <c r="R2083" s="56" t="str">
        <f t="shared" si="143"/>
        <v>03.04.05 UDR UCAYALIM1.06.04 SUPERVISION FINANCIERA A UNIDADES EJECUTORASM1.06.04.02 Supervisión Financiera Presencial a las Unidades Ejecutoras-UE [UDR]NoviembreCALLERIA - PADRE ABAD - CALLERIA</v>
      </c>
    </row>
    <row r="2084" spans="1:18" ht="15" customHeight="1" x14ac:dyDescent="0.2">
      <c r="A2084" s="8">
        <f>IFERROR(VLOOKUP(B2084,Tabla1[],2,FALSE)," ")</f>
        <v>1941</v>
      </c>
      <c r="B2084" s="30" t="s">
        <v>2236</v>
      </c>
      <c r="C2084" s="30" t="s">
        <v>2942</v>
      </c>
      <c r="D2084" s="10" t="s">
        <v>773</v>
      </c>
      <c r="E2084" s="10" t="s">
        <v>2975</v>
      </c>
      <c r="F2084" s="10" t="s">
        <v>731</v>
      </c>
      <c r="G2084" s="11">
        <v>1</v>
      </c>
      <c r="H2084" s="30" t="s">
        <v>1489</v>
      </c>
      <c r="I2084" s="10" t="s">
        <v>1747</v>
      </c>
      <c r="J2084" s="11">
        <v>5</v>
      </c>
      <c r="K2084" s="11">
        <v>0</v>
      </c>
      <c r="L2084" s="16">
        <f t="shared" si="144"/>
        <v>0</v>
      </c>
      <c r="M2084" s="34">
        <v>0</v>
      </c>
      <c r="N2084" s="17">
        <f t="shared" ref="N2084:N2147" si="145">L2084+M2084</f>
        <v>0</v>
      </c>
      <c r="O2084" s="11">
        <v>11</v>
      </c>
      <c r="P2084" s="8" t="str">
        <f>IFERROR(VLOOKUP(O2084,Tabla6[],2,FALSE)," ")</f>
        <v>Noviembre</v>
      </c>
      <c r="Q2084" s="10"/>
      <c r="R2084" s="56" t="str">
        <f t="shared" si="143"/>
        <v>03.04.05 UDR UCAYALIM1.06.04 SUPERVISION FINANCIERA A UNIDADES EJECUTORASM1.06.04.02 Supervisión Financiera Presencial a las Unidades Ejecutoras-UE [UDR]NoviembreCALLERIA - MANANTAY - CALLERIA</v>
      </c>
    </row>
    <row r="2085" spans="1:18" ht="15" customHeight="1" x14ac:dyDescent="0.2">
      <c r="A2085" s="8">
        <f>IFERROR(VLOOKUP(B2085,Tabla1[],2,FALSE)," ")</f>
        <v>1941</v>
      </c>
      <c r="B2085" s="30" t="s">
        <v>2236</v>
      </c>
      <c r="C2085" s="30" t="s">
        <v>2944</v>
      </c>
      <c r="D2085" s="10" t="s">
        <v>3006</v>
      </c>
      <c r="E2085" s="10" t="s">
        <v>2983</v>
      </c>
      <c r="F2085" s="10" t="s">
        <v>1378</v>
      </c>
      <c r="G2085" s="11">
        <v>1</v>
      </c>
      <c r="H2085" s="30" t="s">
        <v>1492</v>
      </c>
      <c r="I2085" s="10" t="s">
        <v>1733</v>
      </c>
      <c r="J2085" s="11">
        <v>2</v>
      </c>
      <c r="K2085" s="11">
        <v>2</v>
      </c>
      <c r="L2085" s="16">
        <f t="shared" si="144"/>
        <v>640</v>
      </c>
      <c r="M2085" s="25">
        <v>80</v>
      </c>
      <c r="N2085" s="17">
        <f t="shared" si="145"/>
        <v>720</v>
      </c>
      <c r="O2085" s="11">
        <v>11</v>
      </c>
      <c r="P2085" s="8" t="str">
        <f>IFERROR(VLOOKUP(O2085,Tabla6[],2,FALSE)," ")</f>
        <v>Noviembre</v>
      </c>
      <c r="Q2085" s="10"/>
      <c r="R2085" s="56" t="str">
        <f t="shared" si="143"/>
        <v>03.04.05 UDR UCAYALIS1.01.07 ACCIONES DE SOPORTE A LA GESTION A NIVEL DE UDRS1.01.07.02 Supervisión y asistencia técnica en acciones de soporte a IPRESS [UDR]NoviembreCALLERIA - NUEVA REQUENA - CALLERIA</v>
      </c>
    </row>
    <row r="2086" spans="1:18" ht="15" customHeight="1" x14ac:dyDescent="0.2">
      <c r="A2086" s="8">
        <f>IFERROR(VLOOKUP(B2086,Tabla1[],2,FALSE)," ")</f>
        <v>1941</v>
      </c>
      <c r="B2086" s="30" t="s">
        <v>2236</v>
      </c>
      <c r="C2086" s="30" t="s">
        <v>2933</v>
      </c>
      <c r="D2086" s="10" t="s">
        <v>3007</v>
      </c>
      <c r="E2086" s="10" t="s">
        <v>2958</v>
      </c>
      <c r="F2086" s="10" t="s">
        <v>1375</v>
      </c>
      <c r="G2086" s="11">
        <v>1</v>
      </c>
      <c r="H2086" s="30" t="s">
        <v>1491</v>
      </c>
      <c r="I2086" s="10" t="s">
        <v>1732</v>
      </c>
      <c r="J2086" s="11">
        <v>2</v>
      </c>
      <c r="K2086" s="11">
        <v>0</v>
      </c>
      <c r="L2086" s="16">
        <f t="shared" si="144"/>
        <v>0</v>
      </c>
      <c r="M2086" s="34">
        <v>0</v>
      </c>
      <c r="N2086" s="17">
        <f t="shared" si="145"/>
        <v>0</v>
      </c>
      <c r="O2086" s="11">
        <v>12</v>
      </c>
      <c r="P2086" s="8" t="str">
        <f>IFERROR(VLOOKUP(O2086,Tabla6[],2,FALSE)," ")</f>
        <v>Diciembre</v>
      </c>
      <c r="Q2086" s="10"/>
      <c r="R2086" s="56" t="str">
        <f t="shared" si="143"/>
        <v>03.04.05 UDR UCAYALIM1.02.02 ACCIONES DE AFILIACIONM1.02.02.05 Supervisión y asistencia técnica en materia de afiliaciones [UDR]DiciembreCALLERIA - YARINACOCHA - CALLERIA</v>
      </c>
    </row>
    <row r="2087" spans="1:18" ht="15" customHeight="1" x14ac:dyDescent="0.2">
      <c r="A2087" s="8">
        <f>IFERROR(VLOOKUP(B2087,Tabla1[],2,FALSE)," ")</f>
        <v>1941</v>
      </c>
      <c r="B2087" s="30" t="s">
        <v>2236</v>
      </c>
      <c r="C2087" s="30" t="s">
        <v>2940</v>
      </c>
      <c r="D2087" s="10" t="s">
        <v>3004</v>
      </c>
      <c r="E2087" s="10" t="s">
        <v>2967</v>
      </c>
      <c r="F2087" s="10" t="s">
        <v>1376</v>
      </c>
      <c r="G2087" s="11">
        <v>1</v>
      </c>
      <c r="H2087" s="30" t="s">
        <v>1489</v>
      </c>
      <c r="I2087" s="10" t="s">
        <v>1725</v>
      </c>
      <c r="J2087" s="11">
        <v>1</v>
      </c>
      <c r="K2087" s="11">
        <v>0</v>
      </c>
      <c r="L2087" s="16">
        <f t="shared" si="144"/>
        <v>0</v>
      </c>
      <c r="M2087" s="34">
        <v>0</v>
      </c>
      <c r="N2087" s="17">
        <f t="shared" si="145"/>
        <v>0</v>
      </c>
      <c r="O2087" s="11">
        <v>12</v>
      </c>
      <c r="P2087" s="8" t="str">
        <f>IFERROR(VLOOKUP(O2087,Tabla6[],2,FALSE)," ")</f>
        <v>Diciembre</v>
      </c>
      <c r="Q2087" s="10"/>
      <c r="R2087" s="56" t="str">
        <f t="shared" si="143"/>
        <v>03.04.05 UDR UCAYALIM1.05.05 EJECUCION DE ACCIONES DE AUDITORIAM1.05.05.02 Gestionar a los actores locales para fortalecer el acceso y calidad de servicios de salud [UDR]DiciembreCALLERIA - MANANTAY - CALLERIA</v>
      </c>
    </row>
    <row r="2088" spans="1:18" ht="15" customHeight="1" x14ac:dyDescent="0.2">
      <c r="A2088" s="8">
        <f>IFERROR(VLOOKUP(B2088,Tabla1[],2,FALSE)," ")</f>
        <v>1941</v>
      </c>
      <c r="B2088" s="30" t="s">
        <v>2236</v>
      </c>
      <c r="C2088" s="30" t="s">
        <v>2940</v>
      </c>
      <c r="D2088" s="10" t="s">
        <v>3002</v>
      </c>
      <c r="E2088" s="10" t="s">
        <v>2970</v>
      </c>
      <c r="F2088" s="10" t="s">
        <v>1377</v>
      </c>
      <c r="G2088" s="11">
        <v>1</v>
      </c>
      <c r="H2088" s="30" t="s">
        <v>1491</v>
      </c>
      <c r="I2088" s="10" t="s">
        <v>1732</v>
      </c>
      <c r="J2088" s="11">
        <v>4</v>
      </c>
      <c r="K2088" s="11">
        <v>0</v>
      </c>
      <c r="L2088" s="16">
        <f t="shared" si="144"/>
        <v>0</v>
      </c>
      <c r="M2088" s="34">
        <v>0</v>
      </c>
      <c r="N2088" s="17">
        <f t="shared" si="145"/>
        <v>0</v>
      </c>
      <c r="O2088" s="11">
        <v>12</v>
      </c>
      <c r="P2088" s="8" t="str">
        <f>IFERROR(VLOOKUP(O2088,Tabla6[],2,FALSE)," ")</f>
        <v>Diciembre</v>
      </c>
      <c r="Q2088" s="10"/>
      <c r="R2088" s="56" t="str">
        <f t="shared" si="143"/>
        <v>03.04.05 UDR UCAYALIM1.05.05 EJECUCION DE ACCIONES DE AUDITORIAM1.05.05.08 Ejecutar acciones correspondientes a la Auditoria Asistida por Machine Learning [UDR]DiciembreCALLERIA - YARINACOCHA - CALLERIA</v>
      </c>
    </row>
    <row r="2089" spans="1:18" ht="15" customHeight="1" x14ac:dyDescent="0.2">
      <c r="A2089" s="8">
        <f>IFERROR(VLOOKUP(B2089,Tabla1[],2,FALSE)," ")</f>
        <v>1941</v>
      </c>
      <c r="B2089" s="30" t="s">
        <v>2236</v>
      </c>
      <c r="C2089" s="30" t="s">
        <v>2940</v>
      </c>
      <c r="D2089" s="10" t="s">
        <v>3011</v>
      </c>
      <c r="E2089" s="10" t="s">
        <v>2972</v>
      </c>
      <c r="F2089" s="10" t="s">
        <v>1377</v>
      </c>
      <c r="G2089" s="11">
        <v>1</v>
      </c>
      <c r="H2089" s="30" t="s">
        <v>1489</v>
      </c>
      <c r="I2089" s="10" t="s">
        <v>1754</v>
      </c>
      <c r="J2089" s="11">
        <v>1</v>
      </c>
      <c r="K2089" s="11">
        <v>0</v>
      </c>
      <c r="L2089" s="16">
        <f t="shared" si="144"/>
        <v>0</v>
      </c>
      <c r="M2089" s="34">
        <v>0</v>
      </c>
      <c r="N2089" s="17">
        <f t="shared" si="145"/>
        <v>0</v>
      </c>
      <c r="O2089" s="11">
        <v>12</v>
      </c>
      <c r="P2089" s="8" t="str">
        <f>IFERROR(VLOOKUP(O2089,Tabla6[],2,FALSE)," ")</f>
        <v>Diciembre</v>
      </c>
      <c r="Q2089" s="10"/>
      <c r="R2089" s="56" t="str">
        <f t="shared" si="143"/>
        <v>03.04.05 UDR UCAYALIM1.05.05 EJECUCION DE ACCIONES DE AUDITORIAM1.05.05.11 Supervisión y asistencia técnica a IPRESS [UDR]DiciembreCALLERIA - MANANTAY - CALLERIA</v>
      </c>
    </row>
    <row r="2090" spans="1:18" ht="15" customHeight="1" x14ac:dyDescent="0.2">
      <c r="A2090" s="8">
        <f>IFERROR(VLOOKUP(B2090,Tabla1[],2,FALSE)," ")</f>
        <v>1941</v>
      </c>
      <c r="B2090" s="30" t="s">
        <v>2236</v>
      </c>
      <c r="C2090" s="30" t="s">
        <v>2944</v>
      </c>
      <c r="D2090" s="10" t="s">
        <v>3006</v>
      </c>
      <c r="E2090" s="10" t="s">
        <v>2983</v>
      </c>
      <c r="F2090" s="10" t="s">
        <v>1378</v>
      </c>
      <c r="G2090" s="11">
        <v>1</v>
      </c>
      <c r="H2090" s="30" t="s">
        <v>1490</v>
      </c>
      <c r="I2090" s="10" t="s">
        <v>1755</v>
      </c>
      <c r="J2090" s="11">
        <v>1</v>
      </c>
      <c r="K2090" s="11">
        <v>0</v>
      </c>
      <c r="L2090" s="16">
        <f t="shared" si="144"/>
        <v>0</v>
      </c>
      <c r="M2090" s="34">
        <v>0</v>
      </c>
      <c r="N2090" s="17">
        <f t="shared" si="145"/>
        <v>0</v>
      </c>
      <c r="O2090" s="11">
        <v>12</v>
      </c>
      <c r="P2090" s="8" t="str">
        <f>IFERROR(VLOOKUP(O2090,Tabla6[],2,FALSE)," ")</f>
        <v>Diciembre</v>
      </c>
      <c r="Q2090" s="10"/>
      <c r="R2090" s="56" t="str">
        <f t="shared" si="143"/>
        <v>03.04.05 UDR UCAYALIS1.01.07 ACCIONES DE SOPORTE A LA GESTION A NIVEL DE UDRS1.01.07.02 Supervisión y asistencia técnica en acciones de soporte a IPRESS [UDR]DiciembreCALLERIA - CALLERIA- CALLERIA</v>
      </c>
    </row>
    <row r="2091" spans="1:18" ht="15" customHeight="1" x14ac:dyDescent="0.2">
      <c r="A2091" s="8">
        <f>IFERROR(VLOOKUP(B2091,Tabla1[],2,FALSE)," ")</f>
        <v>1930</v>
      </c>
      <c r="B2091" s="30" t="s">
        <v>2237</v>
      </c>
      <c r="C2091" s="30" t="s">
        <v>2942</v>
      </c>
      <c r="D2091" s="10" t="s">
        <v>773</v>
      </c>
      <c r="E2091" s="10" t="s">
        <v>2975</v>
      </c>
      <c r="F2091" s="10" t="s">
        <v>731</v>
      </c>
      <c r="G2091" s="11">
        <v>1</v>
      </c>
      <c r="H2091" s="30" t="s">
        <v>1500</v>
      </c>
      <c r="I2091" s="10" t="s">
        <v>1756</v>
      </c>
      <c r="J2091" s="11">
        <v>5</v>
      </c>
      <c r="K2091" s="11">
        <v>5</v>
      </c>
      <c r="L2091" s="16">
        <f t="shared" si="144"/>
        <v>1600</v>
      </c>
      <c r="M2091" s="25">
        <v>600</v>
      </c>
      <c r="N2091" s="17">
        <f t="shared" si="145"/>
        <v>2200</v>
      </c>
      <c r="O2091" s="11">
        <v>3</v>
      </c>
      <c r="P2091" s="8" t="str">
        <f>IFERROR(VLOOKUP(O2091,Tabla6[],2,FALSE)," ")</f>
        <v>Marzo</v>
      </c>
      <c r="Q2091" s="10"/>
      <c r="R2091" s="56" t="str">
        <f t="shared" si="143"/>
        <v>03.04.06 UDR YURIMAGUASM1.06.04 SUPERVISION FINANCIERA A UNIDADES EJECUTORASM1.06.04.02 Supervisión Financiera Presencial a las Unidades Ejecutoras-UE [UDR]MarzoYURIMAGUAS - SAN LORENZO - YURIMAGUAS</v>
      </c>
    </row>
    <row r="2092" spans="1:18" ht="15" customHeight="1" x14ac:dyDescent="0.2">
      <c r="A2092" s="8">
        <f>IFERROR(VLOOKUP(B2092,Tabla1[],2,FALSE)," ")</f>
        <v>1930</v>
      </c>
      <c r="B2092" s="30" t="s">
        <v>2237</v>
      </c>
      <c r="C2092" s="30" t="s">
        <v>2942</v>
      </c>
      <c r="D2092" s="10" t="s">
        <v>773</v>
      </c>
      <c r="E2092" s="10" t="s">
        <v>2975</v>
      </c>
      <c r="F2092" s="10" t="s">
        <v>731</v>
      </c>
      <c r="G2092" s="11">
        <v>1</v>
      </c>
      <c r="H2092" s="30" t="s">
        <v>473</v>
      </c>
      <c r="I2092" s="10" t="s">
        <v>1757</v>
      </c>
      <c r="J2092" s="11">
        <v>5</v>
      </c>
      <c r="K2092" s="11">
        <v>0</v>
      </c>
      <c r="L2092" s="16">
        <f t="shared" si="144"/>
        <v>0</v>
      </c>
      <c r="M2092" s="25">
        <v>0</v>
      </c>
      <c r="N2092" s="17">
        <f t="shared" si="145"/>
        <v>0</v>
      </c>
      <c r="O2092" s="11">
        <v>5</v>
      </c>
      <c r="P2092" s="8" t="str">
        <f>IFERROR(VLOOKUP(O2092,Tabla6[],2,FALSE)," ")</f>
        <v>Mayo</v>
      </c>
      <c r="Q2092" s="10"/>
      <c r="R2092" s="56" t="str">
        <f t="shared" si="143"/>
        <v>03.04.06 UDR YURIMAGUASM1.06.04 SUPERVISION FINANCIERA A UNIDADES EJECUTORASM1.06.04.02 Supervisión Financiera Presencial a las Unidades Ejecutoras-UE [UDR]MayoYURIMAGUAS</v>
      </c>
    </row>
    <row r="2093" spans="1:18" ht="15" customHeight="1" x14ac:dyDescent="0.2">
      <c r="A2093" s="8">
        <f>IFERROR(VLOOKUP(B2093,Tabla1[],2,FALSE)," ")</f>
        <v>1930</v>
      </c>
      <c r="B2093" s="30" t="s">
        <v>2237</v>
      </c>
      <c r="C2093" s="30" t="s">
        <v>2942</v>
      </c>
      <c r="D2093" s="10" t="s">
        <v>773</v>
      </c>
      <c r="E2093" s="10" t="s">
        <v>2975</v>
      </c>
      <c r="F2093" s="10" t="s">
        <v>731</v>
      </c>
      <c r="G2093" s="11">
        <v>1</v>
      </c>
      <c r="H2093" s="30" t="s">
        <v>473</v>
      </c>
      <c r="I2093" s="10" t="s">
        <v>1758</v>
      </c>
      <c r="J2093" s="11">
        <v>5</v>
      </c>
      <c r="K2093" s="11">
        <v>0</v>
      </c>
      <c r="L2093" s="16">
        <f t="shared" si="144"/>
        <v>0</v>
      </c>
      <c r="M2093" s="34">
        <v>0</v>
      </c>
      <c r="N2093" s="17">
        <f t="shared" si="145"/>
        <v>0</v>
      </c>
      <c r="O2093" s="11">
        <v>6</v>
      </c>
      <c r="P2093" s="8" t="str">
        <f>IFERROR(VLOOKUP(O2093,Tabla6[],2,FALSE)," ")</f>
        <v>Junio</v>
      </c>
      <c r="Q2093" s="10"/>
      <c r="R2093" s="56" t="str">
        <f t="shared" si="143"/>
        <v>03.04.06 UDR YURIMAGUASM1.06.04 SUPERVISION FINANCIERA A UNIDADES EJECUTORASM1.06.04.02 Supervisión Financiera Presencial a las Unidades Ejecutoras-UE [UDR]JunioYURIMAGUAS</v>
      </c>
    </row>
    <row r="2094" spans="1:18" ht="15" customHeight="1" x14ac:dyDescent="0.2">
      <c r="A2094" s="8">
        <f>IFERROR(VLOOKUP(B2094,Tabla1[],2,FALSE)," ")</f>
        <v>1930</v>
      </c>
      <c r="B2094" s="30" t="s">
        <v>2237</v>
      </c>
      <c r="C2094" s="30" t="s">
        <v>2942</v>
      </c>
      <c r="D2094" s="10" t="s">
        <v>773</v>
      </c>
      <c r="E2094" s="10" t="s">
        <v>2975</v>
      </c>
      <c r="F2094" s="10" t="s">
        <v>731</v>
      </c>
      <c r="G2094" s="11">
        <v>1</v>
      </c>
      <c r="H2094" s="30" t="s">
        <v>1500</v>
      </c>
      <c r="I2094" s="10" t="s">
        <v>1756</v>
      </c>
      <c r="J2094" s="11">
        <v>5</v>
      </c>
      <c r="K2094" s="11">
        <v>5</v>
      </c>
      <c r="L2094" s="16">
        <f t="shared" si="144"/>
        <v>1600</v>
      </c>
      <c r="M2094" s="25">
        <v>600</v>
      </c>
      <c r="N2094" s="17">
        <f t="shared" si="145"/>
        <v>2200</v>
      </c>
      <c r="O2094" s="11">
        <v>9</v>
      </c>
      <c r="P2094" s="8" t="str">
        <f>IFERROR(VLOOKUP(O2094,Tabla6[],2,FALSE)," ")</f>
        <v>Setiembre</v>
      </c>
      <c r="Q2094" s="10"/>
      <c r="R2094" s="56" t="str">
        <f t="shared" si="143"/>
        <v>03.04.06 UDR YURIMAGUASM1.06.04 SUPERVISION FINANCIERA A UNIDADES EJECUTORASM1.06.04.02 Supervisión Financiera Presencial a las Unidades Ejecutoras-UE [UDR]SetiembreYURIMAGUAS - SAN LORENZO - YURIMAGUAS</v>
      </c>
    </row>
    <row r="2095" spans="1:18" ht="15" customHeight="1" x14ac:dyDescent="0.2">
      <c r="A2095" s="8">
        <f>IFERROR(VLOOKUP(B2095,Tabla1[],2,FALSE)," ")</f>
        <v>1930</v>
      </c>
      <c r="B2095" s="30" t="s">
        <v>2237</v>
      </c>
      <c r="C2095" s="30" t="s">
        <v>2942</v>
      </c>
      <c r="D2095" s="10" t="s">
        <v>773</v>
      </c>
      <c r="E2095" s="10" t="s">
        <v>2975</v>
      </c>
      <c r="F2095" s="10" t="s">
        <v>731</v>
      </c>
      <c r="G2095" s="11">
        <v>1</v>
      </c>
      <c r="H2095" s="30" t="s">
        <v>473</v>
      </c>
      <c r="I2095" s="10" t="s">
        <v>1757</v>
      </c>
      <c r="J2095" s="11">
        <v>5</v>
      </c>
      <c r="K2095" s="11">
        <v>0</v>
      </c>
      <c r="L2095" s="16">
        <f t="shared" si="144"/>
        <v>0</v>
      </c>
      <c r="M2095" s="25">
        <v>0</v>
      </c>
      <c r="N2095" s="17">
        <f t="shared" si="145"/>
        <v>0</v>
      </c>
      <c r="O2095" s="11">
        <v>10</v>
      </c>
      <c r="P2095" s="8" t="str">
        <f>IFERROR(VLOOKUP(O2095,Tabla6[],2,FALSE)," ")</f>
        <v>Octubre</v>
      </c>
      <c r="Q2095" s="10"/>
      <c r="R2095" s="56" t="str">
        <f t="shared" si="143"/>
        <v>03.04.06 UDR YURIMAGUASM1.06.04 SUPERVISION FINANCIERA A UNIDADES EJECUTORASM1.06.04.02 Supervisión Financiera Presencial a las Unidades Ejecutoras-UE [UDR]OctubreYURIMAGUAS</v>
      </c>
    </row>
    <row r="2096" spans="1:18" ht="15" customHeight="1" x14ac:dyDescent="0.2">
      <c r="A2096" s="8">
        <f>IFERROR(VLOOKUP(B2096,Tabla1[],2,FALSE)," ")</f>
        <v>1930</v>
      </c>
      <c r="B2096" s="30" t="s">
        <v>2237</v>
      </c>
      <c r="C2096" s="30" t="s">
        <v>2942</v>
      </c>
      <c r="D2096" s="10" t="s">
        <v>773</v>
      </c>
      <c r="E2096" s="10" t="s">
        <v>2975</v>
      </c>
      <c r="F2096" s="10" t="s">
        <v>731</v>
      </c>
      <c r="G2096" s="11">
        <v>1</v>
      </c>
      <c r="H2096" s="30" t="s">
        <v>473</v>
      </c>
      <c r="I2096" s="10" t="s">
        <v>1758</v>
      </c>
      <c r="J2096" s="11">
        <v>5</v>
      </c>
      <c r="K2096" s="11">
        <v>0</v>
      </c>
      <c r="L2096" s="16">
        <f t="shared" si="144"/>
        <v>0</v>
      </c>
      <c r="M2096" s="25">
        <v>0</v>
      </c>
      <c r="N2096" s="17">
        <f t="shared" si="145"/>
        <v>0</v>
      </c>
      <c r="O2096" s="11">
        <v>11</v>
      </c>
      <c r="P2096" s="8" t="str">
        <f>IFERROR(VLOOKUP(O2096,Tabla6[],2,FALSE)," ")</f>
        <v>Noviembre</v>
      </c>
      <c r="Q2096" s="10"/>
      <c r="R2096" s="56" t="str">
        <f t="shared" si="143"/>
        <v>03.04.06 UDR YURIMAGUASM1.06.04 SUPERVISION FINANCIERA A UNIDADES EJECUTORASM1.06.04.02 Supervisión Financiera Presencial a las Unidades Ejecutoras-UE [UDR]NoviembreYURIMAGUAS</v>
      </c>
    </row>
    <row r="2097" spans="1:18" ht="15" customHeight="1" x14ac:dyDescent="0.2">
      <c r="A2097" s="8">
        <f>IFERROR(VLOOKUP(B2097,Tabla1[],2,FALSE)," ")</f>
        <v>1930</v>
      </c>
      <c r="B2097" s="30" t="s">
        <v>2237</v>
      </c>
      <c r="C2097" s="30" t="s">
        <v>2933</v>
      </c>
      <c r="D2097" s="10" t="s">
        <v>3007</v>
      </c>
      <c r="E2097" s="10" t="s">
        <v>2958</v>
      </c>
      <c r="F2097" s="10" t="s">
        <v>1375</v>
      </c>
      <c r="G2097" s="11">
        <v>1</v>
      </c>
      <c r="H2097" s="30" t="s">
        <v>1501</v>
      </c>
      <c r="I2097" s="10" t="s">
        <v>1759</v>
      </c>
      <c r="J2097" s="11">
        <v>2</v>
      </c>
      <c r="K2097" s="11">
        <v>2</v>
      </c>
      <c r="L2097" s="16">
        <f t="shared" si="144"/>
        <v>640</v>
      </c>
      <c r="M2097" s="25">
        <v>250</v>
      </c>
      <c r="N2097" s="17">
        <f t="shared" si="145"/>
        <v>890</v>
      </c>
      <c r="O2097" s="11">
        <v>3</v>
      </c>
      <c r="P2097" s="8" t="str">
        <f>IFERROR(VLOOKUP(O2097,Tabla6[],2,FALSE)," ")</f>
        <v>Marzo</v>
      </c>
      <c r="Q2097" s="10"/>
      <c r="R2097" s="56" t="str">
        <f t="shared" si="143"/>
        <v>03.04.06 UDR YURIMAGUASM1.02.02 ACCIONES DE AFILIACIONM1.02.02.05 Supervisión y asistencia técnica en materia de afiliaciones [UDR]MarzoYURIMAGUAS - SHUCUSHYACU - YURIMAGUAS</v>
      </c>
    </row>
    <row r="2098" spans="1:18" ht="15" customHeight="1" x14ac:dyDescent="0.2">
      <c r="A2098" s="8">
        <f>IFERROR(VLOOKUP(B2098,Tabla1[],2,FALSE)," ")</f>
        <v>1930</v>
      </c>
      <c r="B2098" s="30" t="s">
        <v>2237</v>
      </c>
      <c r="C2098" s="30" t="s">
        <v>2933</v>
      </c>
      <c r="D2098" s="10" t="s">
        <v>3007</v>
      </c>
      <c r="E2098" s="10" t="s">
        <v>2958</v>
      </c>
      <c r="F2098" s="10" t="s">
        <v>1375</v>
      </c>
      <c r="G2098" s="11">
        <v>1</v>
      </c>
      <c r="H2098" s="30" t="s">
        <v>1502</v>
      </c>
      <c r="I2098" s="10" t="s">
        <v>1760</v>
      </c>
      <c r="J2098" s="11">
        <v>3</v>
      </c>
      <c r="K2098" s="11">
        <v>3</v>
      </c>
      <c r="L2098" s="16">
        <f t="shared" si="144"/>
        <v>960</v>
      </c>
      <c r="M2098" s="25">
        <v>210</v>
      </c>
      <c r="N2098" s="17">
        <f t="shared" si="145"/>
        <v>1170</v>
      </c>
      <c r="O2098" s="11">
        <v>4</v>
      </c>
      <c r="P2098" s="8" t="str">
        <f>IFERROR(VLOOKUP(O2098,Tabla6[],2,FALSE)," ")</f>
        <v>Abril</v>
      </c>
      <c r="Q2098" s="10"/>
      <c r="R2098" s="56" t="str">
        <f t="shared" ref="R2098:R2161" si="146">+CONCATENATE(B2098,C2098,E2098,P2098,H2098)</f>
        <v>03.04.06 UDR YURIMAGUASM1.02.02 ACCIONES DE AFILIACIONM1.02.02.05 Supervisión y asistencia técnica en materia de afiliaciones [UDR]AbrilYURIMAGUAS - LAGUNAS - YURIMAGUAS</v>
      </c>
    </row>
    <row r="2099" spans="1:18" ht="15" customHeight="1" x14ac:dyDescent="0.2">
      <c r="A2099" s="8">
        <f>IFERROR(VLOOKUP(B2099,Tabla1[],2,FALSE)," ")</f>
        <v>1930</v>
      </c>
      <c r="B2099" s="30" t="s">
        <v>2237</v>
      </c>
      <c r="C2099" s="30" t="s">
        <v>2933</v>
      </c>
      <c r="D2099" s="10" t="s">
        <v>3007</v>
      </c>
      <c r="E2099" s="10" t="s">
        <v>2958</v>
      </c>
      <c r="F2099" s="10" t="s">
        <v>1375</v>
      </c>
      <c r="G2099" s="11">
        <v>1</v>
      </c>
      <c r="H2099" s="30" t="s">
        <v>1503</v>
      </c>
      <c r="I2099" s="10" t="s">
        <v>1761</v>
      </c>
      <c r="J2099" s="11">
        <v>2</v>
      </c>
      <c r="K2099" s="11">
        <v>2</v>
      </c>
      <c r="L2099" s="16">
        <f t="shared" si="144"/>
        <v>640</v>
      </c>
      <c r="M2099" s="25">
        <v>108</v>
      </c>
      <c r="N2099" s="17">
        <f t="shared" si="145"/>
        <v>748</v>
      </c>
      <c r="O2099" s="11">
        <v>5</v>
      </c>
      <c r="P2099" s="8" t="str">
        <f>IFERROR(VLOOKUP(O2099,Tabla6[],2,FALSE)," ")</f>
        <v>Mayo</v>
      </c>
      <c r="Q2099" s="10"/>
      <c r="R2099" s="56" t="str">
        <f t="shared" si="146"/>
        <v>03.04.06 UDR YURIMAGUASM1.02.02 ACCIONES DE AFILIACIONM1.02.02.05 Supervisión y asistencia técnica en materia de afiliaciones [UDR]MayoYURIMAGUAS - BALSAPUERTO</v>
      </c>
    </row>
    <row r="2100" spans="1:18" ht="15" customHeight="1" x14ac:dyDescent="0.2">
      <c r="A2100" s="8">
        <f>IFERROR(VLOOKUP(B2100,Tabla1[],2,FALSE)," ")</f>
        <v>1930</v>
      </c>
      <c r="B2100" s="30" t="s">
        <v>2237</v>
      </c>
      <c r="C2100" s="30" t="s">
        <v>2933</v>
      </c>
      <c r="D2100" s="10" t="s">
        <v>3007</v>
      </c>
      <c r="E2100" s="10" t="s">
        <v>2958</v>
      </c>
      <c r="F2100" s="10" t="s">
        <v>1375</v>
      </c>
      <c r="G2100" s="11">
        <v>1</v>
      </c>
      <c r="H2100" s="30" t="s">
        <v>1504</v>
      </c>
      <c r="I2100" s="10" t="s">
        <v>1762</v>
      </c>
      <c r="J2100" s="11">
        <v>3</v>
      </c>
      <c r="K2100" s="11">
        <v>3</v>
      </c>
      <c r="L2100" s="16">
        <f t="shared" si="144"/>
        <v>960</v>
      </c>
      <c r="M2100" s="25">
        <v>600</v>
      </c>
      <c r="N2100" s="17">
        <f t="shared" si="145"/>
        <v>1560</v>
      </c>
      <c r="O2100" s="11">
        <v>6</v>
      </c>
      <c r="P2100" s="8" t="str">
        <f>IFERROR(VLOOKUP(O2100,Tabla6[],2,FALSE)," ")</f>
        <v>Junio</v>
      </c>
      <c r="Q2100" s="10"/>
      <c r="R2100" s="56" t="str">
        <f t="shared" si="146"/>
        <v>03.04.06 UDR YURIMAGUASM1.02.02 ACCIONES DE AFILIACIONM1.02.02.05 Supervisión y asistencia técnica en materia de afiliaciones [UDR]JunioYURIMAGUAS - SAN LORENZO</v>
      </c>
    </row>
    <row r="2101" spans="1:18" ht="15" customHeight="1" x14ac:dyDescent="0.2">
      <c r="A2101" s="8">
        <f>IFERROR(VLOOKUP(B2101,Tabla1[],2,FALSE)," ")</f>
        <v>1930</v>
      </c>
      <c r="B2101" s="30" t="s">
        <v>2237</v>
      </c>
      <c r="C2101" s="30" t="s">
        <v>2935</v>
      </c>
      <c r="D2101" s="10" t="s">
        <v>3008</v>
      </c>
      <c r="E2101" s="10" t="s">
        <v>2962</v>
      </c>
      <c r="F2101" s="10" t="s">
        <v>1375</v>
      </c>
      <c r="G2101" s="11">
        <v>1</v>
      </c>
      <c r="H2101" s="30" t="s">
        <v>1505</v>
      </c>
      <c r="I2101" s="10" t="s">
        <v>1761</v>
      </c>
      <c r="J2101" s="11">
        <v>2</v>
      </c>
      <c r="K2101" s="11">
        <v>2</v>
      </c>
      <c r="L2101" s="16">
        <f t="shared" si="144"/>
        <v>640</v>
      </c>
      <c r="M2101" s="25">
        <v>108</v>
      </c>
      <c r="N2101" s="17">
        <f t="shared" si="145"/>
        <v>748</v>
      </c>
      <c r="O2101" s="11">
        <v>7</v>
      </c>
      <c r="P2101" s="8" t="str">
        <f>IFERROR(VLOOKUP(O2101,Tabla6[],2,FALSE)," ")</f>
        <v>Julio</v>
      </c>
      <c r="Q2101" s="10"/>
      <c r="R2101" s="56" t="str">
        <f t="shared" si="146"/>
        <v>03.04.06 UDR YURIMAGUASM1.04.01 ACCIONES DE PROMOCION Y PROTECCION DE DERECHOSM1.04.01.08 Evaluar el Indicador de Gratuidad (IG) de la atención al asegurado [UDR]JulioYURIMAGUAS - BALSAPUERTO - YURIMAGUAS</v>
      </c>
    </row>
    <row r="2102" spans="1:18" ht="15" customHeight="1" x14ac:dyDescent="0.2">
      <c r="A2102" s="8">
        <f>IFERROR(VLOOKUP(B2102,Tabla1[],2,FALSE)," ")</f>
        <v>1930</v>
      </c>
      <c r="B2102" s="30" t="s">
        <v>2237</v>
      </c>
      <c r="C2102" s="30" t="s">
        <v>2935</v>
      </c>
      <c r="D2102" s="10" t="s">
        <v>3008</v>
      </c>
      <c r="E2102" s="10" t="s">
        <v>2962</v>
      </c>
      <c r="F2102" s="10" t="s">
        <v>1375</v>
      </c>
      <c r="G2102" s="11">
        <v>1</v>
      </c>
      <c r="H2102" s="30" t="s">
        <v>1501</v>
      </c>
      <c r="I2102" s="10" t="s">
        <v>1759</v>
      </c>
      <c r="J2102" s="11">
        <v>2</v>
      </c>
      <c r="K2102" s="11">
        <v>2</v>
      </c>
      <c r="L2102" s="16">
        <f t="shared" si="144"/>
        <v>640</v>
      </c>
      <c r="M2102" s="25">
        <v>250</v>
      </c>
      <c r="N2102" s="17">
        <f t="shared" si="145"/>
        <v>890</v>
      </c>
      <c r="O2102" s="11">
        <v>7</v>
      </c>
      <c r="P2102" s="8" t="str">
        <f>IFERROR(VLOOKUP(O2102,Tabla6[],2,FALSE)," ")</f>
        <v>Julio</v>
      </c>
      <c r="Q2102" s="10"/>
      <c r="R2102" s="56" t="str">
        <f t="shared" si="146"/>
        <v>03.04.06 UDR YURIMAGUASM1.04.01 ACCIONES DE PROMOCION Y PROTECCION DE DERECHOSM1.04.01.08 Evaluar el Indicador de Gratuidad (IG) de la atención al asegurado [UDR]JulioYURIMAGUAS - SHUCUSHYACU - YURIMAGUAS</v>
      </c>
    </row>
    <row r="2103" spans="1:18" ht="15" customHeight="1" x14ac:dyDescent="0.2">
      <c r="A2103" s="8">
        <f>IFERROR(VLOOKUP(B2103,Tabla1[],2,FALSE)," ")</f>
        <v>1930</v>
      </c>
      <c r="B2103" s="30" t="s">
        <v>2237</v>
      </c>
      <c r="C2103" s="30" t="s">
        <v>2940</v>
      </c>
      <c r="D2103" s="10" t="s">
        <v>3004</v>
      </c>
      <c r="E2103" s="10" t="s">
        <v>2967</v>
      </c>
      <c r="F2103" s="10" t="s">
        <v>1379</v>
      </c>
      <c r="G2103" s="11">
        <v>1</v>
      </c>
      <c r="H2103" s="30" t="s">
        <v>473</v>
      </c>
      <c r="I2103" s="10" t="s">
        <v>1763</v>
      </c>
      <c r="J2103" s="11">
        <v>1</v>
      </c>
      <c r="K2103" s="11">
        <v>0</v>
      </c>
      <c r="L2103" s="16">
        <f t="shared" si="144"/>
        <v>0</v>
      </c>
      <c r="M2103" s="25">
        <v>0</v>
      </c>
      <c r="N2103" s="17">
        <f t="shared" si="145"/>
        <v>0</v>
      </c>
      <c r="O2103" s="11">
        <v>1</v>
      </c>
      <c r="P2103" s="8" t="str">
        <f>IFERROR(VLOOKUP(O2103,Tabla6[],2,FALSE)," ")</f>
        <v>Enero</v>
      </c>
      <c r="Q2103" s="10"/>
      <c r="R2103" s="56" t="str">
        <f t="shared" si="146"/>
        <v>03.04.06 UDR YURIMAGUASM1.05.05 EJECUCION DE ACCIONES DE AUDITORIAM1.05.05.02 Gestionar a los actores locales para fortalecer el acceso y calidad de servicios de salud [UDR]EneroYURIMAGUAS</v>
      </c>
    </row>
    <row r="2104" spans="1:18" ht="15" customHeight="1" x14ac:dyDescent="0.2">
      <c r="A2104" s="8">
        <f>IFERROR(VLOOKUP(B2104,Tabla1[],2,FALSE)," ")</f>
        <v>1930</v>
      </c>
      <c r="B2104" s="30" t="s">
        <v>2237</v>
      </c>
      <c r="C2104" s="30" t="s">
        <v>2940</v>
      </c>
      <c r="D2104" s="10" t="s">
        <v>3004</v>
      </c>
      <c r="E2104" s="10" t="s">
        <v>2967</v>
      </c>
      <c r="F2104" s="10" t="s">
        <v>1379</v>
      </c>
      <c r="G2104" s="11">
        <v>1</v>
      </c>
      <c r="H2104" s="30" t="s">
        <v>473</v>
      </c>
      <c r="I2104" s="10" t="s">
        <v>1763</v>
      </c>
      <c r="J2104" s="11">
        <v>1</v>
      </c>
      <c r="K2104" s="11">
        <v>0</v>
      </c>
      <c r="L2104" s="16">
        <f t="shared" si="144"/>
        <v>0</v>
      </c>
      <c r="M2104" s="25">
        <v>0</v>
      </c>
      <c r="N2104" s="17">
        <f t="shared" si="145"/>
        <v>0</v>
      </c>
      <c r="O2104" s="11">
        <v>2</v>
      </c>
      <c r="P2104" s="8" t="str">
        <f>IFERROR(VLOOKUP(O2104,Tabla6[],2,FALSE)," ")</f>
        <v>Febrero</v>
      </c>
      <c r="Q2104" s="10"/>
      <c r="R2104" s="56" t="str">
        <f t="shared" si="146"/>
        <v>03.04.06 UDR YURIMAGUASM1.05.05 EJECUCION DE ACCIONES DE AUDITORIAM1.05.05.02 Gestionar a los actores locales para fortalecer el acceso y calidad de servicios de salud [UDR]FebreroYURIMAGUAS</v>
      </c>
    </row>
    <row r="2105" spans="1:18" ht="15" customHeight="1" x14ac:dyDescent="0.2">
      <c r="A2105" s="8">
        <f>IFERROR(VLOOKUP(B2105,Tabla1[],2,FALSE)," ")</f>
        <v>1930</v>
      </c>
      <c r="B2105" s="30" t="s">
        <v>2237</v>
      </c>
      <c r="C2105" s="30" t="s">
        <v>2940</v>
      </c>
      <c r="D2105" s="10" t="s">
        <v>3004</v>
      </c>
      <c r="E2105" s="10" t="s">
        <v>2967</v>
      </c>
      <c r="F2105" s="10" t="s">
        <v>1379</v>
      </c>
      <c r="G2105" s="11">
        <v>1</v>
      </c>
      <c r="H2105" s="30" t="s">
        <v>1501</v>
      </c>
      <c r="I2105" s="10" t="s">
        <v>1759</v>
      </c>
      <c r="J2105" s="11">
        <v>2</v>
      </c>
      <c r="K2105" s="11">
        <v>2</v>
      </c>
      <c r="L2105" s="16">
        <f t="shared" si="144"/>
        <v>640</v>
      </c>
      <c r="M2105" s="25">
        <v>250</v>
      </c>
      <c r="N2105" s="17">
        <f t="shared" si="145"/>
        <v>890</v>
      </c>
      <c r="O2105" s="11">
        <v>3</v>
      </c>
      <c r="P2105" s="8" t="str">
        <f>IFERROR(VLOOKUP(O2105,Tabla6[],2,FALSE)," ")</f>
        <v>Marzo</v>
      </c>
      <c r="Q2105" s="10"/>
      <c r="R2105" s="56" t="str">
        <f t="shared" si="146"/>
        <v>03.04.06 UDR YURIMAGUASM1.05.05 EJECUCION DE ACCIONES DE AUDITORIAM1.05.05.02 Gestionar a los actores locales para fortalecer el acceso y calidad de servicios de salud [UDR]MarzoYURIMAGUAS - SHUCUSHYACU - YURIMAGUAS</v>
      </c>
    </row>
    <row r="2106" spans="1:18" ht="15" customHeight="1" x14ac:dyDescent="0.2">
      <c r="A2106" s="8">
        <f>IFERROR(VLOOKUP(B2106,Tabla1[],2,FALSE)," ")</f>
        <v>1930</v>
      </c>
      <c r="B2106" s="30" t="s">
        <v>2237</v>
      </c>
      <c r="C2106" s="30" t="s">
        <v>2940</v>
      </c>
      <c r="D2106" s="10" t="s">
        <v>3004</v>
      </c>
      <c r="E2106" s="10" t="s">
        <v>2967</v>
      </c>
      <c r="F2106" s="10" t="s">
        <v>1379</v>
      </c>
      <c r="G2106" s="11">
        <v>1</v>
      </c>
      <c r="H2106" s="30" t="s">
        <v>1502</v>
      </c>
      <c r="I2106" s="10" t="s">
        <v>1760</v>
      </c>
      <c r="J2106" s="11">
        <v>3</v>
      </c>
      <c r="K2106" s="11">
        <v>3</v>
      </c>
      <c r="L2106" s="16">
        <f t="shared" si="144"/>
        <v>960</v>
      </c>
      <c r="M2106" s="25">
        <v>210</v>
      </c>
      <c r="N2106" s="17">
        <f t="shared" si="145"/>
        <v>1170</v>
      </c>
      <c r="O2106" s="11">
        <v>4</v>
      </c>
      <c r="P2106" s="8" t="str">
        <f>IFERROR(VLOOKUP(O2106,Tabla6[],2,FALSE)," ")</f>
        <v>Abril</v>
      </c>
      <c r="Q2106" s="10"/>
      <c r="R2106" s="56" t="str">
        <f t="shared" si="146"/>
        <v>03.04.06 UDR YURIMAGUASM1.05.05 EJECUCION DE ACCIONES DE AUDITORIAM1.05.05.02 Gestionar a los actores locales para fortalecer el acceso y calidad de servicios de salud [UDR]AbrilYURIMAGUAS - LAGUNAS - YURIMAGUAS</v>
      </c>
    </row>
    <row r="2107" spans="1:18" ht="15" customHeight="1" x14ac:dyDescent="0.2">
      <c r="A2107" s="8">
        <f>IFERROR(VLOOKUP(B2107,Tabla1[],2,FALSE)," ")</f>
        <v>1930</v>
      </c>
      <c r="B2107" s="30" t="s">
        <v>2237</v>
      </c>
      <c r="C2107" s="30" t="s">
        <v>2940</v>
      </c>
      <c r="D2107" s="10" t="s">
        <v>3004</v>
      </c>
      <c r="E2107" s="10" t="s">
        <v>2967</v>
      </c>
      <c r="F2107" s="10" t="s">
        <v>1379</v>
      </c>
      <c r="G2107" s="11">
        <v>1</v>
      </c>
      <c r="H2107" s="30" t="s">
        <v>1505</v>
      </c>
      <c r="I2107" s="10" t="s">
        <v>1761</v>
      </c>
      <c r="J2107" s="11">
        <v>1</v>
      </c>
      <c r="K2107" s="11">
        <v>1</v>
      </c>
      <c r="L2107" s="16">
        <f t="shared" si="144"/>
        <v>320</v>
      </c>
      <c r="M2107" s="25">
        <v>108</v>
      </c>
      <c r="N2107" s="17">
        <f t="shared" si="145"/>
        <v>428</v>
      </c>
      <c r="O2107" s="11">
        <v>5</v>
      </c>
      <c r="P2107" s="8" t="str">
        <f>IFERROR(VLOOKUP(O2107,Tabla6[],2,FALSE)," ")</f>
        <v>Mayo</v>
      </c>
      <c r="Q2107" s="10"/>
      <c r="R2107" s="56" t="str">
        <f t="shared" si="146"/>
        <v>03.04.06 UDR YURIMAGUASM1.05.05 EJECUCION DE ACCIONES DE AUDITORIAM1.05.05.02 Gestionar a los actores locales para fortalecer el acceso y calidad de servicios de salud [UDR]MayoYURIMAGUAS - BALSAPUERTO - YURIMAGUAS</v>
      </c>
    </row>
    <row r="2108" spans="1:18" ht="15" customHeight="1" x14ac:dyDescent="0.2">
      <c r="A2108" s="8">
        <f>IFERROR(VLOOKUP(B2108,Tabla1[],2,FALSE)," ")</f>
        <v>1930</v>
      </c>
      <c r="B2108" s="30" t="s">
        <v>2237</v>
      </c>
      <c r="C2108" s="30" t="s">
        <v>2940</v>
      </c>
      <c r="D2108" s="10" t="s">
        <v>3004</v>
      </c>
      <c r="E2108" s="10" t="s">
        <v>2967</v>
      </c>
      <c r="F2108" s="10" t="s">
        <v>1379</v>
      </c>
      <c r="G2108" s="11">
        <v>1</v>
      </c>
      <c r="H2108" s="30" t="s">
        <v>1500</v>
      </c>
      <c r="I2108" s="10" t="s">
        <v>1762</v>
      </c>
      <c r="J2108" s="11">
        <v>3</v>
      </c>
      <c r="K2108" s="11">
        <v>3</v>
      </c>
      <c r="L2108" s="16">
        <f t="shared" si="144"/>
        <v>960</v>
      </c>
      <c r="M2108" s="25">
        <v>600</v>
      </c>
      <c r="N2108" s="17">
        <f t="shared" si="145"/>
        <v>1560</v>
      </c>
      <c r="O2108" s="11">
        <v>6</v>
      </c>
      <c r="P2108" s="8" t="str">
        <f>IFERROR(VLOOKUP(O2108,Tabla6[],2,FALSE)," ")</f>
        <v>Junio</v>
      </c>
      <c r="Q2108" s="10"/>
      <c r="R2108" s="56" t="str">
        <f t="shared" si="146"/>
        <v>03.04.06 UDR YURIMAGUASM1.05.05 EJECUCION DE ACCIONES DE AUDITORIAM1.05.05.02 Gestionar a los actores locales para fortalecer el acceso y calidad de servicios de salud [UDR]JunioYURIMAGUAS - SAN LORENZO - YURIMAGUAS</v>
      </c>
    </row>
    <row r="2109" spans="1:18" ht="15" customHeight="1" x14ac:dyDescent="0.2">
      <c r="A2109" s="8">
        <f>IFERROR(VLOOKUP(B2109,Tabla1[],2,FALSE)," ")</f>
        <v>1930</v>
      </c>
      <c r="B2109" s="30" t="s">
        <v>2237</v>
      </c>
      <c r="C2109" s="30" t="s">
        <v>2940</v>
      </c>
      <c r="D2109" s="10" t="s">
        <v>3004</v>
      </c>
      <c r="E2109" s="10" t="s">
        <v>2967</v>
      </c>
      <c r="F2109" s="10" t="s">
        <v>1379</v>
      </c>
      <c r="G2109" s="11">
        <v>1</v>
      </c>
      <c r="H2109" s="30" t="s">
        <v>473</v>
      </c>
      <c r="I2109" s="10" t="s">
        <v>1763</v>
      </c>
      <c r="J2109" s="11">
        <v>1</v>
      </c>
      <c r="K2109" s="11">
        <v>0</v>
      </c>
      <c r="L2109" s="16">
        <f t="shared" si="144"/>
        <v>0</v>
      </c>
      <c r="M2109" s="25">
        <v>0</v>
      </c>
      <c r="N2109" s="17">
        <f t="shared" si="145"/>
        <v>0</v>
      </c>
      <c r="O2109" s="11">
        <v>7</v>
      </c>
      <c r="P2109" s="8" t="str">
        <f>IFERROR(VLOOKUP(O2109,Tabla6[],2,FALSE)," ")</f>
        <v>Julio</v>
      </c>
      <c r="Q2109" s="10"/>
      <c r="R2109" s="56" t="str">
        <f t="shared" si="146"/>
        <v>03.04.06 UDR YURIMAGUASM1.05.05 EJECUCION DE ACCIONES DE AUDITORIAM1.05.05.02 Gestionar a los actores locales para fortalecer el acceso y calidad de servicios de salud [UDR]JulioYURIMAGUAS</v>
      </c>
    </row>
    <row r="2110" spans="1:18" ht="15" customHeight="1" x14ac:dyDescent="0.2">
      <c r="A2110" s="8">
        <f>IFERROR(VLOOKUP(B2110,Tabla1[],2,FALSE)," ")</f>
        <v>1930</v>
      </c>
      <c r="B2110" s="30" t="s">
        <v>2237</v>
      </c>
      <c r="C2110" s="30" t="s">
        <v>2940</v>
      </c>
      <c r="D2110" s="10" t="s">
        <v>3004</v>
      </c>
      <c r="E2110" s="10" t="s">
        <v>2967</v>
      </c>
      <c r="F2110" s="10" t="s">
        <v>1379</v>
      </c>
      <c r="G2110" s="11">
        <v>1</v>
      </c>
      <c r="H2110" s="30" t="s">
        <v>473</v>
      </c>
      <c r="I2110" s="10" t="s">
        <v>1764</v>
      </c>
      <c r="J2110" s="11">
        <v>1</v>
      </c>
      <c r="K2110" s="11">
        <v>0</v>
      </c>
      <c r="L2110" s="16">
        <f t="shared" si="144"/>
        <v>0</v>
      </c>
      <c r="M2110" s="25">
        <v>0</v>
      </c>
      <c r="N2110" s="17">
        <f t="shared" si="145"/>
        <v>0</v>
      </c>
      <c r="O2110" s="11">
        <v>8</v>
      </c>
      <c r="P2110" s="8" t="str">
        <f>IFERROR(VLOOKUP(O2110,Tabla6[],2,FALSE)," ")</f>
        <v>Agosto</v>
      </c>
      <c r="Q2110" s="10"/>
      <c r="R2110" s="56" t="str">
        <f t="shared" si="146"/>
        <v>03.04.06 UDR YURIMAGUASM1.05.05 EJECUCION DE ACCIONES DE AUDITORIAM1.05.05.02 Gestionar a los actores locales para fortalecer el acceso y calidad de servicios de salud [UDR]AgostoYURIMAGUAS</v>
      </c>
    </row>
    <row r="2111" spans="1:18" ht="15" customHeight="1" x14ac:dyDescent="0.2">
      <c r="A2111" s="8">
        <f>IFERROR(VLOOKUP(B2111,Tabla1[],2,FALSE)," ")</f>
        <v>1930</v>
      </c>
      <c r="B2111" s="30" t="s">
        <v>2237</v>
      </c>
      <c r="C2111" s="30" t="s">
        <v>2940</v>
      </c>
      <c r="D2111" s="10" t="s">
        <v>3004</v>
      </c>
      <c r="E2111" s="10" t="s">
        <v>2967</v>
      </c>
      <c r="F2111" s="10" t="s">
        <v>1379</v>
      </c>
      <c r="G2111" s="11">
        <v>1</v>
      </c>
      <c r="H2111" s="30" t="s">
        <v>473</v>
      </c>
      <c r="I2111" s="10" t="s">
        <v>1758</v>
      </c>
      <c r="J2111" s="11">
        <v>1</v>
      </c>
      <c r="K2111" s="11">
        <v>0</v>
      </c>
      <c r="L2111" s="16">
        <f t="shared" si="144"/>
        <v>0</v>
      </c>
      <c r="M2111" s="25">
        <v>0</v>
      </c>
      <c r="N2111" s="17">
        <f t="shared" si="145"/>
        <v>0</v>
      </c>
      <c r="O2111" s="11">
        <v>9</v>
      </c>
      <c r="P2111" s="8" t="str">
        <f>IFERROR(VLOOKUP(O2111,Tabla6[],2,FALSE)," ")</f>
        <v>Setiembre</v>
      </c>
      <c r="Q2111" s="10"/>
      <c r="R2111" s="56" t="str">
        <f t="shared" si="146"/>
        <v>03.04.06 UDR YURIMAGUASM1.05.05 EJECUCION DE ACCIONES DE AUDITORIAM1.05.05.02 Gestionar a los actores locales para fortalecer el acceso y calidad de servicios de salud [UDR]SetiembreYURIMAGUAS</v>
      </c>
    </row>
    <row r="2112" spans="1:18" ht="15" customHeight="1" x14ac:dyDescent="0.2">
      <c r="A2112" s="8">
        <f>IFERROR(VLOOKUP(B2112,Tabla1[],2,FALSE)," ")</f>
        <v>1930</v>
      </c>
      <c r="B2112" s="30" t="s">
        <v>2237</v>
      </c>
      <c r="C2112" s="30" t="s">
        <v>2940</v>
      </c>
      <c r="D2112" s="10" t="s">
        <v>3004</v>
      </c>
      <c r="E2112" s="10" t="s">
        <v>2967</v>
      </c>
      <c r="F2112" s="10" t="s">
        <v>1379</v>
      </c>
      <c r="G2112" s="11">
        <v>1</v>
      </c>
      <c r="H2112" s="30" t="s">
        <v>473</v>
      </c>
      <c r="I2112" s="10" t="s">
        <v>1765</v>
      </c>
      <c r="J2112" s="11">
        <v>1</v>
      </c>
      <c r="K2112" s="11">
        <v>0</v>
      </c>
      <c r="L2112" s="16">
        <f t="shared" si="144"/>
        <v>0</v>
      </c>
      <c r="M2112" s="25">
        <v>0</v>
      </c>
      <c r="N2112" s="17">
        <f t="shared" si="145"/>
        <v>0</v>
      </c>
      <c r="O2112" s="11">
        <v>10</v>
      </c>
      <c r="P2112" s="8" t="str">
        <f>IFERROR(VLOOKUP(O2112,Tabla6[],2,FALSE)," ")</f>
        <v>Octubre</v>
      </c>
      <c r="Q2112" s="10"/>
      <c r="R2112" s="56" t="str">
        <f t="shared" si="146"/>
        <v>03.04.06 UDR YURIMAGUASM1.05.05 EJECUCION DE ACCIONES DE AUDITORIAM1.05.05.02 Gestionar a los actores locales para fortalecer el acceso y calidad de servicios de salud [UDR]OctubreYURIMAGUAS</v>
      </c>
    </row>
    <row r="2113" spans="1:18" ht="15" customHeight="1" x14ac:dyDescent="0.2">
      <c r="A2113" s="8">
        <f>IFERROR(VLOOKUP(B2113,Tabla1[],2,FALSE)," ")</f>
        <v>1930</v>
      </c>
      <c r="B2113" s="30" t="s">
        <v>2237</v>
      </c>
      <c r="C2113" s="30" t="s">
        <v>2940</v>
      </c>
      <c r="D2113" s="10" t="s">
        <v>3004</v>
      </c>
      <c r="E2113" s="10" t="s">
        <v>2967</v>
      </c>
      <c r="F2113" s="10" t="s">
        <v>1379</v>
      </c>
      <c r="G2113" s="11">
        <v>1</v>
      </c>
      <c r="H2113" s="30" t="s">
        <v>473</v>
      </c>
      <c r="I2113" s="10" t="s">
        <v>1766</v>
      </c>
      <c r="J2113" s="11">
        <v>1</v>
      </c>
      <c r="K2113" s="11">
        <v>0</v>
      </c>
      <c r="L2113" s="16">
        <f t="shared" si="144"/>
        <v>0</v>
      </c>
      <c r="M2113" s="25">
        <v>0</v>
      </c>
      <c r="N2113" s="17">
        <f t="shared" si="145"/>
        <v>0</v>
      </c>
      <c r="O2113" s="11">
        <v>11</v>
      </c>
      <c r="P2113" s="8" t="str">
        <f>IFERROR(VLOOKUP(O2113,Tabla6[],2,FALSE)," ")</f>
        <v>Noviembre</v>
      </c>
      <c r="Q2113" s="10"/>
      <c r="R2113" s="56" t="str">
        <f t="shared" si="146"/>
        <v>03.04.06 UDR YURIMAGUASM1.05.05 EJECUCION DE ACCIONES DE AUDITORIAM1.05.05.02 Gestionar a los actores locales para fortalecer el acceso y calidad de servicios de salud [UDR]NoviembreYURIMAGUAS</v>
      </c>
    </row>
    <row r="2114" spans="1:18" ht="15" customHeight="1" x14ac:dyDescent="0.2">
      <c r="A2114" s="8">
        <f>IFERROR(VLOOKUP(B2114,Tabla1[],2,FALSE)," ")</f>
        <v>1930</v>
      </c>
      <c r="B2114" s="30" t="s">
        <v>2237</v>
      </c>
      <c r="C2114" s="30" t="s">
        <v>2940</v>
      </c>
      <c r="D2114" s="10" t="s">
        <v>3004</v>
      </c>
      <c r="E2114" s="10" t="s">
        <v>2967</v>
      </c>
      <c r="F2114" s="10" t="s">
        <v>1379</v>
      </c>
      <c r="G2114" s="11">
        <v>1</v>
      </c>
      <c r="H2114" s="30" t="s">
        <v>473</v>
      </c>
      <c r="I2114" s="10" t="s">
        <v>1767</v>
      </c>
      <c r="J2114" s="11">
        <v>1</v>
      </c>
      <c r="K2114" s="11">
        <v>0</v>
      </c>
      <c r="L2114" s="16">
        <f t="shared" si="144"/>
        <v>0</v>
      </c>
      <c r="M2114" s="25">
        <v>0</v>
      </c>
      <c r="N2114" s="17">
        <f t="shared" si="145"/>
        <v>0</v>
      </c>
      <c r="O2114" s="11">
        <v>12</v>
      </c>
      <c r="P2114" s="8" t="str">
        <f>IFERROR(VLOOKUP(O2114,Tabla6[],2,FALSE)," ")</f>
        <v>Diciembre</v>
      </c>
      <c r="Q2114" s="10"/>
      <c r="R2114" s="56" t="str">
        <f t="shared" si="146"/>
        <v>03.04.06 UDR YURIMAGUASM1.05.05 EJECUCION DE ACCIONES DE AUDITORIAM1.05.05.02 Gestionar a los actores locales para fortalecer el acceso y calidad de servicios de salud [UDR]DiciembreYURIMAGUAS</v>
      </c>
    </row>
    <row r="2115" spans="1:18" ht="15" customHeight="1" x14ac:dyDescent="0.2">
      <c r="A2115" s="8">
        <f>IFERROR(VLOOKUP(B2115,Tabla1[],2,FALSE)," ")</f>
        <v>1930</v>
      </c>
      <c r="B2115" s="30" t="s">
        <v>2237</v>
      </c>
      <c r="C2115" s="30" t="s">
        <v>2944</v>
      </c>
      <c r="D2115" s="10" t="s">
        <v>3006</v>
      </c>
      <c r="E2115" s="10" t="s">
        <v>2983</v>
      </c>
      <c r="F2115" s="10" t="s">
        <v>1380</v>
      </c>
      <c r="G2115" s="11">
        <v>1</v>
      </c>
      <c r="H2115" s="30" t="s">
        <v>473</v>
      </c>
      <c r="I2115" s="10" t="s">
        <v>1763</v>
      </c>
      <c r="J2115" s="11">
        <v>1</v>
      </c>
      <c r="K2115" s="11">
        <v>0</v>
      </c>
      <c r="L2115" s="16">
        <f t="shared" si="144"/>
        <v>0</v>
      </c>
      <c r="M2115" s="25">
        <v>0</v>
      </c>
      <c r="N2115" s="17">
        <f t="shared" si="145"/>
        <v>0</v>
      </c>
      <c r="O2115" s="11">
        <v>2</v>
      </c>
      <c r="P2115" s="8" t="str">
        <f>IFERROR(VLOOKUP(O2115,Tabla6[],2,FALSE)," ")</f>
        <v>Febrero</v>
      </c>
      <c r="Q2115" s="10"/>
      <c r="R2115" s="56" t="str">
        <f t="shared" si="146"/>
        <v>03.04.06 UDR YURIMAGUASS1.01.07 ACCIONES DE SOPORTE A LA GESTION A NIVEL DE UDRS1.01.07.02 Supervisión y asistencia técnica en acciones de soporte a IPRESS [UDR]FebreroYURIMAGUAS</v>
      </c>
    </row>
    <row r="2116" spans="1:18" ht="15" customHeight="1" x14ac:dyDescent="0.2">
      <c r="A2116" s="8">
        <f>IFERROR(VLOOKUP(B2116,Tabla1[],2,FALSE)," ")</f>
        <v>1930</v>
      </c>
      <c r="B2116" s="30" t="s">
        <v>2237</v>
      </c>
      <c r="C2116" s="30" t="s">
        <v>2944</v>
      </c>
      <c r="D2116" s="10" t="s">
        <v>3006</v>
      </c>
      <c r="E2116" s="10" t="s">
        <v>2983</v>
      </c>
      <c r="F2116" s="10" t="s">
        <v>1380</v>
      </c>
      <c r="G2116" s="11">
        <v>1</v>
      </c>
      <c r="H2116" s="30" t="s">
        <v>473</v>
      </c>
      <c r="I2116" s="10" t="s">
        <v>1764</v>
      </c>
      <c r="J2116" s="11">
        <v>1</v>
      </c>
      <c r="K2116" s="11">
        <v>0</v>
      </c>
      <c r="L2116" s="16">
        <f t="shared" si="144"/>
        <v>0</v>
      </c>
      <c r="M2116" s="25">
        <v>0</v>
      </c>
      <c r="N2116" s="17">
        <f t="shared" si="145"/>
        <v>0</v>
      </c>
      <c r="O2116" s="11">
        <v>3</v>
      </c>
      <c r="P2116" s="8" t="str">
        <f>IFERROR(VLOOKUP(O2116,Tabla6[],2,FALSE)," ")</f>
        <v>Marzo</v>
      </c>
      <c r="Q2116" s="10"/>
      <c r="R2116" s="56" t="str">
        <f t="shared" si="146"/>
        <v>03.04.06 UDR YURIMAGUASS1.01.07 ACCIONES DE SOPORTE A LA GESTION A NIVEL DE UDRS1.01.07.02 Supervisión y asistencia técnica en acciones de soporte a IPRESS [UDR]MarzoYURIMAGUAS</v>
      </c>
    </row>
    <row r="2117" spans="1:18" ht="15" customHeight="1" x14ac:dyDescent="0.2">
      <c r="A2117" s="8">
        <f>IFERROR(VLOOKUP(B2117,Tabla1[],2,FALSE)," ")</f>
        <v>1930</v>
      </c>
      <c r="B2117" s="30" t="s">
        <v>2237</v>
      </c>
      <c r="C2117" s="30" t="s">
        <v>2944</v>
      </c>
      <c r="D2117" s="10" t="s">
        <v>3006</v>
      </c>
      <c r="E2117" s="10" t="s">
        <v>2983</v>
      </c>
      <c r="F2117" s="10" t="s">
        <v>1380</v>
      </c>
      <c r="G2117" s="11">
        <v>1</v>
      </c>
      <c r="H2117" s="30" t="s">
        <v>473</v>
      </c>
      <c r="I2117" s="10" t="s">
        <v>1758</v>
      </c>
      <c r="J2117" s="11">
        <v>1</v>
      </c>
      <c r="K2117" s="11">
        <v>0</v>
      </c>
      <c r="L2117" s="16">
        <f t="shared" si="144"/>
        <v>0</v>
      </c>
      <c r="M2117" s="25">
        <v>0</v>
      </c>
      <c r="N2117" s="17">
        <f t="shared" si="145"/>
        <v>0</v>
      </c>
      <c r="O2117" s="11">
        <v>4</v>
      </c>
      <c r="P2117" s="8" t="str">
        <f>IFERROR(VLOOKUP(O2117,Tabla6[],2,FALSE)," ")</f>
        <v>Abril</v>
      </c>
      <c r="Q2117" s="10"/>
      <c r="R2117" s="56" t="str">
        <f t="shared" si="146"/>
        <v>03.04.06 UDR YURIMAGUASS1.01.07 ACCIONES DE SOPORTE A LA GESTION A NIVEL DE UDRS1.01.07.02 Supervisión y asistencia técnica en acciones de soporte a IPRESS [UDR]AbrilYURIMAGUAS</v>
      </c>
    </row>
    <row r="2118" spans="1:18" ht="15" customHeight="1" x14ac:dyDescent="0.2">
      <c r="A2118" s="8">
        <f>IFERROR(VLOOKUP(B2118,Tabla1[],2,FALSE)," ")</f>
        <v>1930</v>
      </c>
      <c r="B2118" s="30" t="s">
        <v>2237</v>
      </c>
      <c r="C2118" s="30" t="s">
        <v>2944</v>
      </c>
      <c r="D2118" s="10" t="s">
        <v>3006</v>
      </c>
      <c r="E2118" s="10" t="s">
        <v>2983</v>
      </c>
      <c r="F2118" s="10" t="s">
        <v>1380</v>
      </c>
      <c r="G2118" s="11">
        <v>1</v>
      </c>
      <c r="H2118" s="30" t="s">
        <v>473</v>
      </c>
      <c r="I2118" s="10" t="s">
        <v>1765</v>
      </c>
      <c r="J2118" s="11">
        <v>1</v>
      </c>
      <c r="K2118" s="11">
        <v>0</v>
      </c>
      <c r="L2118" s="16">
        <f t="shared" si="144"/>
        <v>0</v>
      </c>
      <c r="M2118" s="25">
        <v>0</v>
      </c>
      <c r="N2118" s="17">
        <f t="shared" si="145"/>
        <v>0</v>
      </c>
      <c r="O2118" s="11">
        <v>5</v>
      </c>
      <c r="P2118" s="8" t="str">
        <f>IFERROR(VLOOKUP(O2118,Tabla6[],2,FALSE)," ")</f>
        <v>Mayo</v>
      </c>
      <c r="Q2118" s="10"/>
      <c r="R2118" s="56" t="str">
        <f t="shared" si="146"/>
        <v>03.04.06 UDR YURIMAGUASS1.01.07 ACCIONES DE SOPORTE A LA GESTION A NIVEL DE UDRS1.01.07.02 Supervisión y asistencia técnica en acciones de soporte a IPRESS [UDR]MayoYURIMAGUAS</v>
      </c>
    </row>
    <row r="2119" spans="1:18" ht="15" customHeight="1" x14ac:dyDescent="0.2">
      <c r="A2119" s="8">
        <f>IFERROR(VLOOKUP(B2119,Tabla1[],2,FALSE)," ")</f>
        <v>1930</v>
      </c>
      <c r="B2119" s="30" t="s">
        <v>2237</v>
      </c>
      <c r="C2119" s="30" t="s">
        <v>2944</v>
      </c>
      <c r="D2119" s="10" t="s">
        <v>3006</v>
      </c>
      <c r="E2119" s="10" t="s">
        <v>2983</v>
      </c>
      <c r="F2119" s="10" t="s">
        <v>1380</v>
      </c>
      <c r="G2119" s="11">
        <v>1</v>
      </c>
      <c r="H2119" s="30" t="s">
        <v>1500</v>
      </c>
      <c r="I2119" s="10" t="s">
        <v>1762</v>
      </c>
      <c r="J2119" s="11">
        <v>2</v>
      </c>
      <c r="K2119" s="11">
        <v>2</v>
      </c>
      <c r="L2119" s="16">
        <f t="shared" si="144"/>
        <v>640</v>
      </c>
      <c r="M2119" s="25">
        <v>600</v>
      </c>
      <c r="N2119" s="17">
        <f t="shared" si="145"/>
        <v>1240</v>
      </c>
      <c r="O2119" s="11">
        <v>6</v>
      </c>
      <c r="P2119" s="8" t="str">
        <f>IFERROR(VLOOKUP(O2119,Tabla6[],2,FALSE)," ")</f>
        <v>Junio</v>
      </c>
      <c r="Q2119" s="10"/>
      <c r="R2119" s="56" t="str">
        <f t="shared" si="146"/>
        <v>03.04.06 UDR YURIMAGUASS1.01.07 ACCIONES DE SOPORTE A LA GESTION A NIVEL DE UDRS1.01.07.02 Supervisión y asistencia técnica en acciones de soporte a IPRESS [UDR]JunioYURIMAGUAS - SAN LORENZO - YURIMAGUAS</v>
      </c>
    </row>
    <row r="2120" spans="1:18" ht="15.75" customHeight="1" x14ac:dyDescent="0.2">
      <c r="A2120" s="8">
        <f>IFERROR(VLOOKUP(B2120,Tabla1[],2,FALSE)," ")</f>
        <v>1930</v>
      </c>
      <c r="B2120" s="30" t="s">
        <v>2237</v>
      </c>
      <c r="C2120" s="30" t="s">
        <v>2944</v>
      </c>
      <c r="D2120" s="10" t="s">
        <v>3006</v>
      </c>
      <c r="E2120" s="10" t="s">
        <v>2983</v>
      </c>
      <c r="F2120" s="10" t="s">
        <v>1380</v>
      </c>
      <c r="G2120" s="11">
        <v>1</v>
      </c>
      <c r="H2120" s="30" t="s">
        <v>473</v>
      </c>
      <c r="I2120" s="10" t="s">
        <v>1767</v>
      </c>
      <c r="J2120" s="11">
        <v>1</v>
      </c>
      <c r="K2120" s="11">
        <v>0</v>
      </c>
      <c r="L2120" s="16">
        <f t="shared" si="144"/>
        <v>0</v>
      </c>
      <c r="M2120" s="25">
        <v>0</v>
      </c>
      <c r="N2120" s="17">
        <f t="shared" si="145"/>
        <v>0</v>
      </c>
      <c r="O2120" s="11">
        <v>7</v>
      </c>
      <c r="P2120" s="8" t="str">
        <f>IFERROR(VLOOKUP(O2120,Tabla6[],2,FALSE)," ")</f>
        <v>Julio</v>
      </c>
      <c r="Q2120" s="10"/>
      <c r="R2120" s="56" t="str">
        <f t="shared" si="146"/>
        <v>03.04.06 UDR YURIMAGUASS1.01.07 ACCIONES DE SOPORTE A LA GESTION A NIVEL DE UDRS1.01.07.02 Supervisión y asistencia técnica en acciones de soporte a IPRESS [UDR]JulioYURIMAGUAS</v>
      </c>
    </row>
    <row r="2121" spans="1:18" ht="15" customHeight="1" x14ac:dyDescent="0.2">
      <c r="A2121" s="8">
        <f>IFERROR(VLOOKUP(B2121,Tabla1[],2,FALSE)," ")</f>
        <v>1930</v>
      </c>
      <c r="B2121" s="30" t="s">
        <v>2237</v>
      </c>
      <c r="C2121" s="30" t="s">
        <v>2933</v>
      </c>
      <c r="D2121" s="10" t="s">
        <v>3007</v>
      </c>
      <c r="E2121" s="10" t="s">
        <v>2958</v>
      </c>
      <c r="F2121" s="10" t="s">
        <v>1375</v>
      </c>
      <c r="G2121" s="11">
        <v>1</v>
      </c>
      <c r="H2121" s="30" t="s">
        <v>473</v>
      </c>
      <c r="I2121" s="10" t="s">
        <v>1763</v>
      </c>
      <c r="J2121" s="11">
        <v>1</v>
      </c>
      <c r="K2121" s="11">
        <v>0</v>
      </c>
      <c r="L2121" s="16">
        <f t="shared" si="144"/>
        <v>0</v>
      </c>
      <c r="M2121" s="25">
        <v>0</v>
      </c>
      <c r="N2121" s="17">
        <f t="shared" si="145"/>
        <v>0</v>
      </c>
      <c r="O2121" s="11">
        <v>7</v>
      </c>
      <c r="P2121" s="8" t="str">
        <f>IFERROR(VLOOKUP(O2121,Tabla6[],2,FALSE)," ")</f>
        <v>Julio</v>
      </c>
      <c r="Q2121" s="10"/>
      <c r="R2121" s="56" t="str">
        <f t="shared" si="146"/>
        <v>03.04.06 UDR YURIMAGUASM1.02.02 ACCIONES DE AFILIACIONM1.02.02.05 Supervisión y asistencia técnica en materia de afiliaciones [UDR]JulioYURIMAGUAS</v>
      </c>
    </row>
    <row r="2122" spans="1:18" ht="15" customHeight="1" x14ac:dyDescent="0.2">
      <c r="A2122" s="8">
        <f>IFERROR(VLOOKUP(B2122,Tabla1[],2,FALSE)," ")</f>
        <v>1930</v>
      </c>
      <c r="B2122" s="30" t="s">
        <v>2237</v>
      </c>
      <c r="C2122" s="30" t="s">
        <v>2933</v>
      </c>
      <c r="D2122" s="10" t="s">
        <v>3007</v>
      </c>
      <c r="E2122" s="10" t="s">
        <v>2958</v>
      </c>
      <c r="F2122" s="10" t="s">
        <v>1375</v>
      </c>
      <c r="G2122" s="11">
        <v>1</v>
      </c>
      <c r="H2122" s="30" t="s">
        <v>473</v>
      </c>
      <c r="I2122" s="10" t="s">
        <v>1764</v>
      </c>
      <c r="J2122" s="11">
        <v>1</v>
      </c>
      <c r="K2122" s="11">
        <v>0</v>
      </c>
      <c r="L2122" s="16">
        <f t="shared" si="144"/>
        <v>0</v>
      </c>
      <c r="M2122" s="25">
        <v>0</v>
      </c>
      <c r="N2122" s="17">
        <f t="shared" si="145"/>
        <v>0</v>
      </c>
      <c r="O2122" s="11">
        <v>8</v>
      </c>
      <c r="P2122" s="8" t="str">
        <f>IFERROR(VLOOKUP(O2122,Tabla6[],2,FALSE)," ")</f>
        <v>Agosto</v>
      </c>
      <c r="Q2122" s="10"/>
      <c r="R2122" s="56" t="str">
        <f t="shared" si="146"/>
        <v>03.04.06 UDR YURIMAGUASM1.02.02 ACCIONES DE AFILIACIONM1.02.02.05 Supervisión y asistencia técnica en materia de afiliaciones [UDR]AgostoYURIMAGUAS</v>
      </c>
    </row>
    <row r="2123" spans="1:18" ht="15" customHeight="1" x14ac:dyDescent="0.2">
      <c r="A2123" s="8">
        <f>IFERROR(VLOOKUP(B2123,Tabla1[],2,FALSE)," ")</f>
        <v>1930</v>
      </c>
      <c r="B2123" s="30" t="s">
        <v>2237</v>
      </c>
      <c r="C2123" s="30" t="s">
        <v>2933</v>
      </c>
      <c r="D2123" s="10" t="s">
        <v>3007</v>
      </c>
      <c r="E2123" s="10" t="s">
        <v>2958</v>
      </c>
      <c r="F2123" s="10" t="s">
        <v>1375</v>
      </c>
      <c r="G2123" s="11">
        <v>1</v>
      </c>
      <c r="H2123" s="30" t="s">
        <v>473</v>
      </c>
      <c r="I2123" s="10" t="s">
        <v>1758</v>
      </c>
      <c r="J2123" s="11">
        <v>1</v>
      </c>
      <c r="K2123" s="11">
        <v>0</v>
      </c>
      <c r="L2123" s="16">
        <f t="shared" si="144"/>
        <v>0</v>
      </c>
      <c r="M2123" s="25">
        <v>0</v>
      </c>
      <c r="N2123" s="17">
        <f t="shared" si="145"/>
        <v>0</v>
      </c>
      <c r="O2123" s="11">
        <v>9</v>
      </c>
      <c r="P2123" s="8" t="str">
        <f>IFERROR(VLOOKUP(O2123,Tabla6[],2,FALSE)," ")</f>
        <v>Setiembre</v>
      </c>
      <c r="Q2123" s="10"/>
      <c r="R2123" s="56" t="str">
        <f t="shared" si="146"/>
        <v>03.04.06 UDR YURIMAGUASM1.02.02 ACCIONES DE AFILIACIONM1.02.02.05 Supervisión y asistencia técnica en materia de afiliaciones [UDR]SetiembreYURIMAGUAS</v>
      </c>
    </row>
    <row r="2124" spans="1:18" ht="15" customHeight="1" x14ac:dyDescent="0.2">
      <c r="A2124" s="8">
        <f>IFERROR(VLOOKUP(B2124,Tabla1[],2,FALSE)," ")</f>
        <v>1930</v>
      </c>
      <c r="B2124" s="30" t="s">
        <v>2237</v>
      </c>
      <c r="C2124" s="30" t="s">
        <v>2933</v>
      </c>
      <c r="D2124" s="10" t="s">
        <v>3007</v>
      </c>
      <c r="E2124" s="10" t="s">
        <v>2958</v>
      </c>
      <c r="F2124" s="10" t="s">
        <v>1375</v>
      </c>
      <c r="G2124" s="11">
        <v>1</v>
      </c>
      <c r="H2124" s="30" t="s">
        <v>473</v>
      </c>
      <c r="I2124" s="10" t="s">
        <v>1765</v>
      </c>
      <c r="J2124" s="11">
        <v>1</v>
      </c>
      <c r="K2124" s="11">
        <v>0</v>
      </c>
      <c r="L2124" s="16">
        <f t="shared" si="144"/>
        <v>0</v>
      </c>
      <c r="M2124" s="25">
        <v>0</v>
      </c>
      <c r="N2124" s="17">
        <f t="shared" si="145"/>
        <v>0</v>
      </c>
      <c r="O2124" s="11">
        <v>10</v>
      </c>
      <c r="P2124" s="8" t="str">
        <f>IFERROR(VLOOKUP(O2124,Tabla6[],2,FALSE)," ")</f>
        <v>Octubre</v>
      </c>
      <c r="Q2124" s="10"/>
      <c r="R2124" s="56" t="str">
        <f t="shared" si="146"/>
        <v>03.04.06 UDR YURIMAGUASM1.02.02 ACCIONES DE AFILIACIONM1.02.02.05 Supervisión y asistencia técnica en materia de afiliaciones [UDR]OctubreYURIMAGUAS</v>
      </c>
    </row>
    <row r="2125" spans="1:18" ht="15" customHeight="1" x14ac:dyDescent="0.2">
      <c r="A2125" s="8">
        <f>IFERROR(VLOOKUP(B2125,Tabla1[],2,FALSE)," ")</f>
        <v>1904</v>
      </c>
      <c r="B2125" s="30" t="s">
        <v>1874</v>
      </c>
      <c r="C2125" s="30" t="s">
        <v>2943</v>
      </c>
      <c r="D2125" s="10" t="s">
        <v>3020</v>
      </c>
      <c r="E2125" s="10" t="s">
        <v>2981</v>
      </c>
      <c r="F2125" s="10" t="s">
        <v>1769</v>
      </c>
      <c r="G2125" s="11">
        <v>1</v>
      </c>
      <c r="H2125" s="30" t="s">
        <v>1801</v>
      </c>
      <c r="I2125" s="10"/>
      <c r="J2125" s="11">
        <v>4</v>
      </c>
      <c r="K2125" s="11">
        <f t="shared" ref="K2125:K2156" si="147">J2125</f>
        <v>4</v>
      </c>
      <c r="L2125" s="16">
        <f t="shared" si="144"/>
        <v>1280</v>
      </c>
      <c r="M2125" s="25">
        <v>230</v>
      </c>
      <c r="N2125" s="17">
        <f t="shared" si="145"/>
        <v>1510</v>
      </c>
      <c r="O2125" s="11">
        <v>3</v>
      </c>
      <c r="P2125" s="8" t="str">
        <f>IFERROR(VLOOKUP(O2125,Tabla6[],2,FALSE)," ")</f>
        <v>Marzo</v>
      </c>
      <c r="Q2125" s="10"/>
      <c r="R2125" s="56" t="str">
        <f t="shared" si="146"/>
        <v>03.05 GERENCIA MACRO REGIONAL SUR MEDIOS1.01.06 ACCIONES DE SOPORTE A LA GESTION A NIVEL DE GMRS1.01.06.02 Supervisión y asistencia técnica en acciones de soporte a UDR [GMR]MarzoAYACUCHO - ABANCAY - AYACUCHO</v>
      </c>
    </row>
    <row r="2126" spans="1:18" ht="15" customHeight="1" x14ac:dyDescent="0.2">
      <c r="A2126" s="8">
        <f>IFERROR(VLOOKUP(B2126,Tabla1[],2,FALSE)," ")</f>
        <v>1904</v>
      </c>
      <c r="B2126" s="30" t="s">
        <v>1874</v>
      </c>
      <c r="C2126" s="30" t="s">
        <v>2932</v>
      </c>
      <c r="D2126" s="10" t="s">
        <v>3019</v>
      </c>
      <c r="E2126" s="10" t="s">
        <v>2955</v>
      </c>
      <c r="F2126" s="10" t="s">
        <v>1770</v>
      </c>
      <c r="G2126" s="11">
        <v>1</v>
      </c>
      <c r="H2126" s="30" t="s">
        <v>1801</v>
      </c>
      <c r="I2126" s="10"/>
      <c r="J2126" s="11">
        <v>4</v>
      </c>
      <c r="K2126" s="11">
        <f t="shared" si="147"/>
        <v>4</v>
      </c>
      <c r="L2126" s="16">
        <f t="shared" si="144"/>
        <v>1280</v>
      </c>
      <c r="M2126" s="25">
        <v>230</v>
      </c>
      <c r="N2126" s="17">
        <f t="shared" si="145"/>
        <v>1510</v>
      </c>
      <c r="O2126" s="11">
        <v>4</v>
      </c>
      <c r="P2126" s="8" t="str">
        <f>IFERROR(VLOOKUP(O2126,Tabla6[],2,FALSE)," ")</f>
        <v>Abril</v>
      </c>
      <c r="Q2126" s="10"/>
      <c r="R2126" s="56" t="str">
        <f t="shared" si="146"/>
        <v>03.05 GERENCIA MACRO REGIONAL SUR MEDIOM1.02.01 SEGUIMIENTO Y EVALUACION DE LOS PROCESOS DE AFILIACION, PROMOCION, PROTECCION Y ATENCION A LA CIUDADANIAM1.02.01.02 Supervisión y asistencia técnica en materia de afiliaciones [GMR]AbrilAYACUCHO - ABANCAY - AYACUCHO</v>
      </c>
    </row>
    <row r="2127" spans="1:18" ht="15" customHeight="1" x14ac:dyDescent="0.2">
      <c r="A2127" s="8">
        <f>IFERROR(VLOOKUP(B2127,Tabla1[],2,FALSE)," ")</f>
        <v>1904</v>
      </c>
      <c r="B2127" s="30" t="s">
        <v>1874</v>
      </c>
      <c r="C2127" s="30" t="s">
        <v>2943</v>
      </c>
      <c r="D2127" s="10" t="s">
        <v>3020</v>
      </c>
      <c r="E2127" s="10" t="s">
        <v>2981</v>
      </c>
      <c r="F2127" s="10" t="s">
        <v>1769</v>
      </c>
      <c r="G2127" s="11">
        <v>1</v>
      </c>
      <c r="H2127" s="30" t="s">
        <v>1802</v>
      </c>
      <c r="I2127" s="10"/>
      <c r="J2127" s="11">
        <v>3</v>
      </c>
      <c r="K2127" s="11">
        <f t="shared" si="147"/>
        <v>3</v>
      </c>
      <c r="L2127" s="16">
        <f t="shared" si="144"/>
        <v>960</v>
      </c>
      <c r="M2127" s="25">
        <v>150</v>
      </c>
      <c r="N2127" s="17">
        <f t="shared" si="145"/>
        <v>1110</v>
      </c>
      <c r="O2127" s="11">
        <v>5</v>
      </c>
      <c r="P2127" s="8" t="str">
        <f>IFERROR(VLOOKUP(O2127,Tabla6[],2,FALSE)," ")</f>
        <v>Mayo</v>
      </c>
      <c r="Q2127" s="10"/>
      <c r="R2127" s="56" t="str">
        <f t="shared" si="146"/>
        <v>03.05 GERENCIA MACRO REGIONAL SUR MEDIOS1.01.06 ACCIONES DE SOPORTE A LA GESTION A NIVEL DE GMRS1.01.06.02 Supervisión y asistencia técnica en acciones de soporte a UDR [GMR]MayoAYACUCHO - ANDAHUAYLAS - AYACUCHO</v>
      </c>
    </row>
    <row r="2128" spans="1:18" ht="15" customHeight="1" x14ac:dyDescent="0.2">
      <c r="A2128" s="8">
        <f>IFERROR(VLOOKUP(B2128,Tabla1[],2,FALSE)," ")</f>
        <v>1904</v>
      </c>
      <c r="B2128" s="30" t="s">
        <v>1874</v>
      </c>
      <c r="C2128" s="30" t="s">
        <v>2943</v>
      </c>
      <c r="D2128" s="10" t="s">
        <v>3020</v>
      </c>
      <c r="E2128" s="10" t="s">
        <v>2981</v>
      </c>
      <c r="F2128" s="10" t="s">
        <v>1771</v>
      </c>
      <c r="G2128" s="11">
        <v>1</v>
      </c>
      <c r="H2128" s="30" t="s">
        <v>1803</v>
      </c>
      <c r="I2128" s="10"/>
      <c r="J2128" s="11">
        <v>4</v>
      </c>
      <c r="K2128" s="11">
        <f t="shared" si="147"/>
        <v>4</v>
      </c>
      <c r="L2128" s="16">
        <f t="shared" si="144"/>
        <v>1280</v>
      </c>
      <c r="M2128" s="25">
        <v>150</v>
      </c>
      <c r="N2128" s="17">
        <f t="shared" si="145"/>
        <v>1430</v>
      </c>
      <c r="O2128" s="11">
        <v>5</v>
      </c>
      <c r="P2128" s="8" t="str">
        <f>IFERROR(VLOOKUP(O2128,Tabla6[],2,FALSE)," ")</f>
        <v>Mayo</v>
      </c>
      <c r="Q2128" s="10"/>
      <c r="R2128" s="56" t="str">
        <f t="shared" si="146"/>
        <v>03.05 GERENCIA MACRO REGIONAL SUR MEDIOS1.01.06 ACCIONES DE SOPORTE A LA GESTION A NIVEL DE GMRS1.01.06.02 Supervisión y asistencia técnica en acciones de soporte a UDR [GMR]MayoAYACUCHO - ICA - AYACUCHO</v>
      </c>
    </row>
    <row r="2129" spans="1:18" ht="15" customHeight="1" x14ac:dyDescent="0.2">
      <c r="A2129" s="8">
        <f>IFERROR(VLOOKUP(B2129,Tabla1[],2,FALSE)," ")</f>
        <v>1904</v>
      </c>
      <c r="B2129" s="30" t="s">
        <v>1874</v>
      </c>
      <c r="C2129" s="30" t="s">
        <v>2932</v>
      </c>
      <c r="D2129" s="10" t="s">
        <v>3019</v>
      </c>
      <c r="E2129" s="10" t="s">
        <v>2955</v>
      </c>
      <c r="F2129" s="10" t="s">
        <v>1772</v>
      </c>
      <c r="G2129" s="11">
        <v>1</v>
      </c>
      <c r="H2129" s="30" t="s">
        <v>1802</v>
      </c>
      <c r="I2129" s="10"/>
      <c r="J2129" s="11">
        <v>3</v>
      </c>
      <c r="K2129" s="11">
        <f t="shared" si="147"/>
        <v>3</v>
      </c>
      <c r="L2129" s="16">
        <f t="shared" si="144"/>
        <v>960</v>
      </c>
      <c r="M2129" s="25">
        <v>150</v>
      </c>
      <c r="N2129" s="17">
        <f t="shared" si="145"/>
        <v>1110</v>
      </c>
      <c r="O2129" s="11">
        <v>6</v>
      </c>
      <c r="P2129" s="8" t="str">
        <f>IFERROR(VLOOKUP(O2129,Tabla6[],2,FALSE)," ")</f>
        <v>Junio</v>
      </c>
      <c r="Q2129" s="10"/>
      <c r="R2129" s="56" t="str">
        <f t="shared" si="146"/>
        <v>03.05 GERENCIA MACRO REGIONAL SUR MEDIOM1.02.01 SEGUIMIENTO Y EVALUACION DE LOS PROCESOS DE AFILIACION, PROMOCION, PROTECCION Y ATENCION A LA CIUDADANIAM1.02.01.02 Supervisión y asistencia técnica en materia de afiliaciones [GMR]JunioAYACUCHO - ANDAHUAYLAS - AYACUCHO</v>
      </c>
    </row>
    <row r="2130" spans="1:18" ht="15" customHeight="1" x14ac:dyDescent="0.2">
      <c r="A2130" s="8">
        <f>IFERROR(VLOOKUP(B2130,Tabla1[],2,FALSE)," ")</f>
        <v>1904</v>
      </c>
      <c r="B2130" s="30" t="s">
        <v>1874</v>
      </c>
      <c r="C2130" s="30" t="s">
        <v>2941</v>
      </c>
      <c r="D2130" s="10" t="s">
        <v>2999</v>
      </c>
      <c r="E2130" s="10" t="s">
        <v>2973</v>
      </c>
      <c r="F2130" s="10" t="s">
        <v>1773</v>
      </c>
      <c r="G2130" s="11">
        <v>1</v>
      </c>
      <c r="H2130" s="30" t="s">
        <v>1801</v>
      </c>
      <c r="I2130" s="10"/>
      <c r="J2130" s="11">
        <v>4</v>
      </c>
      <c r="K2130" s="11">
        <f t="shared" si="147"/>
        <v>4</v>
      </c>
      <c r="L2130" s="16">
        <f t="shared" si="144"/>
        <v>1280</v>
      </c>
      <c r="M2130" s="25">
        <v>230</v>
      </c>
      <c r="N2130" s="17">
        <f t="shared" si="145"/>
        <v>1510</v>
      </c>
      <c r="O2130" s="11">
        <v>7</v>
      </c>
      <c r="P2130" s="8" t="str">
        <f>IFERROR(VLOOKUP(O2130,Tabla6[],2,FALSE)," ")</f>
        <v>Julio</v>
      </c>
      <c r="Q2130" s="10"/>
      <c r="R2130" s="56" t="str">
        <f t="shared" si="146"/>
        <v>03.05 GERENCIA MACRO REGIONAL SUR MEDIOM1.06.03 ASISTENCIA TECNICA, MONITOREO Y SUPERVISION EN COBERTURA FINANCIERAM1.06.03.01 Supervisión y asistencia técnica en cobertura financiera a UDR o Unidades Ejecutoras [GMR]JulioAYACUCHO - ABANCAY - AYACUCHO</v>
      </c>
    </row>
    <row r="2131" spans="1:18" ht="15" customHeight="1" x14ac:dyDescent="0.2">
      <c r="A2131" s="8">
        <f>IFERROR(VLOOKUP(B2131,Tabla1[],2,FALSE)," ")</f>
        <v>1904</v>
      </c>
      <c r="B2131" s="30" t="s">
        <v>1874</v>
      </c>
      <c r="C2131" s="30" t="s">
        <v>2943</v>
      </c>
      <c r="D2131" s="10" t="s">
        <v>3020</v>
      </c>
      <c r="E2131" s="10" t="s">
        <v>2981</v>
      </c>
      <c r="F2131" s="10" t="s">
        <v>1769</v>
      </c>
      <c r="G2131" s="11">
        <v>1</v>
      </c>
      <c r="H2131" s="30" t="s">
        <v>1803</v>
      </c>
      <c r="I2131" s="10"/>
      <c r="J2131" s="11">
        <v>4</v>
      </c>
      <c r="K2131" s="11">
        <f t="shared" si="147"/>
        <v>4</v>
      </c>
      <c r="L2131" s="16">
        <f t="shared" si="144"/>
        <v>1280</v>
      </c>
      <c r="M2131" s="25">
        <v>160</v>
      </c>
      <c r="N2131" s="17">
        <f t="shared" si="145"/>
        <v>1440</v>
      </c>
      <c r="O2131" s="11">
        <v>7</v>
      </c>
      <c r="P2131" s="8" t="str">
        <f>IFERROR(VLOOKUP(O2131,Tabla6[],2,FALSE)," ")</f>
        <v>Julio</v>
      </c>
      <c r="Q2131" s="10"/>
      <c r="R2131" s="56" t="str">
        <f t="shared" si="146"/>
        <v>03.05 GERENCIA MACRO REGIONAL SUR MEDIOS1.01.06 ACCIONES DE SOPORTE A LA GESTION A NIVEL DE GMRS1.01.06.02 Supervisión y asistencia técnica en acciones de soporte a UDR [GMR]JulioAYACUCHO - ICA - AYACUCHO</v>
      </c>
    </row>
    <row r="2132" spans="1:18" ht="15" customHeight="1" x14ac:dyDescent="0.2">
      <c r="A2132" s="8">
        <f>IFERROR(VLOOKUP(B2132,Tabla1[],2,FALSE)," ")</f>
        <v>1904</v>
      </c>
      <c r="B2132" s="30" t="s">
        <v>1874</v>
      </c>
      <c r="C2132" s="30" t="s">
        <v>2941</v>
      </c>
      <c r="D2132" s="10" t="s">
        <v>2999</v>
      </c>
      <c r="E2132" s="10" t="s">
        <v>2973</v>
      </c>
      <c r="F2132" s="10" t="s">
        <v>1773</v>
      </c>
      <c r="G2132" s="11">
        <v>1</v>
      </c>
      <c r="H2132" s="30" t="s">
        <v>1802</v>
      </c>
      <c r="I2132" s="10"/>
      <c r="J2132" s="11">
        <v>4</v>
      </c>
      <c r="K2132" s="11">
        <f t="shared" si="147"/>
        <v>4</v>
      </c>
      <c r="L2132" s="16">
        <f t="shared" si="144"/>
        <v>1280</v>
      </c>
      <c r="M2132" s="25">
        <v>150</v>
      </c>
      <c r="N2132" s="17">
        <f t="shared" si="145"/>
        <v>1430</v>
      </c>
      <c r="O2132" s="11">
        <v>8</v>
      </c>
      <c r="P2132" s="8" t="str">
        <f>IFERROR(VLOOKUP(O2132,Tabla6[],2,FALSE)," ")</f>
        <v>Agosto</v>
      </c>
      <c r="Q2132" s="10"/>
      <c r="R2132" s="56" t="str">
        <f t="shared" si="146"/>
        <v>03.05 GERENCIA MACRO REGIONAL SUR MEDIOM1.06.03 ASISTENCIA TECNICA, MONITOREO Y SUPERVISION EN COBERTURA FINANCIERAM1.06.03.01 Supervisión y asistencia técnica en cobertura financiera a UDR o Unidades Ejecutoras [GMR]AgostoAYACUCHO - ANDAHUAYLAS - AYACUCHO</v>
      </c>
    </row>
    <row r="2133" spans="1:18" ht="15" customHeight="1" x14ac:dyDescent="0.2">
      <c r="A2133" s="8">
        <f>IFERROR(VLOOKUP(B2133,Tabla1[],2,FALSE)," ")</f>
        <v>1904</v>
      </c>
      <c r="B2133" s="30" t="s">
        <v>1874</v>
      </c>
      <c r="C2133" s="30" t="s">
        <v>2943</v>
      </c>
      <c r="D2133" s="10" t="s">
        <v>3020</v>
      </c>
      <c r="E2133" s="10" t="s">
        <v>2981</v>
      </c>
      <c r="F2133" s="10" t="s">
        <v>1774</v>
      </c>
      <c r="G2133" s="11">
        <v>1</v>
      </c>
      <c r="H2133" s="30" t="s">
        <v>1801</v>
      </c>
      <c r="I2133" s="10"/>
      <c r="J2133" s="11">
        <v>4</v>
      </c>
      <c r="K2133" s="11">
        <f t="shared" si="147"/>
        <v>4</v>
      </c>
      <c r="L2133" s="16">
        <f t="shared" si="144"/>
        <v>1280</v>
      </c>
      <c r="M2133" s="25">
        <v>230</v>
      </c>
      <c r="N2133" s="17">
        <f t="shared" si="145"/>
        <v>1510</v>
      </c>
      <c r="O2133" s="11">
        <v>8</v>
      </c>
      <c r="P2133" s="8" t="str">
        <f>IFERROR(VLOOKUP(O2133,Tabla6[],2,FALSE)," ")</f>
        <v>Agosto</v>
      </c>
      <c r="Q2133" s="10"/>
      <c r="R2133" s="56" t="str">
        <f t="shared" si="146"/>
        <v>03.05 GERENCIA MACRO REGIONAL SUR MEDIOS1.01.06 ACCIONES DE SOPORTE A LA GESTION A NIVEL DE GMRS1.01.06.02 Supervisión y asistencia técnica en acciones de soporte a UDR [GMR]AgostoAYACUCHO - ABANCAY - AYACUCHO</v>
      </c>
    </row>
    <row r="2134" spans="1:18" ht="15" customHeight="1" x14ac:dyDescent="0.2">
      <c r="A2134" s="8">
        <f>IFERROR(VLOOKUP(B2134,Tabla1[],2,FALSE)," ")</f>
        <v>1904</v>
      </c>
      <c r="B2134" s="30" t="s">
        <v>1874</v>
      </c>
      <c r="C2134" s="30" t="s">
        <v>2932</v>
      </c>
      <c r="D2134" s="10" t="s">
        <v>3019</v>
      </c>
      <c r="E2134" s="10" t="s">
        <v>2955</v>
      </c>
      <c r="F2134" s="10" t="s">
        <v>1772</v>
      </c>
      <c r="G2134" s="11">
        <v>1</v>
      </c>
      <c r="H2134" s="30" t="s">
        <v>1803</v>
      </c>
      <c r="I2134" s="10"/>
      <c r="J2134" s="11">
        <v>4</v>
      </c>
      <c r="K2134" s="11">
        <f t="shared" si="147"/>
        <v>4</v>
      </c>
      <c r="L2134" s="16">
        <f t="shared" si="144"/>
        <v>1280</v>
      </c>
      <c r="M2134" s="25">
        <v>150</v>
      </c>
      <c r="N2134" s="17">
        <f t="shared" si="145"/>
        <v>1430</v>
      </c>
      <c r="O2134" s="11">
        <v>8</v>
      </c>
      <c r="P2134" s="8" t="str">
        <f>IFERROR(VLOOKUP(O2134,Tabla6[],2,FALSE)," ")</f>
        <v>Agosto</v>
      </c>
      <c r="Q2134" s="10"/>
      <c r="R2134" s="56" t="str">
        <f t="shared" si="146"/>
        <v>03.05 GERENCIA MACRO REGIONAL SUR MEDIOM1.02.01 SEGUIMIENTO Y EVALUACION DE LOS PROCESOS DE AFILIACION, PROMOCION, PROTECCION Y ATENCION A LA CIUDADANIAM1.02.01.02 Supervisión y asistencia técnica en materia de afiliaciones [GMR]AgostoAYACUCHO - ICA - AYACUCHO</v>
      </c>
    </row>
    <row r="2135" spans="1:18" ht="15" customHeight="1" x14ac:dyDescent="0.2">
      <c r="A2135" s="8">
        <f>IFERROR(VLOOKUP(B2135,Tabla1[],2,FALSE)," ")</f>
        <v>1904</v>
      </c>
      <c r="B2135" s="30" t="s">
        <v>1874</v>
      </c>
      <c r="C2135" s="30" t="s">
        <v>2941</v>
      </c>
      <c r="D2135" s="10" t="s">
        <v>2999</v>
      </c>
      <c r="E2135" s="10" t="s">
        <v>2973</v>
      </c>
      <c r="F2135" s="10" t="s">
        <v>1773</v>
      </c>
      <c r="G2135" s="11">
        <v>1</v>
      </c>
      <c r="H2135" s="30" t="s">
        <v>1803</v>
      </c>
      <c r="I2135" s="10"/>
      <c r="J2135" s="11">
        <v>4</v>
      </c>
      <c r="K2135" s="11">
        <f t="shared" si="147"/>
        <v>4</v>
      </c>
      <c r="L2135" s="16">
        <f t="shared" ref="L2135:L2198" si="148">320*K2135*G2135</f>
        <v>1280</v>
      </c>
      <c r="M2135" s="25">
        <v>150</v>
      </c>
      <c r="N2135" s="17">
        <f t="shared" si="145"/>
        <v>1430</v>
      </c>
      <c r="O2135" s="11">
        <v>9</v>
      </c>
      <c r="P2135" s="8" t="str">
        <f>IFERROR(VLOOKUP(O2135,Tabla6[],2,FALSE)," ")</f>
        <v>Setiembre</v>
      </c>
      <c r="Q2135" s="10"/>
      <c r="R2135" s="56" t="str">
        <f t="shared" si="146"/>
        <v>03.05 GERENCIA MACRO REGIONAL SUR MEDIOM1.06.03 ASISTENCIA TECNICA, MONITOREO Y SUPERVISION EN COBERTURA FINANCIERAM1.06.03.01 Supervisión y asistencia técnica en cobertura financiera a UDR o Unidades Ejecutoras [GMR]SetiembreAYACUCHO - ICA - AYACUCHO</v>
      </c>
    </row>
    <row r="2136" spans="1:18" ht="15" customHeight="1" x14ac:dyDescent="0.2">
      <c r="A2136" s="8">
        <f>IFERROR(VLOOKUP(B2136,Tabla1[],2,FALSE)," ")</f>
        <v>1904</v>
      </c>
      <c r="B2136" s="30" t="s">
        <v>1874</v>
      </c>
      <c r="C2136" s="30" t="s">
        <v>2943</v>
      </c>
      <c r="D2136" s="10" t="s">
        <v>3020</v>
      </c>
      <c r="E2136" s="10" t="s">
        <v>2981</v>
      </c>
      <c r="F2136" s="10" t="s">
        <v>1774</v>
      </c>
      <c r="G2136" s="11">
        <v>1</v>
      </c>
      <c r="H2136" s="30" t="s">
        <v>1802</v>
      </c>
      <c r="I2136" s="10"/>
      <c r="J2136" s="11">
        <v>3</v>
      </c>
      <c r="K2136" s="11">
        <f t="shared" si="147"/>
        <v>3</v>
      </c>
      <c r="L2136" s="16">
        <f t="shared" si="148"/>
        <v>960</v>
      </c>
      <c r="M2136" s="25">
        <v>150</v>
      </c>
      <c r="N2136" s="17">
        <f t="shared" si="145"/>
        <v>1110</v>
      </c>
      <c r="O2136" s="11">
        <v>10</v>
      </c>
      <c r="P2136" s="8" t="str">
        <f>IFERROR(VLOOKUP(O2136,Tabla6[],2,FALSE)," ")</f>
        <v>Octubre</v>
      </c>
      <c r="Q2136" s="10"/>
      <c r="R2136" s="56" t="str">
        <f t="shared" si="146"/>
        <v>03.05 GERENCIA MACRO REGIONAL SUR MEDIOS1.01.06 ACCIONES DE SOPORTE A LA GESTION A NIVEL DE GMRS1.01.06.02 Supervisión y asistencia técnica en acciones de soporte a UDR [GMR]OctubreAYACUCHO - ANDAHUAYLAS - AYACUCHO</v>
      </c>
    </row>
    <row r="2137" spans="1:18" ht="15" customHeight="1" x14ac:dyDescent="0.2">
      <c r="A2137" s="8">
        <f>IFERROR(VLOOKUP(B2137,Tabla1[],2,FALSE)," ")</f>
        <v>1904</v>
      </c>
      <c r="B2137" s="30" t="s">
        <v>1874</v>
      </c>
      <c r="C2137" s="30" t="s">
        <v>2943</v>
      </c>
      <c r="D2137" s="10" t="s">
        <v>3020</v>
      </c>
      <c r="E2137" s="10" t="s">
        <v>2981</v>
      </c>
      <c r="F2137" s="10" t="s">
        <v>1774</v>
      </c>
      <c r="G2137" s="11">
        <v>1</v>
      </c>
      <c r="H2137" s="30" t="s">
        <v>1803</v>
      </c>
      <c r="I2137" s="10"/>
      <c r="J2137" s="11">
        <v>4</v>
      </c>
      <c r="K2137" s="11">
        <f t="shared" si="147"/>
        <v>4</v>
      </c>
      <c r="L2137" s="16">
        <f t="shared" si="148"/>
        <v>1280</v>
      </c>
      <c r="M2137" s="25">
        <v>140</v>
      </c>
      <c r="N2137" s="17">
        <f t="shared" si="145"/>
        <v>1420</v>
      </c>
      <c r="O2137" s="11">
        <v>10</v>
      </c>
      <c r="P2137" s="8" t="str">
        <f>IFERROR(VLOOKUP(O2137,Tabla6[],2,FALSE)," ")</f>
        <v>Octubre</v>
      </c>
      <c r="Q2137" s="10"/>
      <c r="R2137" s="56" t="str">
        <f t="shared" si="146"/>
        <v>03.05 GERENCIA MACRO REGIONAL SUR MEDIOS1.01.06 ACCIONES DE SOPORTE A LA GESTION A NIVEL DE GMRS1.01.06.02 Supervisión y asistencia técnica en acciones de soporte a UDR [GMR]OctubreAYACUCHO - ICA - AYACUCHO</v>
      </c>
    </row>
    <row r="2138" spans="1:18" ht="15" customHeight="1" x14ac:dyDescent="0.2">
      <c r="A2138" s="8">
        <f>IFERROR(VLOOKUP(B2138,Tabla1[],2,FALSE)," ")</f>
        <v>1904</v>
      </c>
      <c r="B2138" s="30" t="s">
        <v>1874</v>
      </c>
      <c r="C2138" s="30" t="s">
        <v>2943</v>
      </c>
      <c r="D2138" s="10" t="s">
        <v>3020</v>
      </c>
      <c r="E2138" s="10" t="s">
        <v>2981</v>
      </c>
      <c r="F2138" s="10" t="s">
        <v>1771</v>
      </c>
      <c r="G2138" s="11">
        <v>1</v>
      </c>
      <c r="H2138" s="30" t="s">
        <v>1804</v>
      </c>
      <c r="I2138" s="10"/>
      <c r="J2138" s="11">
        <v>5</v>
      </c>
      <c r="K2138" s="11">
        <f t="shared" si="147"/>
        <v>5</v>
      </c>
      <c r="L2138" s="16">
        <f t="shared" si="148"/>
        <v>1600</v>
      </c>
      <c r="M2138" s="25">
        <v>230</v>
      </c>
      <c r="N2138" s="17">
        <f t="shared" si="145"/>
        <v>1830</v>
      </c>
      <c r="O2138" s="11">
        <v>11</v>
      </c>
      <c r="P2138" s="8" t="str">
        <f>IFERROR(VLOOKUP(O2138,Tabla6[],2,FALSE)," ")</f>
        <v>Noviembre</v>
      </c>
      <c r="Q2138" s="10"/>
      <c r="R2138" s="56" t="str">
        <f t="shared" si="146"/>
        <v>03.05 GERENCIA MACRO REGIONAL SUR MEDIOS1.01.06 ACCIONES DE SOPORTE A LA GESTION A NIVEL DE GMRS1.01.06.02 Supervisión y asistencia técnica en acciones de soporte a UDR [GMR]NoviembreAYACUCHO - ANDAHUAYLAS - ABANCAY  ANDAHUAYLAS AYACUCHO</v>
      </c>
    </row>
    <row r="2139" spans="1:18" ht="15" customHeight="1" x14ac:dyDescent="0.2">
      <c r="A2139" s="8">
        <f>IFERROR(VLOOKUP(B2139,Tabla1[],2,FALSE)," ")</f>
        <v>1904</v>
      </c>
      <c r="B2139" s="30" t="s">
        <v>1874</v>
      </c>
      <c r="C2139" s="30" t="s">
        <v>2943</v>
      </c>
      <c r="D2139" s="10" t="s">
        <v>3020</v>
      </c>
      <c r="E2139" s="10" t="s">
        <v>2981</v>
      </c>
      <c r="F2139" s="10" t="s">
        <v>1771</v>
      </c>
      <c r="G2139" s="11">
        <v>1</v>
      </c>
      <c r="H2139" s="30" t="s">
        <v>1803</v>
      </c>
      <c r="I2139" s="10"/>
      <c r="J2139" s="11">
        <v>4</v>
      </c>
      <c r="K2139" s="11">
        <f t="shared" si="147"/>
        <v>4</v>
      </c>
      <c r="L2139" s="16">
        <f t="shared" si="148"/>
        <v>1280</v>
      </c>
      <c r="M2139" s="25">
        <v>140</v>
      </c>
      <c r="N2139" s="17">
        <f t="shared" si="145"/>
        <v>1420</v>
      </c>
      <c r="O2139" s="11">
        <v>11</v>
      </c>
      <c r="P2139" s="8" t="str">
        <f>IFERROR(VLOOKUP(O2139,Tabla6[],2,FALSE)," ")</f>
        <v>Noviembre</v>
      </c>
      <c r="Q2139" s="10"/>
      <c r="R2139" s="56" t="str">
        <f t="shared" si="146"/>
        <v>03.05 GERENCIA MACRO REGIONAL SUR MEDIOS1.01.06 ACCIONES DE SOPORTE A LA GESTION A NIVEL DE GMRS1.01.06.02 Supervisión y asistencia técnica en acciones de soporte a UDR [GMR]NoviembreAYACUCHO - ICA - AYACUCHO</v>
      </c>
    </row>
    <row r="2140" spans="1:18" ht="15" customHeight="1" x14ac:dyDescent="0.2">
      <c r="A2140" s="8">
        <f>IFERROR(VLOOKUP(B2140,Tabla1[],2,FALSE)," ")</f>
        <v>1905</v>
      </c>
      <c r="B2140" s="30" t="s">
        <v>1877</v>
      </c>
      <c r="C2140" s="30" t="s">
        <v>2940</v>
      </c>
      <c r="D2140" s="10" t="s">
        <v>3002</v>
      </c>
      <c r="E2140" s="10" t="s">
        <v>2970</v>
      </c>
      <c r="F2140" s="10" t="s">
        <v>1789</v>
      </c>
      <c r="G2140" s="11">
        <v>1</v>
      </c>
      <c r="H2140" s="30" t="s">
        <v>1846</v>
      </c>
      <c r="I2140" s="10"/>
      <c r="J2140" s="11">
        <v>0</v>
      </c>
      <c r="K2140" s="11">
        <f t="shared" si="147"/>
        <v>0</v>
      </c>
      <c r="L2140" s="16">
        <f t="shared" si="148"/>
        <v>0</v>
      </c>
      <c r="M2140" s="25">
        <v>0</v>
      </c>
      <c r="N2140" s="17">
        <f t="shared" si="145"/>
        <v>0</v>
      </c>
      <c r="O2140" s="11">
        <v>1</v>
      </c>
      <c r="P2140" s="8" t="str">
        <f>IFERROR(VLOOKUP(O2140,Tabla6[],2,FALSE)," ")</f>
        <v>Enero</v>
      </c>
      <c r="Q2140" s="10"/>
      <c r="R2140" s="56" t="str">
        <f t="shared" si="146"/>
        <v>03.05.01 UDR AYACUCHOM1.05.05 EJECUCION DE ACCIONES DE AUDITORIAM1.05.05.08 Ejecutar acciones correspondientes a la Auditoria Asistida por Machine Learning [UDR]EneroUDR - HOSPITAL REGIONAL DE AYACUCHO - UDR</v>
      </c>
    </row>
    <row r="2141" spans="1:18" ht="15" customHeight="1" x14ac:dyDescent="0.2">
      <c r="A2141" s="8">
        <f>IFERROR(VLOOKUP(B2141,Tabla1[],2,FALSE)," ")</f>
        <v>1905</v>
      </c>
      <c r="B2141" s="30" t="s">
        <v>1877</v>
      </c>
      <c r="C2141" s="30" t="s">
        <v>2942</v>
      </c>
      <c r="D2141" s="10" t="s">
        <v>773</v>
      </c>
      <c r="E2141" s="10" t="s">
        <v>2975</v>
      </c>
      <c r="F2141" s="10" t="s">
        <v>1786</v>
      </c>
      <c r="G2141" s="11">
        <v>1</v>
      </c>
      <c r="H2141" s="30" t="s">
        <v>1837</v>
      </c>
      <c r="I2141" s="10"/>
      <c r="J2141" s="11">
        <v>4</v>
      </c>
      <c r="K2141" s="11">
        <f t="shared" si="147"/>
        <v>4</v>
      </c>
      <c r="L2141" s="16">
        <f t="shared" si="148"/>
        <v>1280</v>
      </c>
      <c r="M2141" s="25">
        <v>0</v>
      </c>
      <c r="N2141" s="17">
        <f t="shared" si="145"/>
        <v>1280</v>
      </c>
      <c r="O2141" s="11">
        <v>1</v>
      </c>
      <c r="P2141" s="8" t="str">
        <f>IFERROR(VLOOKUP(O2141,Tabla6[],2,FALSE)," ")</f>
        <v>Enero</v>
      </c>
      <c r="Q2141" s="11" t="s">
        <v>3567</v>
      </c>
      <c r="R2141" s="56" t="str">
        <f t="shared" si="146"/>
        <v>03.05.01 UDR AYACUCHOM1.06.04 SUPERVISION FINANCIERA A UNIDADES EJECUTORASM1.06.04.02 Supervisión Financiera Presencial a las Unidades Ejecutoras-UE [UDR]EneroUDR - U.E. Hospital de Huamanga - UDR</v>
      </c>
    </row>
    <row r="2142" spans="1:18" ht="15" customHeight="1" x14ac:dyDescent="0.2">
      <c r="A2142" s="8">
        <f>IFERROR(VLOOKUP(B2142,Tabla1[],2,FALSE)," ")</f>
        <v>1905</v>
      </c>
      <c r="B2142" s="30" t="s">
        <v>1877</v>
      </c>
      <c r="C2142" s="30" t="s">
        <v>2942</v>
      </c>
      <c r="D2142" s="10" t="s">
        <v>773</v>
      </c>
      <c r="E2142" s="10" t="s">
        <v>2975</v>
      </c>
      <c r="F2142" s="10" t="s">
        <v>1787</v>
      </c>
      <c r="G2142" s="11">
        <v>1</v>
      </c>
      <c r="H2142" s="30" t="s">
        <v>1845</v>
      </c>
      <c r="I2142" s="10"/>
      <c r="J2142" s="11">
        <v>4</v>
      </c>
      <c r="K2142" s="11">
        <f t="shared" si="147"/>
        <v>4</v>
      </c>
      <c r="L2142" s="16">
        <f t="shared" si="148"/>
        <v>1280</v>
      </c>
      <c r="M2142" s="25">
        <v>0</v>
      </c>
      <c r="N2142" s="17">
        <f t="shared" si="145"/>
        <v>1280</v>
      </c>
      <c r="O2142" s="11">
        <v>1</v>
      </c>
      <c r="P2142" s="8" t="str">
        <f>IFERROR(VLOOKUP(O2142,Tabla6[],2,FALSE)," ")</f>
        <v>Enero</v>
      </c>
      <c r="Q2142" s="11" t="s">
        <v>3567</v>
      </c>
      <c r="R2142" s="56" t="str">
        <f t="shared" si="146"/>
        <v xml:space="preserve">03.05.01 UDR AYACUCHOM1.06.04 SUPERVISION FINANCIERA A UNIDADES EJECUTORASM1.06.04.02 Supervisión Financiera Presencial a las Unidades Ejecutoras-UE [UDR]EneroUDR - U.E. Red de Salud Huamanga - UDR </v>
      </c>
    </row>
    <row r="2143" spans="1:18" ht="15" customHeight="1" x14ac:dyDescent="0.2">
      <c r="A2143" s="8">
        <f>IFERROR(VLOOKUP(B2143,Tabla1[],2,FALSE)," ")</f>
        <v>1905</v>
      </c>
      <c r="B2143" s="30" t="s">
        <v>1877</v>
      </c>
      <c r="C2143" s="30" t="s">
        <v>2933</v>
      </c>
      <c r="D2143" s="10" t="s">
        <v>3007</v>
      </c>
      <c r="E2143" s="10" t="s">
        <v>2958</v>
      </c>
      <c r="F2143" s="10" t="s">
        <v>1785</v>
      </c>
      <c r="G2143" s="11">
        <v>1</v>
      </c>
      <c r="H2143" s="30" t="s">
        <v>1833</v>
      </c>
      <c r="I2143" s="10"/>
      <c r="J2143" s="11">
        <v>5</v>
      </c>
      <c r="K2143" s="11">
        <f t="shared" si="147"/>
        <v>5</v>
      </c>
      <c r="L2143" s="16">
        <f t="shared" si="148"/>
        <v>1600</v>
      </c>
      <c r="M2143" s="25">
        <v>320</v>
      </c>
      <c r="N2143" s="17">
        <f t="shared" si="145"/>
        <v>1920</v>
      </c>
      <c r="O2143" s="11">
        <v>2</v>
      </c>
      <c r="P2143" s="8" t="str">
        <f>IFERROR(VLOOKUP(O2143,Tabla6[],2,FALSE)," ")</f>
        <v>Febrero</v>
      </c>
      <c r="Q2143" s="10"/>
      <c r="R2143" s="56" t="str">
        <f t="shared" si="146"/>
        <v>03.05.01 UDR AYACUCHOM1.02.02 ACCIONES DE AFILIACIONM1.02.02.05 Supervisión y asistencia técnica en materia de afiliaciones [UDR]FebreroUDR - Hospital Puquio y CS Aucara - UDR</v>
      </c>
    </row>
    <row r="2144" spans="1:18" ht="15" customHeight="1" x14ac:dyDescent="0.2">
      <c r="A2144" s="8">
        <f>IFERROR(VLOOKUP(B2144,Tabla1[],2,FALSE)," ")</f>
        <v>1905</v>
      </c>
      <c r="B2144" s="30" t="s">
        <v>1877</v>
      </c>
      <c r="C2144" s="30" t="s">
        <v>2942</v>
      </c>
      <c r="D2144" s="10" t="s">
        <v>773</v>
      </c>
      <c r="E2144" s="10" t="s">
        <v>2975</v>
      </c>
      <c r="F2144" s="10" t="s">
        <v>1786</v>
      </c>
      <c r="G2144" s="11">
        <v>1</v>
      </c>
      <c r="H2144" s="30" t="s">
        <v>1837</v>
      </c>
      <c r="I2144" s="10"/>
      <c r="J2144" s="11">
        <v>0</v>
      </c>
      <c r="K2144" s="8">
        <f t="shared" si="147"/>
        <v>0</v>
      </c>
      <c r="L2144" s="16">
        <f t="shared" si="148"/>
        <v>0</v>
      </c>
      <c r="M2144" s="25">
        <v>0</v>
      </c>
      <c r="N2144" s="17">
        <f t="shared" si="145"/>
        <v>0</v>
      </c>
      <c r="O2144" s="11">
        <v>2</v>
      </c>
      <c r="P2144" s="8" t="str">
        <f>IFERROR(VLOOKUP(O2144,Tabla6[],2,FALSE)," ")</f>
        <v>Febrero</v>
      </c>
      <c r="Q2144" s="10"/>
      <c r="R2144" s="56" t="str">
        <f t="shared" si="146"/>
        <v>03.05.01 UDR AYACUCHOM1.06.04 SUPERVISION FINANCIERA A UNIDADES EJECUTORASM1.06.04.02 Supervisión Financiera Presencial a las Unidades Ejecutoras-UE [UDR]FebreroUDR - U.E. Hospital de Huamanga - UDR</v>
      </c>
    </row>
    <row r="2145" spans="1:18" ht="15" customHeight="1" x14ac:dyDescent="0.2">
      <c r="A2145" s="8">
        <f>IFERROR(VLOOKUP(B2145,Tabla1[],2,FALSE)," ")</f>
        <v>1905</v>
      </c>
      <c r="B2145" s="30" t="s">
        <v>1877</v>
      </c>
      <c r="C2145" s="30" t="s">
        <v>2942</v>
      </c>
      <c r="D2145" s="10" t="s">
        <v>773</v>
      </c>
      <c r="E2145" s="10" t="s">
        <v>2975</v>
      </c>
      <c r="F2145" s="10" t="s">
        <v>1787</v>
      </c>
      <c r="G2145" s="11">
        <v>1</v>
      </c>
      <c r="H2145" s="30" t="s">
        <v>1838</v>
      </c>
      <c r="I2145" s="10"/>
      <c r="J2145" s="11">
        <v>0</v>
      </c>
      <c r="K2145" s="8">
        <f t="shared" si="147"/>
        <v>0</v>
      </c>
      <c r="L2145" s="16">
        <f t="shared" si="148"/>
        <v>0</v>
      </c>
      <c r="M2145" s="25">
        <v>0</v>
      </c>
      <c r="N2145" s="17">
        <f t="shared" si="145"/>
        <v>0</v>
      </c>
      <c r="O2145" s="11">
        <v>2</v>
      </c>
      <c r="P2145" s="8" t="str">
        <f>IFERROR(VLOOKUP(O2145,Tabla6[],2,FALSE)," ")</f>
        <v>Febrero</v>
      </c>
      <c r="Q2145" s="10"/>
      <c r="R2145" s="56" t="str">
        <f t="shared" si="146"/>
        <v>03.05.01 UDR AYACUCHOM1.06.04 SUPERVISION FINANCIERA A UNIDADES EJECUTORASM1.06.04.02 Supervisión Financiera Presencial a las Unidades Ejecutoras-UE [UDR]FebreroUDR - U.E. Red de Salud Huamanga UDR</v>
      </c>
    </row>
    <row r="2146" spans="1:18" ht="15" customHeight="1" x14ac:dyDescent="0.2">
      <c r="A2146" s="8">
        <f>IFERROR(VLOOKUP(B2146,Tabla1[],2,FALSE)," ")</f>
        <v>1905</v>
      </c>
      <c r="B2146" s="30" t="s">
        <v>1877</v>
      </c>
      <c r="C2146" s="30" t="s">
        <v>2942</v>
      </c>
      <c r="D2146" s="10" t="s">
        <v>773</v>
      </c>
      <c r="E2146" s="10" t="s">
        <v>2975</v>
      </c>
      <c r="F2146" s="10" t="s">
        <v>1786</v>
      </c>
      <c r="G2146" s="11">
        <v>1</v>
      </c>
      <c r="H2146" s="30" t="s">
        <v>1840</v>
      </c>
      <c r="I2146" s="10"/>
      <c r="J2146" s="11">
        <v>4</v>
      </c>
      <c r="K2146" s="11">
        <f t="shared" si="147"/>
        <v>4</v>
      </c>
      <c r="L2146" s="16">
        <f t="shared" si="148"/>
        <v>1280</v>
      </c>
      <c r="M2146" s="25">
        <v>220</v>
      </c>
      <c r="N2146" s="17">
        <f t="shared" si="145"/>
        <v>1500</v>
      </c>
      <c r="O2146" s="11">
        <v>2</v>
      </c>
      <c r="P2146" s="8" t="str">
        <f>IFERROR(VLOOKUP(O2146,Tabla6[],2,FALSE)," ")</f>
        <v>Febrero</v>
      </c>
      <c r="Q2146" s="10"/>
      <c r="R2146" s="56" t="str">
        <f t="shared" si="146"/>
        <v>03.05.01 UDR AYACUCHOM1.06.04 SUPERVISION FINANCIERA A UNIDADES EJECUTORASM1.06.04.02 Supervisión Financiera Presencial a las Unidades Ejecutoras-UE [UDR]FebreroUDR - U.E. Red de Salud San Francisco - UDR</v>
      </c>
    </row>
    <row r="2147" spans="1:18" ht="15" customHeight="1" x14ac:dyDescent="0.2">
      <c r="A2147" s="8">
        <f>IFERROR(VLOOKUP(B2147,Tabla1[],2,FALSE)," ")</f>
        <v>1905</v>
      </c>
      <c r="B2147" s="30" t="s">
        <v>1877</v>
      </c>
      <c r="C2147" s="30" t="s">
        <v>2942</v>
      </c>
      <c r="D2147" s="10" t="s">
        <v>773</v>
      </c>
      <c r="E2147" s="10" t="s">
        <v>2975</v>
      </c>
      <c r="F2147" s="10" t="s">
        <v>1788</v>
      </c>
      <c r="G2147" s="11">
        <v>1</v>
      </c>
      <c r="H2147" s="30" t="s">
        <v>1842</v>
      </c>
      <c r="I2147" s="10"/>
      <c r="J2147" s="11">
        <v>5</v>
      </c>
      <c r="K2147" s="11">
        <f t="shared" si="147"/>
        <v>5</v>
      </c>
      <c r="L2147" s="16">
        <f t="shared" si="148"/>
        <v>1600</v>
      </c>
      <c r="M2147" s="25">
        <v>320</v>
      </c>
      <c r="N2147" s="17">
        <f t="shared" si="145"/>
        <v>1920</v>
      </c>
      <c r="O2147" s="11">
        <v>2</v>
      </c>
      <c r="P2147" s="8" t="str">
        <f>IFERROR(VLOOKUP(O2147,Tabla6[],2,FALSE)," ")</f>
        <v>Febrero</v>
      </c>
      <c r="Q2147" s="10"/>
      <c r="R2147" s="56" t="str">
        <f t="shared" si="146"/>
        <v>03.05.01 UDR AYACUCHOM1.06.04 SUPERVISION FINANCIERA A UNIDADES EJECUTORASM1.06.04.02 Supervisión Financiera Presencial a las Unidades Ejecutoras-UE [UDR]FebreroUDR - U.E. Salud Sara  Sara - UDR</v>
      </c>
    </row>
    <row r="2148" spans="1:18" ht="15" customHeight="1" x14ac:dyDescent="0.2">
      <c r="A2148" s="8">
        <f>IFERROR(VLOOKUP(B2148,Tabla1[],2,FALSE)," ")</f>
        <v>1905</v>
      </c>
      <c r="B2148" s="30" t="s">
        <v>1877</v>
      </c>
      <c r="C2148" s="30" t="s">
        <v>2933</v>
      </c>
      <c r="D2148" s="10" t="s">
        <v>3007</v>
      </c>
      <c r="E2148" s="10" t="s">
        <v>2958</v>
      </c>
      <c r="F2148" s="10" t="s">
        <v>1785</v>
      </c>
      <c r="G2148" s="11">
        <v>1</v>
      </c>
      <c r="H2148" s="30" t="s">
        <v>1834</v>
      </c>
      <c r="I2148" s="10"/>
      <c r="J2148" s="11">
        <v>3</v>
      </c>
      <c r="K2148" s="11">
        <f t="shared" si="147"/>
        <v>3</v>
      </c>
      <c r="L2148" s="16">
        <f t="shared" si="148"/>
        <v>960</v>
      </c>
      <c r="M2148" s="25">
        <v>100</v>
      </c>
      <c r="N2148" s="17">
        <f t="shared" ref="N2148:N2211" si="149">L2148+M2148</f>
        <v>1060</v>
      </c>
      <c r="O2148" s="11">
        <v>3</v>
      </c>
      <c r="P2148" s="8" t="str">
        <f>IFERROR(VLOOKUP(O2148,Tabla6[],2,FALSE)," ")</f>
        <v>Marzo</v>
      </c>
      <c r="Q2148" s="10"/>
      <c r="R2148" s="56" t="str">
        <f t="shared" si="146"/>
        <v>03.05.01 UDR AYACUCHOM1.02.02 ACCIONES DE AFILIACIONM1.02.02.05 Supervisión y asistencia técnica en materia de afiliaciones [UDR]MarzoUDR - CS Tambo y CS Chilcas - UDR</v>
      </c>
    </row>
    <row r="2149" spans="1:18" ht="15" customHeight="1" x14ac:dyDescent="0.2">
      <c r="A2149" s="8">
        <f>IFERROR(VLOOKUP(B2149,Tabla1[],2,FALSE)," ")</f>
        <v>1905</v>
      </c>
      <c r="B2149" s="30" t="s">
        <v>1877</v>
      </c>
      <c r="C2149" s="30" t="s">
        <v>2942</v>
      </c>
      <c r="D2149" s="10" t="s">
        <v>773</v>
      </c>
      <c r="E2149" s="10" t="s">
        <v>2975</v>
      </c>
      <c r="F2149" s="10" t="s">
        <v>1788</v>
      </c>
      <c r="G2149" s="11">
        <v>1</v>
      </c>
      <c r="H2149" s="30" t="s">
        <v>1839</v>
      </c>
      <c r="I2149" s="10"/>
      <c r="J2149" s="11">
        <v>3</v>
      </c>
      <c r="K2149" s="11">
        <f t="shared" si="147"/>
        <v>3</v>
      </c>
      <c r="L2149" s="16">
        <f t="shared" si="148"/>
        <v>960</v>
      </c>
      <c r="M2149" s="25">
        <v>100</v>
      </c>
      <c r="N2149" s="17">
        <f t="shared" si="149"/>
        <v>1060</v>
      </c>
      <c r="O2149" s="11">
        <v>3</v>
      </c>
      <c r="P2149" s="8" t="str">
        <f>IFERROR(VLOOKUP(O2149,Tabla6[],2,FALSE)," ")</f>
        <v>Marzo</v>
      </c>
      <c r="Q2149" s="10"/>
      <c r="R2149" s="56" t="str">
        <f t="shared" si="146"/>
        <v>03.05.01 UDR AYACUCHOM1.06.04 SUPERVISION FINANCIERA A UNIDADES EJECUTORASM1.06.04.02 Supervisión Financiera Presencial a las Unidades Ejecutoras-UE [UDR]MarzoUDR - U.E. Red Salud Ayacucho Norte - UDR</v>
      </c>
    </row>
    <row r="2150" spans="1:18" ht="15" customHeight="1" x14ac:dyDescent="0.2">
      <c r="A2150" s="8">
        <f>IFERROR(VLOOKUP(B2150,Tabla1[],2,FALSE)," ")</f>
        <v>1905</v>
      </c>
      <c r="B2150" s="30" t="s">
        <v>1877</v>
      </c>
      <c r="C2150" s="30" t="s">
        <v>2942</v>
      </c>
      <c r="D2150" s="10" t="s">
        <v>773</v>
      </c>
      <c r="E2150" s="10" t="s">
        <v>2975</v>
      </c>
      <c r="F2150" s="10" t="s">
        <v>1786</v>
      </c>
      <c r="G2150" s="11">
        <v>1</v>
      </c>
      <c r="H2150" s="30" t="s">
        <v>1840</v>
      </c>
      <c r="I2150" s="10"/>
      <c r="J2150" s="11">
        <v>4</v>
      </c>
      <c r="K2150" s="11">
        <f t="shared" si="147"/>
        <v>4</v>
      </c>
      <c r="L2150" s="16">
        <f t="shared" si="148"/>
        <v>1280</v>
      </c>
      <c r="M2150" s="25">
        <v>220</v>
      </c>
      <c r="N2150" s="17">
        <f t="shared" si="149"/>
        <v>1500</v>
      </c>
      <c r="O2150" s="11">
        <v>3</v>
      </c>
      <c r="P2150" s="8" t="str">
        <f>IFERROR(VLOOKUP(O2150,Tabla6[],2,FALSE)," ")</f>
        <v>Marzo</v>
      </c>
      <c r="Q2150" s="10"/>
      <c r="R2150" s="56" t="str">
        <f t="shared" si="146"/>
        <v>03.05.01 UDR AYACUCHOM1.06.04 SUPERVISION FINANCIERA A UNIDADES EJECUTORASM1.06.04.02 Supervisión Financiera Presencial a las Unidades Ejecutoras-UE [UDR]MarzoUDR - U.E. Red de Salud San Francisco - UDR</v>
      </c>
    </row>
    <row r="2151" spans="1:18" ht="15" customHeight="1" x14ac:dyDescent="0.2">
      <c r="A2151" s="8">
        <f>IFERROR(VLOOKUP(B2151,Tabla1[],2,FALSE)," ")</f>
        <v>1905</v>
      </c>
      <c r="B2151" s="30" t="s">
        <v>1877</v>
      </c>
      <c r="C2151" s="30" t="s">
        <v>2942</v>
      </c>
      <c r="D2151" s="10" t="s">
        <v>773</v>
      </c>
      <c r="E2151" s="10" t="s">
        <v>2975</v>
      </c>
      <c r="F2151" s="10" t="s">
        <v>1786</v>
      </c>
      <c r="G2151" s="11">
        <v>1</v>
      </c>
      <c r="H2151" s="30" t="s">
        <v>1843</v>
      </c>
      <c r="I2151" s="10"/>
      <c r="J2151" s="11">
        <v>5</v>
      </c>
      <c r="K2151" s="11">
        <f t="shared" si="147"/>
        <v>5</v>
      </c>
      <c r="L2151" s="16">
        <f t="shared" si="148"/>
        <v>1600</v>
      </c>
      <c r="M2151" s="25">
        <v>320</v>
      </c>
      <c r="N2151" s="17">
        <f t="shared" si="149"/>
        <v>1920</v>
      </c>
      <c r="O2151" s="11">
        <v>3</v>
      </c>
      <c r="P2151" s="8" t="str">
        <f>IFERROR(VLOOKUP(O2151,Tabla6[],2,FALSE)," ")</f>
        <v>Marzo</v>
      </c>
      <c r="Q2151" s="10"/>
      <c r="R2151" s="56" t="str">
        <f t="shared" si="146"/>
        <v>03.05.01 UDR AYACUCHOM1.06.04 SUPERVISION FINANCIERA A UNIDADES EJECUTORASM1.06.04.02 Supervisión Financiera Presencial a las Unidades Ejecutoras-UE [UDR]MarzoUDR - U.E. Salud Sur Ayacucho - UDR</v>
      </c>
    </row>
    <row r="2152" spans="1:18" ht="15" customHeight="1" x14ac:dyDescent="0.2">
      <c r="A2152" s="8">
        <f>IFERROR(VLOOKUP(B2152,Tabla1[],2,FALSE)," ")</f>
        <v>1905</v>
      </c>
      <c r="B2152" s="30" t="s">
        <v>1877</v>
      </c>
      <c r="C2152" s="30" t="s">
        <v>2942</v>
      </c>
      <c r="D2152" s="10" t="s">
        <v>773</v>
      </c>
      <c r="E2152" s="10" t="s">
        <v>2975</v>
      </c>
      <c r="F2152" s="10" t="s">
        <v>1787</v>
      </c>
      <c r="G2152" s="11">
        <v>1</v>
      </c>
      <c r="H2152" s="30" t="s">
        <v>1844</v>
      </c>
      <c r="I2152" s="10"/>
      <c r="J2152" s="11">
        <v>3</v>
      </c>
      <c r="K2152" s="11">
        <f t="shared" si="147"/>
        <v>3</v>
      </c>
      <c r="L2152" s="16">
        <f t="shared" si="148"/>
        <v>960</v>
      </c>
      <c r="M2152" s="25">
        <v>100</v>
      </c>
      <c r="N2152" s="17">
        <f t="shared" si="149"/>
        <v>1060</v>
      </c>
      <c r="O2152" s="11">
        <v>3</v>
      </c>
      <c r="P2152" s="8" t="str">
        <f>IFERROR(VLOOKUP(O2152,Tabla6[],2,FALSE)," ")</f>
        <v>Marzo</v>
      </c>
      <c r="Q2152" s="10"/>
      <c r="R2152" s="56" t="str">
        <f t="shared" si="146"/>
        <v>03.05.01 UDR AYACUCHOM1.06.04 SUPERVISION FINANCIERA A UNIDADES EJECUTORASM1.06.04.02 Supervisión Financiera Presencial a las Unidades Ejecutoras-UE [UDR]MarzoUDR - U.E. Red de Salud San Miguel - UDR</v>
      </c>
    </row>
    <row r="2153" spans="1:18" ht="15" customHeight="1" x14ac:dyDescent="0.2">
      <c r="A2153" s="8">
        <f>IFERROR(VLOOKUP(B2153,Tabla1[],2,FALSE)," ")</f>
        <v>1905</v>
      </c>
      <c r="B2153" s="30" t="s">
        <v>1877</v>
      </c>
      <c r="C2153" s="30" t="s">
        <v>2944</v>
      </c>
      <c r="D2153" s="10" t="s">
        <v>3021</v>
      </c>
      <c r="E2153" s="10" t="s">
        <v>2983</v>
      </c>
      <c r="F2153" s="10" t="s">
        <v>1791</v>
      </c>
      <c r="G2153" s="11">
        <v>1</v>
      </c>
      <c r="H2153" s="30" t="s">
        <v>1848</v>
      </c>
      <c r="I2153" s="10"/>
      <c r="J2153" s="11">
        <v>5</v>
      </c>
      <c r="K2153" s="11">
        <f t="shared" si="147"/>
        <v>5</v>
      </c>
      <c r="L2153" s="16">
        <f t="shared" si="148"/>
        <v>1600</v>
      </c>
      <c r="M2153" s="25">
        <v>240</v>
      </c>
      <c r="N2153" s="17">
        <f t="shared" si="149"/>
        <v>1840</v>
      </c>
      <c r="O2153" s="11">
        <v>3</v>
      </c>
      <c r="P2153" s="8" t="str">
        <f>IFERROR(VLOOKUP(O2153,Tabla6[],2,FALSE)," ")</f>
        <v>Marzo</v>
      </c>
      <c r="Q2153" s="10"/>
      <c r="R2153" s="56" t="str">
        <f t="shared" si="146"/>
        <v>03.05.01 UDR AYACUCHOS1.01.07 ACCIONES DE SOPORTE A LA GESTION A NIVEL DE UDRS1.01.07.02 Supervisión y asistencia técnica en acciones de soporte a IPRESS [UDR]MarzoAyacucho - San Francisco - Sivia - Ayacucho</v>
      </c>
    </row>
    <row r="2154" spans="1:18" ht="15" customHeight="1" x14ac:dyDescent="0.2">
      <c r="A2154" s="8">
        <f>IFERROR(VLOOKUP(B2154,Tabla1[],2,FALSE)," ")</f>
        <v>1905</v>
      </c>
      <c r="B2154" s="30" t="s">
        <v>1877</v>
      </c>
      <c r="C2154" s="30" t="s">
        <v>2933</v>
      </c>
      <c r="D2154" s="10" t="s">
        <v>3007</v>
      </c>
      <c r="E2154" s="10" t="s">
        <v>2958</v>
      </c>
      <c r="F2154" s="10" t="s">
        <v>1785</v>
      </c>
      <c r="G2154" s="11">
        <v>1</v>
      </c>
      <c r="H2154" s="30" t="s">
        <v>1835</v>
      </c>
      <c r="I2154" s="10"/>
      <c r="J2154" s="11">
        <v>4</v>
      </c>
      <c r="K2154" s="11">
        <f t="shared" si="147"/>
        <v>4</v>
      </c>
      <c r="L2154" s="16">
        <f t="shared" si="148"/>
        <v>1280</v>
      </c>
      <c r="M2154" s="25">
        <v>100</v>
      </c>
      <c r="N2154" s="17">
        <f t="shared" si="149"/>
        <v>1380</v>
      </c>
      <c r="O2154" s="11">
        <v>4</v>
      </c>
      <c r="P2154" s="8" t="str">
        <f>IFERROR(VLOOKUP(O2154,Tabla6[],2,FALSE)," ")</f>
        <v>Abril</v>
      </c>
      <c r="Q2154" s="10"/>
      <c r="R2154" s="56" t="str">
        <f t="shared" si="146"/>
        <v>03.05.01 UDR AYACUCHOM1.02.02 ACCIONES DE AFILIACIONM1.02.02.05 Supervisión y asistencia técnica en materia de afiliaciones [UDR]AbrilUDR - CS Viracochan y CS Huallhua - UDR</v>
      </c>
    </row>
    <row r="2155" spans="1:18" ht="15" customHeight="1" x14ac:dyDescent="0.2">
      <c r="A2155" s="8">
        <f>IFERROR(VLOOKUP(B2155,Tabla1[],2,FALSE)," ")</f>
        <v>1905</v>
      </c>
      <c r="B2155" s="30" t="s">
        <v>1877</v>
      </c>
      <c r="C2155" s="30" t="s">
        <v>2940</v>
      </c>
      <c r="D2155" s="10" t="s">
        <v>3002</v>
      </c>
      <c r="E2155" s="10" t="s">
        <v>2970</v>
      </c>
      <c r="F2155" s="10" t="s">
        <v>1789</v>
      </c>
      <c r="G2155" s="11">
        <v>1</v>
      </c>
      <c r="H2155" s="30" t="s">
        <v>1847</v>
      </c>
      <c r="I2155" s="10"/>
      <c r="J2155" s="11">
        <v>2</v>
      </c>
      <c r="K2155" s="11">
        <f t="shared" si="147"/>
        <v>2</v>
      </c>
      <c r="L2155" s="16">
        <f t="shared" si="148"/>
        <v>640</v>
      </c>
      <c r="M2155" s="25">
        <v>100</v>
      </c>
      <c r="N2155" s="17">
        <f t="shared" si="149"/>
        <v>740</v>
      </c>
      <c r="O2155" s="11">
        <v>4</v>
      </c>
      <c r="P2155" s="8" t="str">
        <f>IFERROR(VLOOKUP(O2155,Tabla6[],2,FALSE)," ")</f>
        <v>Abril</v>
      </c>
      <c r="Q2155" s="10"/>
      <c r="R2155" s="56" t="str">
        <f t="shared" si="146"/>
        <v>03.05.01 UDR AYACUCHOM1.05.05 EJECUCION DE ACCIONES DE AUDITORIAM1.05.05.08 Ejecutar acciones correspondientes a la Auditoria Asistida por Machine Learning [UDR]AbrilUDR - HOSPITAL DE APOYO DE HUANTA - UDR</v>
      </c>
    </row>
    <row r="2156" spans="1:18" ht="15" customHeight="1" x14ac:dyDescent="0.2">
      <c r="A2156" s="8">
        <f>IFERROR(VLOOKUP(B2156,Tabla1[],2,FALSE)," ")</f>
        <v>1905</v>
      </c>
      <c r="B2156" s="30" t="s">
        <v>1877</v>
      </c>
      <c r="C2156" s="30" t="s">
        <v>2942</v>
      </c>
      <c r="D2156" s="10" t="s">
        <v>773</v>
      </c>
      <c r="E2156" s="10" t="s">
        <v>2975</v>
      </c>
      <c r="F2156" s="10" t="s">
        <v>1787</v>
      </c>
      <c r="G2156" s="11">
        <v>1</v>
      </c>
      <c r="H2156" s="30" t="s">
        <v>1841</v>
      </c>
      <c r="I2156" s="10"/>
      <c r="J2156" s="11">
        <v>3</v>
      </c>
      <c r="K2156" s="11">
        <f t="shared" si="147"/>
        <v>3</v>
      </c>
      <c r="L2156" s="16">
        <f t="shared" si="148"/>
        <v>960</v>
      </c>
      <c r="M2156" s="25">
        <v>320</v>
      </c>
      <c r="N2156" s="17">
        <f t="shared" si="149"/>
        <v>1280</v>
      </c>
      <c r="O2156" s="11">
        <v>4</v>
      </c>
      <c r="P2156" s="8" t="str">
        <f>IFERROR(VLOOKUP(O2156,Tabla6[],2,FALSE)," ")</f>
        <v>Abril</v>
      </c>
      <c r="Q2156" s="10"/>
      <c r="R2156" s="56" t="str">
        <f t="shared" si="146"/>
        <v>03.05.01 UDR AYACUCHOM1.06.04 SUPERVISION FINANCIERA A UNIDADES EJECUTORASM1.06.04.02 Supervisión Financiera Presencial a las Unidades Ejecutoras-UE [UDR]AbrilUDR - U.E. Salud Centro Ayacucho - UDR</v>
      </c>
    </row>
    <row r="2157" spans="1:18" ht="15" customHeight="1" x14ac:dyDescent="0.2">
      <c r="A2157" s="8">
        <f>IFERROR(VLOOKUP(B2157,Tabla1[],2,FALSE)," ")</f>
        <v>1905</v>
      </c>
      <c r="B2157" s="30" t="s">
        <v>1877</v>
      </c>
      <c r="C2157" s="30" t="s">
        <v>2942</v>
      </c>
      <c r="D2157" s="10" t="s">
        <v>773</v>
      </c>
      <c r="E2157" s="10" t="s">
        <v>2975</v>
      </c>
      <c r="F2157" s="10" t="s">
        <v>1788</v>
      </c>
      <c r="G2157" s="11">
        <v>1</v>
      </c>
      <c r="H2157" s="30" t="s">
        <v>1842</v>
      </c>
      <c r="I2157" s="10"/>
      <c r="J2157" s="11">
        <v>5</v>
      </c>
      <c r="K2157" s="11">
        <f t="shared" ref="K2157:K2188" si="150">J2157</f>
        <v>5</v>
      </c>
      <c r="L2157" s="16">
        <f t="shared" si="148"/>
        <v>1600</v>
      </c>
      <c r="M2157" s="25">
        <v>320</v>
      </c>
      <c r="N2157" s="17">
        <f t="shared" si="149"/>
        <v>1920</v>
      </c>
      <c r="O2157" s="11">
        <v>4</v>
      </c>
      <c r="P2157" s="8" t="str">
        <f>IFERROR(VLOOKUP(O2157,Tabla6[],2,FALSE)," ")</f>
        <v>Abril</v>
      </c>
      <c r="Q2157" s="10"/>
      <c r="R2157" s="56" t="str">
        <f t="shared" si="146"/>
        <v>03.05.01 UDR AYACUCHOM1.06.04 SUPERVISION FINANCIERA A UNIDADES EJECUTORASM1.06.04.02 Supervisión Financiera Presencial a las Unidades Ejecutoras-UE [UDR]AbrilUDR - U.E. Salud Sara  Sara - UDR</v>
      </c>
    </row>
    <row r="2158" spans="1:18" ht="15" customHeight="1" x14ac:dyDescent="0.2">
      <c r="A2158" s="8">
        <f>IFERROR(VLOOKUP(B2158,Tabla1[],2,FALSE)," ")</f>
        <v>1905</v>
      </c>
      <c r="B2158" s="30" t="s">
        <v>1877</v>
      </c>
      <c r="C2158" s="30" t="s">
        <v>2944</v>
      </c>
      <c r="D2158" s="10" t="s">
        <v>3021</v>
      </c>
      <c r="E2158" s="10" t="s">
        <v>2983</v>
      </c>
      <c r="F2158" s="10" t="s">
        <v>1790</v>
      </c>
      <c r="G2158" s="11">
        <v>1</v>
      </c>
      <c r="H2158" s="30" t="s">
        <v>1841</v>
      </c>
      <c r="I2158" s="10"/>
      <c r="J2158" s="11">
        <v>2</v>
      </c>
      <c r="K2158" s="11">
        <f t="shared" si="150"/>
        <v>2</v>
      </c>
      <c r="L2158" s="16">
        <f t="shared" si="148"/>
        <v>640</v>
      </c>
      <c r="M2158" s="25">
        <v>100</v>
      </c>
      <c r="N2158" s="17">
        <f t="shared" si="149"/>
        <v>740</v>
      </c>
      <c r="O2158" s="11">
        <v>4</v>
      </c>
      <c r="P2158" s="8" t="str">
        <f>IFERROR(VLOOKUP(O2158,Tabla6[],2,FALSE)," ")</f>
        <v>Abril</v>
      </c>
      <c r="Q2158" s="10"/>
      <c r="R2158" s="56" t="str">
        <f t="shared" si="146"/>
        <v>03.05.01 UDR AYACUCHOS1.01.07 ACCIONES DE SOPORTE A LA GESTION A NIVEL DE UDRS1.01.07.02 Supervisión y asistencia técnica en acciones de soporte a IPRESS [UDR]AbrilUDR - U.E. Salud Centro Ayacucho - UDR</v>
      </c>
    </row>
    <row r="2159" spans="1:18" ht="15" customHeight="1" x14ac:dyDescent="0.2">
      <c r="A2159" s="8">
        <f>IFERROR(VLOOKUP(B2159,Tabla1[],2,FALSE)," ")</f>
        <v>1905</v>
      </c>
      <c r="B2159" s="30" t="s">
        <v>1877</v>
      </c>
      <c r="C2159" s="30" t="s">
        <v>2944</v>
      </c>
      <c r="D2159" s="10" t="s">
        <v>3021</v>
      </c>
      <c r="E2159" s="10" t="s">
        <v>2983</v>
      </c>
      <c r="F2159" s="10" t="s">
        <v>1791</v>
      </c>
      <c r="G2159" s="11">
        <v>1</v>
      </c>
      <c r="H2159" s="30" t="s">
        <v>1849</v>
      </c>
      <c r="I2159" s="10"/>
      <c r="J2159" s="11">
        <v>5</v>
      </c>
      <c r="K2159" s="11">
        <f t="shared" si="150"/>
        <v>5</v>
      </c>
      <c r="L2159" s="16">
        <f t="shared" si="148"/>
        <v>1600</v>
      </c>
      <c r="M2159" s="25">
        <v>320</v>
      </c>
      <c r="N2159" s="17">
        <f t="shared" si="149"/>
        <v>1920</v>
      </c>
      <c r="O2159" s="11">
        <v>4</v>
      </c>
      <c r="P2159" s="8" t="str">
        <f>IFERROR(VLOOKUP(O2159,Tabla6[],2,FALSE)," ")</f>
        <v>Abril</v>
      </c>
      <c r="Q2159" s="10"/>
      <c r="R2159" s="56" t="str">
        <f t="shared" si="146"/>
        <v>03.05.01 UDR AYACUCHOS1.01.07 ACCIONES DE SOPORTE A LA GESTION A NIVEL DE UDRS1.01.07.02 Supervisión y asistencia técnica en acciones de soporte a IPRESS [UDR]AbrilAyacucho - Puquio - Ayacucho</v>
      </c>
    </row>
    <row r="2160" spans="1:18" ht="15" customHeight="1" x14ac:dyDescent="0.2">
      <c r="A2160" s="8">
        <f>IFERROR(VLOOKUP(B2160,Tabla1[],2,FALSE)," ")</f>
        <v>1905</v>
      </c>
      <c r="B2160" s="30" t="s">
        <v>1877</v>
      </c>
      <c r="C2160" s="30" t="s">
        <v>2933</v>
      </c>
      <c r="D2160" s="10" t="s">
        <v>3007</v>
      </c>
      <c r="E2160" s="10" t="s">
        <v>2958</v>
      </c>
      <c r="F2160" s="10" t="s">
        <v>1785</v>
      </c>
      <c r="G2160" s="11">
        <v>1</v>
      </c>
      <c r="H2160" s="30" t="s">
        <v>1836</v>
      </c>
      <c r="I2160" s="10"/>
      <c r="J2160" s="11">
        <v>4</v>
      </c>
      <c r="K2160" s="11">
        <f t="shared" si="150"/>
        <v>4</v>
      </c>
      <c r="L2160" s="16">
        <f t="shared" si="148"/>
        <v>1280</v>
      </c>
      <c r="M2160" s="25">
        <v>120</v>
      </c>
      <c r="N2160" s="17">
        <f t="shared" si="149"/>
        <v>1400</v>
      </c>
      <c r="O2160" s="11">
        <v>5</v>
      </c>
      <c r="P2160" s="8" t="str">
        <f>IFERROR(VLOOKUP(O2160,Tabla6[],2,FALSE)," ")</f>
        <v>Mayo</v>
      </c>
      <c r="Q2160" s="10"/>
      <c r="R2160" s="56" t="str">
        <f t="shared" si="146"/>
        <v>03.05.01 UDR AYACUCHOM1.02.02 ACCIONES DE AFILIACIONM1.02.02.05 Supervisión y asistencia técnica en materia de afiliaciones [UDR]MayoUDR - CS Sacharaccay y CS Chungui - UDR</v>
      </c>
    </row>
    <row r="2161" spans="1:18" ht="15" customHeight="1" x14ac:dyDescent="0.2">
      <c r="A2161" s="8">
        <f>IFERROR(VLOOKUP(B2161,Tabla1[],2,FALSE)," ")</f>
        <v>1900</v>
      </c>
      <c r="B2161" s="30" t="s">
        <v>1875</v>
      </c>
      <c r="C2161" s="30" t="s">
        <v>2942</v>
      </c>
      <c r="D2161" s="10" t="s">
        <v>773</v>
      </c>
      <c r="E2161" s="10" t="s">
        <v>2975</v>
      </c>
      <c r="F2161" s="10" t="s">
        <v>1775</v>
      </c>
      <c r="G2161" s="11">
        <v>1</v>
      </c>
      <c r="H2161" s="30" t="s">
        <v>1805</v>
      </c>
      <c r="I2161" s="10"/>
      <c r="J2161" s="11">
        <v>5</v>
      </c>
      <c r="K2161" s="11">
        <f t="shared" si="150"/>
        <v>5</v>
      </c>
      <c r="L2161" s="16">
        <f t="shared" si="148"/>
        <v>1600</v>
      </c>
      <c r="M2161" s="25">
        <v>180</v>
      </c>
      <c r="N2161" s="17">
        <f t="shared" si="149"/>
        <v>1780</v>
      </c>
      <c r="O2161" s="11">
        <v>8</v>
      </c>
      <c r="P2161" s="8" t="str">
        <f>IFERROR(VLOOKUP(O2161,Tabla6[],2,FALSE)," ")</f>
        <v>Agosto</v>
      </c>
      <c r="Q2161" s="10"/>
      <c r="R2161" s="56" t="str">
        <f t="shared" si="146"/>
        <v>03.05.02 UDR ABANCAYM1.06.04 SUPERVISION FINANCIERA A UNIDADES EJECUTORASM1.06.04.02 Supervisión Financiera Presencial a las Unidades Ejecutoras-UE [UDR]AgostoABANCAY - AYMARAES - ABANCAY</v>
      </c>
    </row>
    <row r="2162" spans="1:18" ht="15" customHeight="1" x14ac:dyDescent="0.2">
      <c r="A2162" s="8">
        <f>IFERROR(VLOOKUP(B2162,Tabla1[],2,FALSE)," ")</f>
        <v>1900</v>
      </c>
      <c r="B2162" s="30" t="s">
        <v>1875</v>
      </c>
      <c r="C2162" s="30" t="s">
        <v>2942</v>
      </c>
      <c r="D2162" s="10" t="s">
        <v>773</v>
      </c>
      <c r="E2162" s="10" t="s">
        <v>2975</v>
      </c>
      <c r="F2162" s="10" t="s">
        <v>1775</v>
      </c>
      <c r="G2162" s="11">
        <v>1</v>
      </c>
      <c r="H2162" s="30" t="s">
        <v>1806</v>
      </c>
      <c r="I2162" s="10"/>
      <c r="J2162" s="11">
        <v>5</v>
      </c>
      <c r="K2162" s="11">
        <f t="shared" si="150"/>
        <v>5</v>
      </c>
      <c r="L2162" s="16">
        <f t="shared" si="148"/>
        <v>1600</v>
      </c>
      <c r="M2162" s="25">
        <v>200</v>
      </c>
      <c r="N2162" s="17">
        <f t="shared" si="149"/>
        <v>1800</v>
      </c>
      <c r="O2162" s="11">
        <v>9</v>
      </c>
      <c r="P2162" s="8" t="str">
        <f>IFERROR(VLOOKUP(O2162,Tabla6[],2,FALSE)," ")</f>
        <v>Setiembre</v>
      </c>
      <c r="Q2162" s="10"/>
      <c r="R2162" s="56" t="str">
        <f t="shared" ref="R2162:R2225" si="151">+CONCATENATE(B2162,C2162,E2162,P2162,H2162)</f>
        <v>03.05.02 UDR ABANCAYM1.06.04 SUPERVISION FINANCIERA A UNIDADES EJECUTORASM1.06.04.02 Supervisión Financiera Presencial a las Unidades Ejecutoras-UE [UDR]SetiembreABANCAY - GRAU - ABANCAY</v>
      </c>
    </row>
    <row r="2163" spans="1:18" ht="15" customHeight="1" x14ac:dyDescent="0.2">
      <c r="A2163" s="8">
        <f>IFERROR(VLOOKUP(B2163,Tabla1[],2,FALSE)," ")</f>
        <v>1900</v>
      </c>
      <c r="B2163" s="30" t="s">
        <v>1875</v>
      </c>
      <c r="C2163" s="30" t="s">
        <v>2942</v>
      </c>
      <c r="D2163" s="10" t="s">
        <v>773</v>
      </c>
      <c r="E2163" s="10" t="s">
        <v>2975</v>
      </c>
      <c r="F2163" s="10" t="s">
        <v>1776</v>
      </c>
      <c r="G2163" s="11">
        <v>1</v>
      </c>
      <c r="H2163" s="30" t="s">
        <v>1807</v>
      </c>
      <c r="I2163" s="10"/>
      <c r="J2163" s="11">
        <v>5</v>
      </c>
      <c r="K2163" s="11">
        <f t="shared" si="150"/>
        <v>5</v>
      </c>
      <c r="L2163" s="16">
        <f t="shared" si="148"/>
        <v>1600</v>
      </c>
      <c r="M2163" s="25">
        <v>260</v>
      </c>
      <c r="N2163" s="17">
        <f t="shared" si="149"/>
        <v>1860</v>
      </c>
      <c r="O2163" s="11">
        <v>5</v>
      </c>
      <c r="P2163" s="8" t="str">
        <f>IFERROR(VLOOKUP(O2163,Tabla6[],2,FALSE)," ")</f>
        <v>Mayo</v>
      </c>
      <c r="Q2163" s="10"/>
      <c r="R2163" s="56" t="str">
        <f t="shared" si="151"/>
        <v>03.05.02 UDR ABANCAYM1.06.04 SUPERVISION FINANCIERA A UNIDADES EJECUTORASM1.06.04.02 Supervisión Financiera Presencial a las Unidades Ejecutoras-UE [UDR]MayoABANCAY - COTABAMBAS - ABANCAY</v>
      </c>
    </row>
    <row r="2164" spans="1:18" ht="15" customHeight="1" x14ac:dyDescent="0.2">
      <c r="A2164" s="8">
        <f>IFERROR(VLOOKUP(B2164,Tabla1[],2,FALSE)," ")</f>
        <v>1900</v>
      </c>
      <c r="B2164" s="30" t="s">
        <v>1875</v>
      </c>
      <c r="C2164" s="30" t="s">
        <v>2942</v>
      </c>
      <c r="D2164" s="10" t="s">
        <v>773</v>
      </c>
      <c r="E2164" s="10" t="s">
        <v>2975</v>
      </c>
      <c r="F2164" s="10" t="s">
        <v>1776</v>
      </c>
      <c r="G2164" s="11">
        <v>1</v>
      </c>
      <c r="H2164" s="30" t="s">
        <v>1808</v>
      </c>
      <c r="I2164" s="10"/>
      <c r="J2164" s="11">
        <v>4</v>
      </c>
      <c r="K2164" s="11">
        <f t="shared" si="150"/>
        <v>4</v>
      </c>
      <c r="L2164" s="16">
        <f t="shared" si="148"/>
        <v>1280</v>
      </c>
      <c r="M2164" s="25">
        <v>170</v>
      </c>
      <c r="N2164" s="17">
        <f t="shared" si="149"/>
        <v>1450</v>
      </c>
      <c r="O2164" s="11">
        <v>9</v>
      </c>
      <c r="P2164" s="8" t="str">
        <f>IFERROR(VLOOKUP(O2164,Tabla6[],2,FALSE)," ")</f>
        <v>Setiembre</v>
      </c>
      <c r="Q2164" s="10"/>
      <c r="R2164" s="56" t="str">
        <f t="shared" si="151"/>
        <v>03.05.02 UDR ABANCAYM1.06.04 SUPERVISION FINANCIERA A UNIDADES EJECUTORASM1.06.04.02 Supervisión Financiera Presencial a las Unidades Ejecutoras-UE [UDR]SetiembreABANCAY - ANTABAMBA - ABANCAY</v>
      </c>
    </row>
    <row r="2165" spans="1:18" ht="15" customHeight="1" x14ac:dyDescent="0.2">
      <c r="A2165" s="8">
        <f>IFERROR(VLOOKUP(B2165,Tabla1[],2,FALSE)," ")</f>
        <v>1900</v>
      </c>
      <c r="B2165" s="30" t="s">
        <v>1875</v>
      </c>
      <c r="C2165" s="30" t="s">
        <v>2933</v>
      </c>
      <c r="D2165" s="10" t="s">
        <v>3007</v>
      </c>
      <c r="E2165" s="10" t="s">
        <v>2958</v>
      </c>
      <c r="F2165" s="10" t="s">
        <v>1777</v>
      </c>
      <c r="G2165" s="11">
        <v>1</v>
      </c>
      <c r="H2165" s="30" t="s">
        <v>1809</v>
      </c>
      <c r="I2165" s="10"/>
      <c r="J2165" s="11">
        <v>2</v>
      </c>
      <c r="K2165" s="11">
        <f t="shared" si="150"/>
        <v>2</v>
      </c>
      <c r="L2165" s="16">
        <f t="shared" si="148"/>
        <v>640</v>
      </c>
      <c r="M2165" s="25">
        <v>160</v>
      </c>
      <c r="N2165" s="17">
        <f t="shared" si="149"/>
        <v>800</v>
      </c>
      <c r="O2165" s="11">
        <v>3</v>
      </c>
      <c r="P2165" s="8" t="str">
        <f>IFERROR(VLOOKUP(O2165,Tabla6[],2,FALSE)," ")</f>
        <v>Marzo</v>
      </c>
      <c r="Q2165" s="10"/>
      <c r="R2165" s="56" t="str">
        <f t="shared" si="151"/>
        <v>03.05.02 UDR ABANCAYM1.02.02 ACCIONES DE AFILIACIONM1.02.02.05 Supervisión y asistencia técnica en materia de afiliaciones [UDR]MarzoABANCAY - CHALHUANCA</v>
      </c>
    </row>
    <row r="2166" spans="1:18" ht="15" customHeight="1" x14ac:dyDescent="0.2">
      <c r="A2166" s="8">
        <f>IFERROR(VLOOKUP(B2166,Tabla1[],2,FALSE)," ")</f>
        <v>1900</v>
      </c>
      <c r="B2166" s="30" t="s">
        <v>1875</v>
      </c>
      <c r="C2166" s="30" t="s">
        <v>2933</v>
      </c>
      <c r="D2166" s="10" t="s">
        <v>3007</v>
      </c>
      <c r="E2166" s="10" t="s">
        <v>2958</v>
      </c>
      <c r="F2166" s="10" t="s">
        <v>1777</v>
      </c>
      <c r="G2166" s="11">
        <v>1</v>
      </c>
      <c r="H2166" s="30" t="s">
        <v>1810</v>
      </c>
      <c r="I2166" s="10"/>
      <c r="J2166" s="11">
        <v>1</v>
      </c>
      <c r="K2166" s="11">
        <f t="shared" si="150"/>
        <v>1</v>
      </c>
      <c r="L2166" s="16">
        <f t="shared" si="148"/>
        <v>320</v>
      </c>
      <c r="M2166" s="25">
        <v>110</v>
      </c>
      <c r="N2166" s="17">
        <f t="shared" si="149"/>
        <v>430</v>
      </c>
      <c r="O2166" s="11">
        <v>4</v>
      </c>
      <c r="P2166" s="8" t="str">
        <f>IFERROR(VLOOKUP(O2166,Tabla6[],2,FALSE)," ")</f>
        <v>Abril</v>
      </c>
      <c r="Q2166" s="10"/>
      <c r="R2166" s="56" t="str">
        <f t="shared" si="151"/>
        <v>03.05.02 UDR ABANCAYM1.02.02 ACCIONES DE AFILIACIONM1.02.02.05 Supervisión y asistencia técnica en materia de afiliaciones [UDR]AbrilABANCAY - SANTA ROSA</v>
      </c>
    </row>
    <row r="2167" spans="1:18" ht="15" customHeight="1" x14ac:dyDescent="0.2">
      <c r="A2167" s="8">
        <f>IFERROR(VLOOKUP(B2167,Tabla1[],2,FALSE)," ")</f>
        <v>1900</v>
      </c>
      <c r="B2167" s="30" t="s">
        <v>1875</v>
      </c>
      <c r="C2167" s="30" t="s">
        <v>2933</v>
      </c>
      <c r="D2167" s="10" t="s">
        <v>3007</v>
      </c>
      <c r="E2167" s="10" t="s">
        <v>2958</v>
      </c>
      <c r="F2167" s="10" t="s">
        <v>1777</v>
      </c>
      <c r="G2167" s="11">
        <v>1</v>
      </c>
      <c r="H2167" s="30" t="s">
        <v>1811</v>
      </c>
      <c r="I2167" s="10"/>
      <c r="J2167" s="11">
        <v>1</v>
      </c>
      <c r="K2167" s="11">
        <f t="shared" si="150"/>
        <v>1</v>
      </c>
      <c r="L2167" s="16">
        <f t="shared" si="148"/>
        <v>320</v>
      </c>
      <c r="M2167" s="25">
        <v>110</v>
      </c>
      <c r="N2167" s="17">
        <f t="shared" si="149"/>
        <v>430</v>
      </c>
      <c r="O2167" s="11">
        <v>5</v>
      </c>
      <c r="P2167" s="8" t="str">
        <f>IFERROR(VLOOKUP(O2167,Tabla6[],2,FALSE)," ")</f>
        <v>Mayo</v>
      </c>
      <c r="Q2167" s="10"/>
      <c r="R2167" s="56" t="str">
        <f t="shared" si="151"/>
        <v>03.05.02 UDR ABANCAYM1.02.02 ACCIONES DE AFILIACIONM1.02.02.05 Supervisión y asistencia técnica en materia de afiliaciones [UDR]MayoABANCAY - CURAHUASI</v>
      </c>
    </row>
    <row r="2168" spans="1:18" ht="15" customHeight="1" x14ac:dyDescent="0.2">
      <c r="A2168" s="8">
        <f>IFERROR(VLOOKUP(B2168,Tabla1[],2,FALSE)," ")</f>
        <v>1900</v>
      </c>
      <c r="B2168" s="30" t="s">
        <v>1875</v>
      </c>
      <c r="C2168" s="30" t="s">
        <v>2933</v>
      </c>
      <c r="D2168" s="10" t="s">
        <v>3007</v>
      </c>
      <c r="E2168" s="10" t="s">
        <v>2958</v>
      </c>
      <c r="F2168" s="10" t="s">
        <v>1777</v>
      </c>
      <c r="G2168" s="11">
        <v>1</v>
      </c>
      <c r="H2168" s="30" t="s">
        <v>1812</v>
      </c>
      <c r="I2168" s="10"/>
      <c r="J2168" s="11">
        <v>2</v>
      </c>
      <c r="K2168" s="11">
        <f t="shared" si="150"/>
        <v>2</v>
      </c>
      <c r="L2168" s="16">
        <f t="shared" si="148"/>
        <v>640</v>
      </c>
      <c r="M2168" s="25">
        <v>170</v>
      </c>
      <c r="N2168" s="17">
        <f t="shared" si="149"/>
        <v>810</v>
      </c>
      <c r="O2168" s="11">
        <v>6</v>
      </c>
      <c r="P2168" s="8" t="str">
        <f>IFERROR(VLOOKUP(O2168,Tabla6[],2,FALSE)," ")</f>
        <v>Junio</v>
      </c>
      <c r="Q2168" s="10"/>
      <c r="R2168" s="56" t="str">
        <f t="shared" si="151"/>
        <v>03.05.02 UDR ABANCAYM1.02.02 ACCIONES DE AFILIACIONM1.02.02.05 Supervisión y asistencia técnica en materia de afiliaciones [UDR]JunioABANCAY - ANTABAMBA</v>
      </c>
    </row>
    <row r="2169" spans="1:18" ht="15" customHeight="1" x14ac:dyDescent="0.2">
      <c r="A2169" s="8">
        <f>IFERROR(VLOOKUP(B2169,Tabla1[],2,FALSE)," ")</f>
        <v>1900</v>
      </c>
      <c r="B2169" s="30" t="s">
        <v>1875</v>
      </c>
      <c r="C2169" s="30" t="s">
        <v>2933</v>
      </c>
      <c r="D2169" s="10" t="s">
        <v>3007</v>
      </c>
      <c r="E2169" s="10" t="s">
        <v>2958</v>
      </c>
      <c r="F2169" s="10" t="s">
        <v>1777</v>
      </c>
      <c r="G2169" s="11">
        <v>1</v>
      </c>
      <c r="H2169" s="30" t="s">
        <v>1813</v>
      </c>
      <c r="I2169" s="10"/>
      <c r="J2169" s="11">
        <v>3</v>
      </c>
      <c r="K2169" s="11">
        <f t="shared" si="150"/>
        <v>3</v>
      </c>
      <c r="L2169" s="16">
        <f t="shared" si="148"/>
        <v>960</v>
      </c>
      <c r="M2169" s="25">
        <v>260</v>
      </c>
      <c r="N2169" s="17">
        <f t="shared" si="149"/>
        <v>1220</v>
      </c>
      <c r="O2169" s="11">
        <v>7</v>
      </c>
      <c r="P2169" s="8" t="str">
        <f>IFERROR(VLOOKUP(O2169,Tabla6[],2,FALSE)," ")</f>
        <v>Julio</v>
      </c>
      <c r="Q2169" s="10"/>
      <c r="R2169" s="56" t="str">
        <f t="shared" si="151"/>
        <v>03.05.02 UDR ABANCAYM1.02.02 ACCIONES DE AFILIACIONM1.02.02.05 Supervisión y asistencia técnica en materia de afiliaciones [UDR]JulioABANCAY - CHALHUAHUACHO - TAMBOBAMBA</v>
      </c>
    </row>
    <row r="2170" spans="1:18" ht="15" customHeight="1" x14ac:dyDescent="0.2">
      <c r="A2170" s="8">
        <f>IFERROR(VLOOKUP(B2170,Tabla1[],2,FALSE)," ")</f>
        <v>1900</v>
      </c>
      <c r="B2170" s="30" t="s">
        <v>1875</v>
      </c>
      <c r="C2170" s="30" t="s">
        <v>2933</v>
      </c>
      <c r="D2170" s="10" t="s">
        <v>3007</v>
      </c>
      <c r="E2170" s="10" t="s">
        <v>2958</v>
      </c>
      <c r="F2170" s="10" t="s">
        <v>1777</v>
      </c>
      <c r="G2170" s="11">
        <v>1</v>
      </c>
      <c r="H2170" s="30" t="s">
        <v>1814</v>
      </c>
      <c r="I2170" s="10"/>
      <c r="J2170" s="11">
        <v>3</v>
      </c>
      <c r="K2170" s="11">
        <f t="shared" si="150"/>
        <v>3</v>
      </c>
      <c r="L2170" s="16">
        <f t="shared" si="148"/>
        <v>960</v>
      </c>
      <c r="M2170" s="25">
        <v>200</v>
      </c>
      <c r="N2170" s="17">
        <f t="shared" si="149"/>
        <v>1160</v>
      </c>
      <c r="O2170" s="11">
        <v>8</v>
      </c>
      <c r="P2170" s="8" t="str">
        <f>IFERROR(VLOOKUP(O2170,Tabla6[],2,FALSE)," ")</f>
        <v>Agosto</v>
      </c>
      <c r="Q2170" s="10"/>
      <c r="R2170" s="56" t="str">
        <f t="shared" si="151"/>
        <v>03.05.02 UDR ABANCAYM1.02.02 ACCIONES DE AFILIACIONM1.02.02.05 Supervisión y asistencia técnica en materia de afiliaciones [UDR]AgostoABANCAY - CHUQUIBAMBILLA</v>
      </c>
    </row>
    <row r="2171" spans="1:18" ht="15" customHeight="1" x14ac:dyDescent="0.2">
      <c r="A2171" s="8">
        <f>IFERROR(VLOOKUP(B2171,Tabla1[],2,FALSE)," ")</f>
        <v>1900</v>
      </c>
      <c r="B2171" s="30" t="s">
        <v>1875</v>
      </c>
      <c r="C2171" s="30" t="s">
        <v>2933</v>
      </c>
      <c r="D2171" s="10" t="s">
        <v>3007</v>
      </c>
      <c r="E2171" s="10" t="s">
        <v>2958</v>
      </c>
      <c r="F2171" s="10" t="s">
        <v>1777</v>
      </c>
      <c r="G2171" s="11">
        <v>1</v>
      </c>
      <c r="H2171" s="30" t="s">
        <v>1815</v>
      </c>
      <c r="I2171" s="10"/>
      <c r="J2171" s="11">
        <v>1</v>
      </c>
      <c r="K2171" s="11">
        <f t="shared" si="150"/>
        <v>1</v>
      </c>
      <c r="L2171" s="16">
        <f t="shared" si="148"/>
        <v>320</v>
      </c>
      <c r="M2171" s="25">
        <v>110</v>
      </c>
      <c r="N2171" s="17">
        <f t="shared" si="149"/>
        <v>430</v>
      </c>
      <c r="O2171" s="11">
        <v>9</v>
      </c>
      <c r="P2171" s="8" t="str">
        <f>IFERROR(VLOOKUP(O2171,Tabla6[],2,FALSE)," ")</f>
        <v>Setiembre</v>
      </c>
      <c r="Q2171" s="10"/>
      <c r="R2171" s="56" t="str">
        <f t="shared" si="151"/>
        <v>03.05.02 UDR ABANCAYM1.02.02 ACCIONES DE AFILIACIONM1.02.02.05 Supervisión y asistencia técnica en materia de afiliaciones [UDR]SetiembreABANCAY - LAMBRAMA</v>
      </c>
    </row>
    <row r="2172" spans="1:18" ht="15" customHeight="1" x14ac:dyDescent="0.2">
      <c r="A2172" s="8">
        <f>IFERROR(VLOOKUP(B2172,Tabla1[],2,FALSE)," ")</f>
        <v>1900</v>
      </c>
      <c r="B2172" s="30" t="s">
        <v>1875</v>
      </c>
      <c r="C2172" s="30" t="s">
        <v>2933</v>
      </c>
      <c r="D2172" s="10" t="s">
        <v>3007</v>
      </c>
      <c r="E2172" s="10" t="s">
        <v>2958</v>
      </c>
      <c r="F2172" s="10" t="s">
        <v>1777</v>
      </c>
      <c r="G2172" s="11">
        <v>1</v>
      </c>
      <c r="H2172" s="30" t="s">
        <v>1816</v>
      </c>
      <c r="I2172" s="10"/>
      <c r="J2172" s="11">
        <v>1</v>
      </c>
      <c r="K2172" s="11">
        <f t="shared" si="150"/>
        <v>1</v>
      </c>
      <c r="L2172" s="16">
        <f t="shared" si="148"/>
        <v>320</v>
      </c>
      <c r="M2172" s="25">
        <v>100</v>
      </c>
      <c r="N2172" s="17">
        <f t="shared" si="149"/>
        <v>420</v>
      </c>
      <c r="O2172" s="11">
        <v>10</v>
      </c>
      <c r="P2172" s="8" t="str">
        <f>IFERROR(VLOOKUP(O2172,Tabla6[],2,FALSE)," ")</f>
        <v>Octubre</v>
      </c>
      <c r="Q2172" s="10"/>
      <c r="R2172" s="56" t="str">
        <f t="shared" si="151"/>
        <v>03.05.02 UDR ABANCAYM1.02.02 ACCIONES DE AFILIACIONM1.02.02.05 Supervisión y asistencia técnica en materia de afiliaciones [UDR]OctubreABANCAY - HUANCARAMA</v>
      </c>
    </row>
    <row r="2173" spans="1:18" ht="15" customHeight="1" x14ac:dyDescent="0.2">
      <c r="A2173" s="8">
        <f>IFERROR(VLOOKUP(B2173,Tabla1[],2,FALSE)," ")</f>
        <v>1900</v>
      </c>
      <c r="B2173" s="30" t="s">
        <v>1875</v>
      </c>
      <c r="C2173" s="30" t="s">
        <v>2935</v>
      </c>
      <c r="D2173" s="10" t="s">
        <v>1768</v>
      </c>
      <c r="E2173" s="10" t="s">
        <v>2962</v>
      </c>
      <c r="F2173" s="10" t="s">
        <v>2307</v>
      </c>
      <c r="G2173" s="11">
        <v>1</v>
      </c>
      <c r="H2173" s="30" t="s">
        <v>1813</v>
      </c>
      <c r="I2173" s="10" t="s">
        <v>2303</v>
      </c>
      <c r="J2173" s="11">
        <v>4</v>
      </c>
      <c r="K2173" s="11">
        <f t="shared" si="150"/>
        <v>4</v>
      </c>
      <c r="L2173" s="16">
        <f t="shared" si="148"/>
        <v>1280</v>
      </c>
      <c r="M2173" s="25">
        <v>260</v>
      </c>
      <c r="N2173" s="17">
        <f t="shared" si="149"/>
        <v>1540</v>
      </c>
      <c r="O2173" s="11">
        <v>4</v>
      </c>
      <c r="P2173" s="8" t="str">
        <f>IFERROR(VLOOKUP(O2173,Tabla6[],2,FALSE)," ")</f>
        <v>Abril</v>
      </c>
      <c r="Q2173" s="10"/>
      <c r="R2173" s="56" t="str">
        <f t="shared" si="151"/>
        <v>03.05.02 UDR ABANCAYM1.04.01 ACCIONES DE PROMOCION Y PROTECCION DE DERECHOSM1.04.01.08 Evaluar el Indicador de Gratuidad (IG) de la atención al asegurado [UDR]AbrilABANCAY - CHALHUAHUACHO - TAMBOBAMBA</v>
      </c>
    </row>
    <row r="2174" spans="1:18" ht="15" customHeight="1" x14ac:dyDescent="0.2">
      <c r="A2174" s="8">
        <f>IFERROR(VLOOKUP(B2174,Tabla1[],2,FALSE)," ")</f>
        <v>1900</v>
      </c>
      <c r="B2174" s="30" t="s">
        <v>1875</v>
      </c>
      <c r="C2174" s="30" t="s">
        <v>2935</v>
      </c>
      <c r="D2174" s="10" t="s">
        <v>1768</v>
      </c>
      <c r="E2174" s="10" t="s">
        <v>2962</v>
      </c>
      <c r="F2174" s="10" t="s">
        <v>2307</v>
      </c>
      <c r="G2174" s="11">
        <v>1</v>
      </c>
      <c r="H2174" s="30" t="s">
        <v>1812</v>
      </c>
      <c r="I2174" s="10" t="s">
        <v>2304</v>
      </c>
      <c r="J2174" s="11">
        <v>3</v>
      </c>
      <c r="K2174" s="11">
        <f t="shared" si="150"/>
        <v>3</v>
      </c>
      <c r="L2174" s="16">
        <f t="shared" si="148"/>
        <v>960</v>
      </c>
      <c r="M2174" s="25">
        <v>170</v>
      </c>
      <c r="N2174" s="17">
        <f t="shared" si="149"/>
        <v>1130</v>
      </c>
      <c r="O2174" s="11">
        <v>4</v>
      </c>
      <c r="P2174" s="8" t="str">
        <f>IFERROR(VLOOKUP(O2174,Tabla6[],2,FALSE)," ")</f>
        <v>Abril</v>
      </c>
      <c r="Q2174" s="10"/>
      <c r="R2174" s="56" t="str">
        <f t="shared" si="151"/>
        <v>03.05.02 UDR ABANCAYM1.04.01 ACCIONES DE PROMOCION Y PROTECCION DE DERECHOSM1.04.01.08 Evaluar el Indicador de Gratuidad (IG) de la atención al asegurado [UDR]AbrilABANCAY - ANTABAMBA</v>
      </c>
    </row>
    <row r="2175" spans="1:18" ht="15" customHeight="1" x14ac:dyDescent="0.2">
      <c r="A2175" s="8">
        <f>IFERROR(VLOOKUP(B2175,Tabla1[],2,FALSE)," ")</f>
        <v>1900</v>
      </c>
      <c r="B2175" s="30" t="s">
        <v>1875</v>
      </c>
      <c r="C2175" s="30" t="s">
        <v>2935</v>
      </c>
      <c r="D2175" s="10" t="s">
        <v>1768</v>
      </c>
      <c r="E2175" s="10" t="s">
        <v>2962</v>
      </c>
      <c r="F2175" s="10" t="s">
        <v>2307</v>
      </c>
      <c r="G2175" s="11">
        <v>1</v>
      </c>
      <c r="H2175" s="30" t="s">
        <v>1809</v>
      </c>
      <c r="I2175" s="10" t="s">
        <v>2305</v>
      </c>
      <c r="J2175" s="11">
        <v>3</v>
      </c>
      <c r="K2175" s="11">
        <f t="shared" si="150"/>
        <v>3</v>
      </c>
      <c r="L2175" s="16">
        <f t="shared" si="148"/>
        <v>960</v>
      </c>
      <c r="M2175" s="25">
        <v>160</v>
      </c>
      <c r="N2175" s="17">
        <f t="shared" si="149"/>
        <v>1120</v>
      </c>
      <c r="O2175" s="11">
        <v>4</v>
      </c>
      <c r="P2175" s="8" t="str">
        <f>IFERROR(VLOOKUP(O2175,Tabla6[],2,FALSE)," ")</f>
        <v>Abril</v>
      </c>
      <c r="Q2175" s="10"/>
      <c r="R2175" s="56" t="str">
        <f t="shared" si="151"/>
        <v>03.05.02 UDR ABANCAYM1.04.01 ACCIONES DE PROMOCION Y PROTECCION DE DERECHOSM1.04.01.08 Evaluar el Indicador de Gratuidad (IG) de la atención al asegurado [UDR]AbrilABANCAY - CHALHUANCA</v>
      </c>
    </row>
    <row r="2176" spans="1:18" ht="15" customHeight="1" x14ac:dyDescent="0.2">
      <c r="A2176" s="8">
        <f>IFERROR(VLOOKUP(B2176,Tabla1[],2,FALSE)," ")</f>
        <v>1900</v>
      </c>
      <c r="B2176" s="30" t="s">
        <v>1875</v>
      </c>
      <c r="C2176" s="30" t="s">
        <v>2935</v>
      </c>
      <c r="D2176" s="10" t="s">
        <v>1768</v>
      </c>
      <c r="E2176" s="10" t="s">
        <v>2962</v>
      </c>
      <c r="F2176" s="10" t="s">
        <v>2307</v>
      </c>
      <c r="G2176" s="11">
        <v>1</v>
      </c>
      <c r="H2176" s="30" t="s">
        <v>1814</v>
      </c>
      <c r="I2176" s="10" t="s">
        <v>2306</v>
      </c>
      <c r="J2176" s="11">
        <v>3</v>
      </c>
      <c r="K2176" s="11">
        <f t="shared" si="150"/>
        <v>3</v>
      </c>
      <c r="L2176" s="16">
        <f t="shared" si="148"/>
        <v>960</v>
      </c>
      <c r="M2176" s="25">
        <v>200</v>
      </c>
      <c r="N2176" s="17">
        <f t="shared" si="149"/>
        <v>1160</v>
      </c>
      <c r="O2176" s="11">
        <v>4</v>
      </c>
      <c r="P2176" s="8" t="str">
        <f>IFERROR(VLOOKUP(O2176,Tabla6[],2,FALSE)," ")</f>
        <v>Abril</v>
      </c>
      <c r="Q2176" s="10"/>
      <c r="R2176" s="56" t="str">
        <f t="shared" si="151"/>
        <v>03.05.02 UDR ABANCAYM1.04.01 ACCIONES DE PROMOCION Y PROTECCION DE DERECHOSM1.04.01.08 Evaluar el Indicador de Gratuidad (IG) de la atención al asegurado [UDR]AbrilABANCAY - CHUQUIBAMBILLA</v>
      </c>
    </row>
    <row r="2177" spans="1:18" ht="15" customHeight="1" x14ac:dyDescent="0.2">
      <c r="A2177" s="8">
        <f>IFERROR(VLOOKUP(B2177,Tabla1[],2,FALSE)," ")</f>
        <v>1900</v>
      </c>
      <c r="B2177" s="30" t="s">
        <v>1875</v>
      </c>
      <c r="C2177" s="30" t="s">
        <v>2933</v>
      </c>
      <c r="D2177" s="10" t="s">
        <v>3022</v>
      </c>
      <c r="E2177" s="10" t="s">
        <v>2957</v>
      </c>
      <c r="F2177" s="10" t="s">
        <v>1778</v>
      </c>
      <c r="G2177" s="11">
        <v>1</v>
      </c>
      <c r="H2177" s="30" t="s">
        <v>1817</v>
      </c>
      <c r="I2177" s="10"/>
      <c r="J2177" s="11">
        <v>2</v>
      </c>
      <c r="K2177" s="11">
        <f t="shared" si="150"/>
        <v>2</v>
      </c>
      <c r="L2177" s="16">
        <f t="shared" si="148"/>
        <v>640</v>
      </c>
      <c r="M2177" s="25">
        <v>160</v>
      </c>
      <c r="N2177" s="17">
        <f t="shared" si="149"/>
        <v>800</v>
      </c>
      <c r="O2177" s="11">
        <v>3</v>
      </c>
      <c r="P2177" s="8" t="str">
        <f>IFERROR(VLOOKUP(O2177,Tabla6[],2,FALSE)," ")</f>
        <v>Marzo</v>
      </c>
      <c r="Q2177" s="10"/>
      <c r="R2177" s="56" t="str">
        <f t="shared" si="151"/>
        <v>03.05.02 UDR ABANCAYM1.02.02 ACCIONES DE AFILIACIONM1.02.02.03 Seguimiento y evaluación de cobertura y acreditación en afiliaciones [UDR]MarzoAbancay - Chalhuanca - Abancay</v>
      </c>
    </row>
    <row r="2178" spans="1:18" ht="15" customHeight="1" x14ac:dyDescent="0.2">
      <c r="A2178" s="8">
        <f>IFERROR(VLOOKUP(B2178,Tabla1[],2,FALSE)," ")</f>
        <v>1900</v>
      </c>
      <c r="B2178" s="30" t="s">
        <v>1875</v>
      </c>
      <c r="C2178" s="30" t="s">
        <v>2933</v>
      </c>
      <c r="D2178" s="10" t="s">
        <v>3022</v>
      </c>
      <c r="E2178" s="10" t="s">
        <v>2957</v>
      </c>
      <c r="F2178" s="10" t="s">
        <v>1778</v>
      </c>
      <c r="G2178" s="11">
        <v>1</v>
      </c>
      <c r="H2178" s="30" t="s">
        <v>1818</v>
      </c>
      <c r="I2178" s="10"/>
      <c r="J2178" s="11">
        <v>1</v>
      </c>
      <c r="K2178" s="11">
        <f t="shared" si="150"/>
        <v>1</v>
      </c>
      <c r="L2178" s="16">
        <f t="shared" si="148"/>
        <v>320</v>
      </c>
      <c r="M2178" s="25">
        <v>110</v>
      </c>
      <c r="N2178" s="17">
        <f t="shared" si="149"/>
        <v>430</v>
      </c>
      <c r="O2178" s="11">
        <v>5</v>
      </c>
      <c r="P2178" s="8" t="str">
        <f>IFERROR(VLOOKUP(O2178,Tabla6[],2,FALSE)," ")</f>
        <v>Mayo</v>
      </c>
      <c r="Q2178" s="10"/>
      <c r="R2178" s="56" t="str">
        <f t="shared" si="151"/>
        <v>03.05.02 UDR ABANCAYM1.02.02 ACCIONES DE AFILIACIONM1.02.02.03 Seguimiento y evaluación de cobertura y acreditación en afiliaciones [UDR]MayoAbancay - Curahuasi - Abancay</v>
      </c>
    </row>
    <row r="2179" spans="1:18" ht="15" customHeight="1" x14ac:dyDescent="0.2">
      <c r="A2179" s="8">
        <f>IFERROR(VLOOKUP(B2179,Tabla1[],2,FALSE)," ")</f>
        <v>1900</v>
      </c>
      <c r="B2179" s="30" t="s">
        <v>1875</v>
      </c>
      <c r="C2179" s="30" t="s">
        <v>2933</v>
      </c>
      <c r="D2179" s="10" t="s">
        <v>3022</v>
      </c>
      <c r="E2179" s="10" t="s">
        <v>2957</v>
      </c>
      <c r="F2179" s="10" t="s">
        <v>1778</v>
      </c>
      <c r="G2179" s="11">
        <v>1</v>
      </c>
      <c r="H2179" s="30" t="s">
        <v>1819</v>
      </c>
      <c r="I2179" s="10"/>
      <c r="J2179" s="11">
        <v>2</v>
      </c>
      <c r="K2179" s="11">
        <f t="shared" si="150"/>
        <v>2</v>
      </c>
      <c r="L2179" s="16">
        <f t="shared" si="148"/>
        <v>640</v>
      </c>
      <c r="M2179" s="25">
        <v>170</v>
      </c>
      <c r="N2179" s="17">
        <f t="shared" si="149"/>
        <v>810</v>
      </c>
      <c r="O2179" s="11">
        <v>8</v>
      </c>
      <c r="P2179" s="8" t="str">
        <f>IFERROR(VLOOKUP(O2179,Tabla6[],2,FALSE)," ")</f>
        <v>Agosto</v>
      </c>
      <c r="Q2179" s="10"/>
      <c r="R2179" s="56" t="str">
        <f t="shared" si="151"/>
        <v>03.05.02 UDR ABANCAYM1.02.02 ACCIONES DE AFILIACIONM1.02.02.03 Seguimiento y evaluación de cobertura y acreditación en afiliaciones [UDR]AgostoAbancay - Antabamba - Abancay</v>
      </c>
    </row>
    <row r="2180" spans="1:18" ht="15" customHeight="1" x14ac:dyDescent="0.2">
      <c r="A2180" s="8">
        <f>IFERROR(VLOOKUP(B2180,Tabla1[],2,FALSE)," ")</f>
        <v>1900</v>
      </c>
      <c r="B2180" s="30" t="s">
        <v>1875</v>
      </c>
      <c r="C2180" s="30" t="s">
        <v>2933</v>
      </c>
      <c r="D2180" s="10" t="s">
        <v>3022</v>
      </c>
      <c r="E2180" s="10" t="s">
        <v>2957</v>
      </c>
      <c r="F2180" s="10" t="s">
        <v>1778</v>
      </c>
      <c r="G2180" s="11">
        <v>1</v>
      </c>
      <c r="H2180" s="30" t="s">
        <v>1820</v>
      </c>
      <c r="I2180" s="10"/>
      <c r="J2180" s="11">
        <v>3</v>
      </c>
      <c r="K2180" s="11">
        <f t="shared" si="150"/>
        <v>3</v>
      </c>
      <c r="L2180" s="16">
        <f t="shared" si="148"/>
        <v>960</v>
      </c>
      <c r="M2180" s="25">
        <v>260</v>
      </c>
      <c r="N2180" s="17">
        <f t="shared" si="149"/>
        <v>1220</v>
      </c>
      <c r="O2180" s="11">
        <v>9</v>
      </c>
      <c r="P2180" s="8" t="str">
        <f>IFERROR(VLOOKUP(O2180,Tabla6[],2,FALSE)," ")</f>
        <v>Setiembre</v>
      </c>
      <c r="Q2180" s="10"/>
      <c r="R2180" s="56" t="str">
        <f t="shared" si="151"/>
        <v>03.05.02 UDR ABANCAYM1.02.02 ACCIONES DE AFILIACIONM1.02.02.03 Seguimiento y evaluación de cobertura y acreditación en afiliaciones [UDR]SetiembreAbancay - Tambobamba - Abancay</v>
      </c>
    </row>
    <row r="2181" spans="1:18" ht="15" customHeight="1" x14ac:dyDescent="0.2">
      <c r="A2181" s="8">
        <f>IFERROR(VLOOKUP(B2181,Tabla1[],2,FALSE)," ")</f>
        <v>1900</v>
      </c>
      <c r="B2181" s="30" t="s">
        <v>1875</v>
      </c>
      <c r="C2181" s="30" t="s">
        <v>2933</v>
      </c>
      <c r="D2181" s="10" t="s">
        <v>3022</v>
      </c>
      <c r="E2181" s="10" t="s">
        <v>2957</v>
      </c>
      <c r="F2181" s="10" t="s">
        <v>1778</v>
      </c>
      <c r="G2181" s="11">
        <v>1</v>
      </c>
      <c r="H2181" s="30" t="s">
        <v>1821</v>
      </c>
      <c r="I2181" s="10"/>
      <c r="J2181" s="11">
        <v>3</v>
      </c>
      <c r="K2181" s="11">
        <f t="shared" si="150"/>
        <v>3</v>
      </c>
      <c r="L2181" s="16">
        <f t="shared" si="148"/>
        <v>960</v>
      </c>
      <c r="M2181" s="25">
        <v>200</v>
      </c>
      <c r="N2181" s="17">
        <f t="shared" si="149"/>
        <v>1160</v>
      </c>
      <c r="O2181" s="11">
        <v>10</v>
      </c>
      <c r="P2181" s="8" t="str">
        <f>IFERROR(VLOOKUP(O2181,Tabla6[],2,FALSE)," ")</f>
        <v>Octubre</v>
      </c>
      <c r="Q2181" s="10"/>
      <c r="R2181" s="56" t="str">
        <f t="shared" si="151"/>
        <v>03.05.02 UDR ABANCAYM1.02.02 ACCIONES DE AFILIACIONM1.02.02.03 Seguimiento y evaluación de cobertura y acreditación en afiliaciones [UDR]OctubreAbancay - Chuquibambilla - Abancay</v>
      </c>
    </row>
    <row r="2182" spans="1:18" ht="15" customHeight="1" x14ac:dyDescent="0.2">
      <c r="A2182" s="8">
        <f>IFERROR(VLOOKUP(B2182,Tabla1[],2,FALSE)," ")</f>
        <v>1900</v>
      </c>
      <c r="B2182" s="30" t="s">
        <v>1875</v>
      </c>
      <c r="C2182" s="30" t="s">
        <v>2942</v>
      </c>
      <c r="D2182" s="10" t="s">
        <v>2125</v>
      </c>
      <c r="E2182" s="10" t="s">
        <v>2980</v>
      </c>
      <c r="F2182" s="10" t="s">
        <v>1779</v>
      </c>
      <c r="G2182" s="11">
        <v>1</v>
      </c>
      <c r="H2182" s="30" t="s">
        <v>1807</v>
      </c>
      <c r="I2182" s="10"/>
      <c r="J2182" s="11">
        <v>3</v>
      </c>
      <c r="K2182" s="11">
        <f t="shared" si="150"/>
        <v>3</v>
      </c>
      <c r="L2182" s="16">
        <f t="shared" si="148"/>
        <v>960</v>
      </c>
      <c r="M2182" s="25">
        <v>260</v>
      </c>
      <c r="N2182" s="17">
        <f t="shared" si="149"/>
        <v>1220</v>
      </c>
      <c r="O2182" s="11">
        <v>7</v>
      </c>
      <c r="P2182" s="8" t="str">
        <f>IFERROR(VLOOKUP(O2182,Tabla6[],2,FALSE)," ")</f>
        <v>Julio</v>
      </c>
      <c r="Q2182" s="10"/>
      <c r="R2182" s="56" t="str">
        <f t="shared" si="151"/>
        <v>03.05.02 UDR ABANCAYM1.06.04 SUPERVISION FINANCIERA A UNIDADES EJECUTORASM1.06.04.07 Aprobación y validación de los expedientes PES [UDR]JulioABANCAY - COTABAMBAS - ABANCAY</v>
      </c>
    </row>
    <row r="2183" spans="1:18" ht="15" customHeight="1" x14ac:dyDescent="0.2">
      <c r="A2183" s="8">
        <f>IFERROR(VLOOKUP(B2183,Tabla1[],2,FALSE)," ")</f>
        <v>1900</v>
      </c>
      <c r="B2183" s="30" t="s">
        <v>1875</v>
      </c>
      <c r="C2183" s="30" t="s">
        <v>2942</v>
      </c>
      <c r="D2183" s="10" t="s">
        <v>2125</v>
      </c>
      <c r="E2183" s="10" t="s">
        <v>2980</v>
      </c>
      <c r="F2183" s="10" t="s">
        <v>1779</v>
      </c>
      <c r="G2183" s="11">
        <v>1</v>
      </c>
      <c r="H2183" s="30" t="s">
        <v>1806</v>
      </c>
      <c r="I2183" s="10"/>
      <c r="J2183" s="11">
        <v>2</v>
      </c>
      <c r="K2183" s="11">
        <f t="shared" si="150"/>
        <v>2</v>
      </c>
      <c r="L2183" s="16">
        <f t="shared" si="148"/>
        <v>640</v>
      </c>
      <c r="M2183" s="25">
        <v>200</v>
      </c>
      <c r="N2183" s="17">
        <f t="shared" si="149"/>
        <v>840</v>
      </c>
      <c r="O2183" s="11">
        <v>8</v>
      </c>
      <c r="P2183" s="8" t="str">
        <f>IFERROR(VLOOKUP(O2183,Tabla6[],2,FALSE)," ")</f>
        <v>Agosto</v>
      </c>
      <c r="Q2183" s="10"/>
      <c r="R2183" s="56" t="str">
        <f t="shared" si="151"/>
        <v>03.05.02 UDR ABANCAYM1.06.04 SUPERVISION FINANCIERA A UNIDADES EJECUTORASM1.06.04.07 Aprobación y validación de los expedientes PES [UDR]AgostoABANCAY - GRAU - ABANCAY</v>
      </c>
    </row>
    <row r="2184" spans="1:18" ht="15" customHeight="1" x14ac:dyDescent="0.2">
      <c r="A2184" s="8">
        <f>IFERROR(VLOOKUP(B2184,Tabla1[],2,FALSE)," ")</f>
        <v>1900</v>
      </c>
      <c r="B2184" s="30" t="s">
        <v>1875</v>
      </c>
      <c r="C2184" s="30" t="s">
        <v>2942</v>
      </c>
      <c r="D2184" s="10" t="s">
        <v>2125</v>
      </c>
      <c r="E2184" s="10" t="s">
        <v>2980</v>
      </c>
      <c r="F2184" s="10" t="s">
        <v>1779</v>
      </c>
      <c r="G2184" s="11">
        <v>1</v>
      </c>
      <c r="H2184" s="30" t="s">
        <v>1808</v>
      </c>
      <c r="I2184" s="10"/>
      <c r="J2184" s="11">
        <v>2</v>
      </c>
      <c r="K2184" s="11">
        <f t="shared" si="150"/>
        <v>2</v>
      </c>
      <c r="L2184" s="16">
        <f t="shared" si="148"/>
        <v>640</v>
      </c>
      <c r="M2184" s="25">
        <v>170</v>
      </c>
      <c r="N2184" s="17">
        <f t="shared" si="149"/>
        <v>810</v>
      </c>
      <c r="O2184" s="11">
        <v>6</v>
      </c>
      <c r="P2184" s="8" t="str">
        <f>IFERROR(VLOOKUP(O2184,Tabla6[],2,FALSE)," ")</f>
        <v>Junio</v>
      </c>
      <c r="Q2184" s="10"/>
      <c r="R2184" s="56" t="str">
        <f t="shared" si="151"/>
        <v>03.05.02 UDR ABANCAYM1.06.04 SUPERVISION FINANCIERA A UNIDADES EJECUTORASM1.06.04.07 Aprobación y validación de los expedientes PES [UDR]JunioABANCAY - ANTABAMBA - ABANCAY</v>
      </c>
    </row>
    <row r="2185" spans="1:18" ht="15" customHeight="1" x14ac:dyDescent="0.2">
      <c r="A2185" s="8">
        <f>IFERROR(VLOOKUP(B2185,Tabla1[],2,FALSE)," ")</f>
        <v>1900</v>
      </c>
      <c r="B2185" s="30" t="s">
        <v>1875</v>
      </c>
      <c r="C2185" s="30" t="s">
        <v>2942</v>
      </c>
      <c r="D2185" s="10" t="s">
        <v>2125</v>
      </c>
      <c r="E2185" s="10" t="s">
        <v>2980</v>
      </c>
      <c r="F2185" s="10" t="s">
        <v>1779</v>
      </c>
      <c r="G2185" s="11">
        <v>1</v>
      </c>
      <c r="H2185" s="30" t="s">
        <v>1805</v>
      </c>
      <c r="I2185" s="10"/>
      <c r="J2185" s="11">
        <v>2</v>
      </c>
      <c r="K2185" s="11">
        <f t="shared" si="150"/>
        <v>2</v>
      </c>
      <c r="L2185" s="16">
        <f t="shared" si="148"/>
        <v>640</v>
      </c>
      <c r="M2185" s="25">
        <v>180</v>
      </c>
      <c r="N2185" s="17">
        <f t="shared" si="149"/>
        <v>820</v>
      </c>
      <c r="O2185" s="11">
        <v>5</v>
      </c>
      <c r="P2185" s="8" t="str">
        <f>IFERROR(VLOOKUP(O2185,Tabla6[],2,FALSE)," ")</f>
        <v>Mayo</v>
      </c>
      <c r="Q2185" s="10"/>
      <c r="R2185" s="56" t="str">
        <f t="shared" si="151"/>
        <v>03.05.02 UDR ABANCAYM1.06.04 SUPERVISION FINANCIERA A UNIDADES EJECUTORASM1.06.04.07 Aprobación y validación de los expedientes PES [UDR]MayoABANCAY - AYMARAES - ABANCAY</v>
      </c>
    </row>
    <row r="2186" spans="1:18" ht="15" customHeight="1" x14ac:dyDescent="0.2">
      <c r="A2186" s="8">
        <f>IFERROR(VLOOKUP(B2186,Tabla1[],2,FALSE)," ")</f>
        <v>1901</v>
      </c>
      <c r="B2186" s="30" t="s">
        <v>1876</v>
      </c>
      <c r="C2186" s="30" t="s">
        <v>2933</v>
      </c>
      <c r="D2186" s="10" t="s">
        <v>3007</v>
      </c>
      <c r="E2186" s="10" t="s">
        <v>2958</v>
      </c>
      <c r="F2186" s="10" t="s">
        <v>1780</v>
      </c>
      <c r="G2186" s="11">
        <v>1</v>
      </c>
      <c r="H2186" s="30" t="s">
        <v>1822</v>
      </c>
      <c r="I2186" s="10"/>
      <c r="J2186" s="11">
        <v>1</v>
      </c>
      <c r="K2186" s="11">
        <f t="shared" si="150"/>
        <v>1</v>
      </c>
      <c r="L2186" s="16">
        <f t="shared" si="148"/>
        <v>320</v>
      </c>
      <c r="M2186" s="25">
        <v>30</v>
      </c>
      <c r="N2186" s="17">
        <f t="shared" si="149"/>
        <v>350</v>
      </c>
      <c r="O2186" s="11">
        <v>2</v>
      </c>
      <c r="P2186" s="8" t="str">
        <f>IFERROR(VLOOKUP(O2186,Tabla6[],2,FALSE)," ")</f>
        <v>Febrero</v>
      </c>
      <c r="Q2186" s="10"/>
      <c r="R2186" s="56" t="str">
        <f t="shared" si="151"/>
        <v>03.05.03 UDR ANDAHUAYLASM1.02.02 ACCIONES DE AFILIACIONM1.02.02.05 Supervisión y asistencia técnica en materia de afiliaciones [UDR]FebreroANDAHUAYLAS - HUANCARAY - ANDAHUAYLAS</v>
      </c>
    </row>
    <row r="2187" spans="1:18" ht="15" customHeight="1" x14ac:dyDescent="0.2">
      <c r="A2187" s="8">
        <f>IFERROR(VLOOKUP(B2187,Tabla1[],2,FALSE)," ")</f>
        <v>1901</v>
      </c>
      <c r="B2187" s="30" t="s">
        <v>1876</v>
      </c>
      <c r="C2187" s="30" t="s">
        <v>2933</v>
      </c>
      <c r="D2187" s="10" t="s">
        <v>3007</v>
      </c>
      <c r="E2187" s="10" t="s">
        <v>2958</v>
      </c>
      <c r="F2187" s="10" t="s">
        <v>1780</v>
      </c>
      <c r="G2187" s="11">
        <v>1</v>
      </c>
      <c r="H2187" s="30" t="s">
        <v>1823</v>
      </c>
      <c r="I2187" s="10"/>
      <c r="J2187" s="11">
        <v>1</v>
      </c>
      <c r="K2187" s="11">
        <f t="shared" si="150"/>
        <v>1</v>
      </c>
      <c r="L2187" s="16">
        <f t="shared" si="148"/>
        <v>320</v>
      </c>
      <c r="M2187" s="25">
        <v>40</v>
      </c>
      <c r="N2187" s="17">
        <f t="shared" si="149"/>
        <v>360</v>
      </c>
      <c r="O2187" s="11">
        <v>3</v>
      </c>
      <c r="P2187" s="8" t="str">
        <f>IFERROR(VLOOKUP(O2187,Tabla6[],2,FALSE)," ")</f>
        <v>Marzo</v>
      </c>
      <c r="Q2187" s="10"/>
      <c r="R2187" s="56" t="str">
        <f t="shared" si="151"/>
        <v>03.05.03 UDR ANDAHUAYLASM1.02.02 ACCIONES DE AFILIACIONM1.02.02.05 Supervisión y asistencia técnica en materia de afiliaciones [UDR]MarzoANDAHUAYLAS - URIPA - ANDAHUAYLAS</v>
      </c>
    </row>
    <row r="2188" spans="1:18" ht="15" customHeight="1" x14ac:dyDescent="0.2">
      <c r="A2188" s="8">
        <f>IFERROR(VLOOKUP(B2188,Tabla1[],2,FALSE)," ")</f>
        <v>1901</v>
      </c>
      <c r="B2188" s="30" t="s">
        <v>1876</v>
      </c>
      <c r="C2188" s="30" t="s">
        <v>2940</v>
      </c>
      <c r="D2188" s="10" t="s">
        <v>3002</v>
      </c>
      <c r="E2188" s="10" t="s">
        <v>2970</v>
      </c>
      <c r="F2188" s="10" t="s">
        <v>1781</v>
      </c>
      <c r="G2188" s="11">
        <v>1</v>
      </c>
      <c r="H2188" s="30" t="s">
        <v>1824</v>
      </c>
      <c r="I2188" s="10"/>
      <c r="J2188" s="11">
        <v>1</v>
      </c>
      <c r="K2188" s="11">
        <f t="shared" si="150"/>
        <v>1</v>
      </c>
      <c r="L2188" s="16">
        <f t="shared" si="148"/>
        <v>320</v>
      </c>
      <c r="M2188" s="25">
        <v>40</v>
      </c>
      <c r="N2188" s="17">
        <f t="shared" si="149"/>
        <v>360</v>
      </c>
      <c r="O2188" s="11">
        <v>3</v>
      </c>
      <c r="P2188" s="8" t="str">
        <f>IFERROR(VLOOKUP(O2188,Tabla6[],2,FALSE)," ")</f>
        <v>Marzo</v>
      </c>
      <c r="Q2188" s="10"/>
      <c r="R2188" s="56" t="str">
        <f t="shared" si="151"/>
        <v>03.05.03 UDR ANDAHUAYLASM1.05.05 EJECUCION DE ACCIONES DE AUDITORIAM1.05.05.08 Ejecutar acciones correspondientes a la Auditoria Asistida por Machine Learning [UDR]MarzoANDAHUAYLAS - CHINCHEROS - ANDAHUAYLAS</v>
      </c>
    </row>
    <row r="2189" spans="1:18" ht="15" customHeight="1" x14ac:dyDescent="0.2">
      <c r="A2189" s="8">
        <f>IFERROR(VLOOKUP(B2189,Tabla1[],2,FALSE)," ")</f>
        <v>1901</v>
      </c>
      <c r="B2189" s="30" t="s">
        <v>1876</v>
      </c>
      <c r="C2189" s="30" t="s">
        <v>2940</v>
      </c>
      <c r="D2189" s="10" t="s">
        <v>3011</v>
      </c>
      <c r="E2189" s="10" t="s">
        <v>2972</v>
      </c>
      <c r="F2189" s="10" t="s">
        <v>1782</v>
      </c>
      <c r="G2189" s="11">
        <v>1</v>
      </c>
      <c r="H2189" s="30" t="s">
        <v>1822</v>
      </c>
      <c r="I2189" s="10"/>
      <c r="J2189" s="11">
        <v>1</v>
      </c>
      <c r="K2189" s="11">
        <f t="shared" ref="K2189:K2220" si="152">J2189</f>
        <v>1</v>
      </c>
      <c r="L2189" s="16">
        <f t="shared" si="148"/>
        <v>320</v>
      </c>
      <c r="M2189" s="25">
        <v>30</v>
      </c>
      <c r="N2189" s="17">
        <f t="shared" si="149"/>
        <v>350</v>
      </c>
      <c r="O2189" s="11">
        <v>3</v>
      </c>
      <c r="P2189" s="8" t="str">
        <f>IFERROR(VLOOKUP(O2189,Tabla6[],2,FALSE)," ")</f>
        <v>Marzo</v>
      </c>
      <c r="Q2189" s="10"/>
      <c r="R2189" s="56" t="str">
        <f t="shared" si="151"/>
        <v>03.05.03 UDR ANDAHUAYLASM1.05.05 EJECUCION DE ACCIONES DE AUDITORIAM1.05.05.11 Supervisión y asistencia técnica a IPRESS [UDR]MarzoANDAHUAYLAS - HUANCARAY - ANDAHUAYLAS</v>
      </c>
    </row>
    <row r="2190" spans="1:18" ht="15" customHeight="1" x14ac:dyDescent="0.2">
      <c r="A2190" s="8">
        <f>IFERROR(VLOOKUP(B2190,Tabla1[],2,FALSE)," ")</f>
        <v>1901</v>
      </c>
      <c r="B2190" s="30" t="s">
        <v>1876</v>
      </c>
      <c r="C2190" s="30" t="s">
        <v>2933</v>
      </c>
      <c r="D2190" s="10" t="s">
        <v>3007</v>
      </c>
      <c r="E2190" s="10" t="s">
        <v>2958</v>
      </c>
      <c r="F2190" s="10" t="s">
        <v>1780</v>
      </c>
      <c r="G2190" s="11">
        <v>1</v>
      </c>
      <c r="H2190" s="30" t="s">
        <v>1825</v>
      </c>
      <c r="I2190" s="10"/>
      <c r="J2190" s="11">
        <v>1</v>
      </c>
      <c r="K2190" s="11">
        <f t="shared" si="152"/>
        <v>1</v>
      </c>
      <c r="L2190" s="16">
        <f t="shared" si="148"/>
        <v>320</v>
      </c>
      <c r="M2190" s="25">
        <v>60</v>
      </c>
      <c r="N2190" s="17">
        <f t="shared" si="149"/>
        <v>380</v>
      </c>
      <c r="O2190" s="11">
        <v>4</v>
      </c>
      <c r="P2190" s="8" t="str">
        <f>IFERROR(VLOOKUP(O2190,Tabla6[],2,FALSE)," ")</f>
        <v>Abril</v>
      </c>
      <c r="Q2190" s="10"/>
      <c r="R2190" s="56" t="str">
        <f t="shared" si="151"/>
        <v>03.05.03 UDR ANDAHUAYLASM1.02.02 ACCIONES DE AFILIACIONM1.02.02.05 Supervisión y asistencia técnica en materia de afiliaciones [UDR]AbrilANDAHUAYLAS - PAMPACHIRI - ANDAHUAYLAS</v>
      </c>
    </row>
    <row r="2191" spans="1:18" ht="15" customHeight="1" x14ac:dyDescent="0.2">
      <c r="A2191" s="8">
        <f>IFERROR(VLOOKUP(B2191,Tabla1[],2,FALSE)," ")</f>
        <v>1901</v>
      </c>
      <c r="B2191" s="30" t="s">
        <v>1876</v>
      </c>
      <c r="C2191" s="30" t="s">
        <v>2944</v>
      </c>
      <c r="D2191" s="10" t="s">
        <v>3021</v>
      </c>
      <c r="E2191" s="10" t="s">
        <v>2983</v>
      </c>
      <c r="F2191" s="10" t="s">
        <v>1783</v>
      </c>
      <c r="G2191" s="11">
        <v>1</v>
      </c>
      <c r="H2191" s="30" t="s">
        <v>1824</v>
      </c>
      <c r="I2191" s="10"/>
      <c r="J2191" s="11">
        <v>3</v>
      </c>
      <c r="K2191" s="11">
        <f t="shared" si="152"/>
        <v>3</v>
      </c>
      <c r="L2191" s="16">
        <f t="shared" si="148"/>
        <v>960</v>
      </c>
      <c r="M2191" s="25">
        <v>120</v>
      </c>
      <c r="N2191" s="17">
        <f t="shared" si="149"/>
        <v>1080</v>
      </c>
      <c r="O2191" s="11">
        <v>4</v>
      </c>
      <c r="P2191" s="8" t="str">
        <f>IFERROR(VLOOKUP(O2191,Tabla6[],2,FALSE)," ")</f>
        <v>Abril</v>
      </c>
      <c r="Q2191" s="10"/>
      <c r="R2191" s="56" t="str">
        <f t="shared" si="151"/>
        <v>03.05.03 UDR ANDAHUAYLASS1.01.07 ACCIONES DE SOPORTE A LA GESTION A NIVEL DE UDRS1.01.07.02 Supervisión y asistencia técnica en acciones de soporte a IPRESS [UDR]AbrilANDAHUAYLAS - CHINCHEROS - ANDAHUAYLAS</v>
      </c>
    </row>
    <row r="2192" spans="1:18" ht="15" customHeight="1" x14ac:dyDescent="0.2">
      <c r="A2192" s="8">
        <f>IFERROR(VLOOKUP(B2192,Tabla1[],2,FALSE)," ")</f>
        <v>1901</v>
      </c>
      <c r="B2192" s="30" t="s">
        <v>1876</v>
      </c>
      <c r="C2192" s="30" t="s">
        <v>2933</v>
      </c>
      <c r="D2192" s="10" t="s">
        <v>3007</v>
      </c>
      <c r="E2192" s="10" t="s">
        <v>2958</v>
      </c>
      <c r="F2192" s="10" t="s">
        <v>1780</v>
      </c>
      <c r="G2192" s="11">
        <v>1</v>
      </c>
      <c r="H2192" s="30" t="s">
        <v>1826</v>
      </c>
      <c r="I2192" s="10"/>
      <c r="J2192" s="11">
        <v>1</v>
      </c>
      <c r="K2192" s="11">
        <f t="shared" si="152"/>
        <v>1</v>
      </c>
      <c r="L2192" s="16">
        <f t="shared" si="148"/>
        <v>320</v>
      </c>
      <c r="M2192" s="25">
        <v>50</v>
      </c>
      <c r="N2192" s="17">
        <f t="shared" si="149"/>
        <v>370</v>
      </c>
      <c r="O2192" s="11">
        <v>5</v>
      </c>
      <c r="P2192" s="8" t="str">
        <f>IFERROR(VLOOKUP(O2192,Tabla6[],2,FALSE)," ")</f>
        <v>Mayo</v>
      </c>
      <c r="Q2192" s="10"/>
      <c r="R2192" s="56" t="str">
        <f t="shared" si="151"/>
        <v>03.05.03 UDR ANDAHUAYLASM1.02.02 ACCIONES DE AFILIACIONM1.02.02.05 Supervisión y asistencia técnica en materia de afiliaciones [UDR]MayoANDAHUAYLAS - RANRACANCHA - ANDAHUAYLAS</v>
      </c>
    </row>
    <row r="2193" spans="1:18" ht="15" customHeight="1" x14ac:dyDescent="0.2">
      <c r="A2193" s="8">
        <f>IFERROR(VLOOKUP(B2193,Tabla1[],2,FALSE)," ")</f>
        <v>1901</v>
      </c>
      <c r="B2193" s="30" t="s">
        <v>1876</v>
      </c>
      <c r="C2193" s="30" t="s">
        <v>2933</v>
      </c>
      <c r="D2193" s="10" t="s">
        <v>3007</v>
      </c>
      <c r="E2193" s="10" t="s">
        <v>2958</v>
      </c>
      <c r="F2193" s="10" t="s">
        <v>1780</v>
      </c>
      <c r="G2193" s="11">
        <v>1</v>
      </c>
      <c r="H2193" s="30" t="s">
        <v>1824</v>
      </c>
      <c r="I2193" s="10"/>
      <c r="J2193" s="11">
        <v>1</v>
      </c>
      <c r="K2193" s="11">
        <f t="shared" si="152"/>
        <v>1</v>
      </c>
      <c r="L2193" s="16">
        <f t="shared" si="148"/>
        <v>320</v>
      </c>
      <c r="M2193" s="25">
        <v>40</v>
      </c>
      <c r="N2193" s="17">
        <f t="shared" si="149"/>
        <v>360</v>
      </c>
      <c r="O2193" s="11">
        <v>6</v>
      </c>
      <c r="P2193" s="8" t="str">
        <f>IFERROR(VLOOKUP(O2193,Tabla6[],2,FALSE)," ")</f>
        <v>Junio</v>
      </c>
      <c r="Q2193" s="10"/>
      <c r="R2193" s="56" t="str">
        <f t="shared" si="151"/>
        <v>03.05.03 UDR ANDAHUAYLASM1.02.02 ACCIONES DE AFILIACIONM1.02.02.05 Supervisión y asistencia técnica en materia de afiliaciones [UDR]JunioANDAHUAYLAS - CHINCHEROS - ANDAHUAYLAS</v>
      </c>
    </row>
    <row r="2194" spans="1:18" ht="15" customHeight="1" x14ac:dyDescent="0.2">
      <c r="A2194" s="8">
        <f>IFERROR(VLOOKUP(B2194,Tabla1[],2,FALSE)," ")</f>
        <v>1901</v>
      </c>
      <c r="B2194" s="30" t="s">
        <v>1876</v>
      </c>
      <c r="C2194" s="30" t="s">
        <v>2942</v>
      </c>
      <c r="D2194" s="10" t="s">
        <v>773</v>
      </c>
      <c r="E2194" s="10" t="s">
        <v>2975</v>
      </c>
      <c r="F2194" s="10" t="s">
        <v>1784</v>
      </c>
      <c r="G2194" s="11">
        <v>1</v>
      </c>
      <c r="H2194" s="30" t="s">
        <v>1824</v>
      </c>
      <c r="I2194" s="10"/>
      <c r="J2194" s="11">
        <v>8</v>
      </c>
      <c r="K2194" s="11">
        <f t="shared" si="152"/>
        <v>8</v>
      </c>
      <c r="L2194" s="16">
        <f t="shared" si="148"/>
        <v>2560</v>
      </c>
      <c r="M2194" s="25">
        <v>80</v>
      </c>
      <c r="N2194" s="17">
        <f t="shared" si="149"/>
        <v>2640</v>
      </c>
      <c r="O2194" s="11">
        <v>6</v>
      </c>
      <c r="P2194" s="8" t="str">
        <f>IFERROR(VLOOKUP(O2194,Tabla6[],2,FALSE)," ")</f>
        <v>Junio</v>
      </c>
      <c r="Q2194" s="10"/>
      <c r="R2194" s="56" t="str">
        <f t="shared" si="151"/>
        <v>03.05.03 UDR ANDAHUAYLASM1.06.04 SUPERVISION FINANCIERA A UNIDADES EJECUTORASM1.06.04.02 Supervisión Financiera Presencial a las Unidades Ejecutoras-UE [UDR]JunioANDAHUAYLAS - CHINCHEROS - ANDAHUAYLAS</v>
      </c>
    </row>
    <row r="2195" spans="1:18" ht="15" customHeight="1" x14ac:dyDescent="0.2">
      <c r="A2195" s="8">
        <f>IFERROR(VLOOKUP(B2195,Tabla1[],2,FALSE)," ")</f>
        <v>1901</v>
      </c>
      <c r="B2195" s="30" t="s">
        <v>1876</v>
      </c>
      <c r="C2195" s="30" t="s">
        <v>2940</v>
      </c>
      <c r="D2195" s="10" t="s">
        <v>3002</v>
      </c>
      <c r="E2195" s="10" t="s">
        <v>2970</v>
      </c>
      <c r="F2195" s="10" t="s">
        <v>1781</v>
      </c>
      <c r="G2195" s="11">
        <v>1</v>
      </c>
      <c r="H2195" s="30" t="s">
        <v>1824</v>
      </c>
      <c r="I2195" s="10"/>
      <c r="J2195" s="11">
        <v>1</v>
      </c>
      <c r="K2195" s="11">
        <f t="shared" si="152"/>
        <v>1</v>
      </c>
      <c r="L2195" s="16">
        <f t="shared" si="148"/>
        <v>320</v>
      </c>
      <c r="M2195" s="25">
        <v>40</v>
      </c>
      <c r="N2195" s="17">
        <f t="shared" si="149"/>
        <v>360</v>
      </c>
      <c r="O2195" s="11">
        <v>6</v>
      </c>
      <c r="P2195" s="8" t="str">
        <f>IFERROR(VLOOKUP(O2195,Tabla6[],2,FALSE)," ")</f>
        <v>Junio</v>
      </c>
      <c r="Q2195" s="10"/>
      <c r="R2195" s="56" t="str">
        <f t="shared" si="151"/>
        <v>03.05.03 UDR ANDAHUAYLASM1.05.05 EJECUCION DE ACCIONES DE AUDITORIAM1.05.05.08 Ejecutar acciones correspondientes a la Auditoria Asistida por Machine Learning [UDR]JunioANDAHUAYLAS - CHINCHEROS - ANDAHUAYLAS</v>
      </c>
    </row>
    <row r="2196" spans="1:18" ht="15" customHeight="1" x14ac:dyDescent="0.2">
      <c r="A2196" s="8">
        <f>IFERROR(VLOOKUP(B2196,Tabla1[],2,FALSE)," ")</f>
        <v>1901</v>
      </c>
      <c r="B2196" s="30" t="s">
        <v>1876</v>
      </c>
      <c r="C2196" s="30" t="s">
        <v>2940</v>
      </c>
      <c r="D2196" s="10" t="s">
        <v>3011</v>
      </c>
      <c r="E2196" s="10" t="s">
        <v>2972</v>
      </c>
      <c r="F2196" s="10" t="s">
        <v>1782</v>
      </c>
      <c r="G2196" s="11">
        <v>1</v>
      </c>
      <c r="H2196" s="30" t="s">
        <v>1825</v>
      </c>
      <c r="I2196" s="10"/>
      <c r="J2196" s="11">
        <v>1</v>
      </c>
      <c r="K2196" s="11">
        <f t="shared" si="152"/>
        <v>1</v>
      </c>
      <c r="L2196" s="16">
        <f t="shared" si="148"/>
        <v>320</v>
      </c>
      <c r="M2196" s="25">
        <v>60</v>
      </c>
      <c r="N2196" s="17">
        <f t="shared" si="149"/>
        <v>380</v>
      </c>
      <c r="O2196" s="11">
        <v>6</v>
      </c>
      <c r="P2196" s="8" t="str">
        <f>IFERROR(VLOOKUP(O2196,Tabla6[],2,FALSE)," ")</f>
        <v>Junio</v>
      </c>
      <c r="Q2196" s="10"/>
      <c r="R2196" s="56" t="str">
        <f t="shared" si="151"/>
        <v>03.05.03 UDR ANDAHUAYLASM1.05.05 EJECUCION DE ACCIONES DE AUDITORIAM1.05.05.11 Supervisión y asistencia técnica a IPRESS [UDR]JunioANDAHUAYLAS - PAMPACHIRI - ANDAHUAYLAS</v>
      </c>
    </row>
    <row r="2197" spans="1:18" ht="15" customHeight="1" x14ac:dyDescent="0.2">
      <c r="A2197" s="8">
        <f>IFERROR(VLOOKUP(B2197,Tabla1[],2,FALSE)," ")</f>
        <v>1901</v>
      </c>
      <c r="B2197" s="30" t="s">
        <v>1876</v>
      </c>
      <c r="C2197" s="30" t="s">
        <v>2933</v>
      </c>
      <c r="D2197" s="10" t="s">
        <v>3007</v>
      </c>
      <c r="E2197" s="10" t="s">
        <v>2958</v>
      </c>
      <c r="F2197" s="10" t="s">
        <v>1780</v>
      </c>
      <c r="G2197" s="11">
        <v>1</v>
      </c>
      <c r="H2197" s="30" t="s">
        <v>1827</v>
      </c>
      <c r="I2197" s="10"/>
      <c r="J2197" s="11">
        <v>1</v>
      </c>
      <c r="K2197" s="11">
        <f t="shared" si="152"/>
        <v>1</v>
      </c>
      <c r="L2197" s="16">
        <f t="shared" si="148"/>
        <v>320</v>
      </c>
      <c r="M2197" s="25">
        <v>50</v>
      </c>
      <c r="N2197" s="17">
        <f t="shared" si="149"/>
        <v>370</v>
      </c>
      <c r="O2197" s="11">
        <v>7</v>
      </c>
      <c r="P2197" s="8" t="str">
        <f>IFERROR(VLOOKUP(O2197,Tabla6[],2,FALSE)," ")</f>
        <v>Julio</v>
      </c>
      <c r="Q2197" s="10"/>
      <c r="R2197" s="56" t="str">
        <f t="shared" si="151"/>
        <v>03.05.03 UDR ANDAHUAYLASM1.02.02 ACCIONES DE AFILIACIONM1.02.02.05 Supervisión y asistencia técnica en materia de afiliaciones [UDR]JulioANDAHUAYLAS - ONGOY - ANDAHJUAYLAS</v>
      </c>
    </row>
    <row r="2198" spans="1:18" ht="15" customHeight="1" x14ac:dyDescent="0.2">
      <c r="A2198" s="8">
        <f>IFERROR(VLOOKUP(B2198,Tabla1[],2,FALSE)," ")</f>
        <v>1901</v>
      </c>
      <c r="B2198" s="30" t="s">
        <v>1876</v>
      </c>
      <c r="C2198" s="30" t="s">
        <v>2933</v>
      </c>
      <c r="D2198" s="10" t="s">
        <v>3007</v>
      </c>
      <c r="E2198" s="10" t="s">
        <v>2958</v>
      </c>
      <c r="F2198" s="10" t="s">
        <v>1780</v>
      </c>
      <c r="G2198" s="11">
        <v>1</v>
      </c>
      <c r="H2198" s="30" t="s">
        <v>1828</v>
      </c>
      <c r="I2198" s="10"/>
      <c r="J2198" s="11">
        <v>1</v>
      </c>
      <c r="K2198" s="11">
        <f t="shared" si="152"/>
        <v>1</v>
      </c>
      <c r="L2198" s="16">
        <f t="shared" si="148"/>
        <v>320</v>
      </c>
      <c r="M2198" s="25">
        <v>40</v>
      </c>
      <c r="N2198" s="17">
        <f t="shared" si="149"/>
        <v>360</v>
      </c>
      <c r="O2198" s="11">
        <v>8</v>
      </c>
      <c r="P2198" s="8" t="str">
        <f>IFERROR(VLOOKUP(O2198,Tabla6[],2,FALSE)," ")</f>
        <v>Agosto</v>
      </c>
      <c r="Q2198" s="10"/>
      <c r="R2198" s="56" t="str">
        <f t="shared" si="151"/>
        <v>03.05.03 UDR ANDAHUAYLASM1.02.02 ACCIONES DE AFILIACIONM1.02.02.05 Supervisión y asistencia técnica en materia de afiliaciones [UDR]AgostoANDAHUAYLAS - KISHUARA - ANDAHUAYLAS</v>
      </c>
    </row>
    <row r="2199" spans="1:18" ht="15" customHeight="1" x14ac:dyDescent="0.2">
      <c r="A2199" s="8">
        <f>IFERROR(VLOOKUP(B2199,Tabla1[],2,FALSE)," ")</f>
        <v>1901</v>
      </c>
      <c r="B2199" s="30" t="s">
        <v>1876</v>
      </c>
      <c r="C2199" s="30" t="s">
        <v>2942</v>
      </c>
      <c r="D2199" s="10" t="s">
        <v>773</v>
      </c>
      <c r="E2199" s="10" t="s">
        <v>2975</v>
      </c>
      <c r="F2199" s="10" t="s">
        <v>1784</v>
      </c>
      <c r="G2199" s="11">
        <v>1</v>
      </c>
      <c r="H2199" s="30" t="s">
        <v>1824</v>
      </c>
      <c r="I2199" s="10"/>
      <c r="J2199" s="11">
        <v>3</v>
      </c>
      <c r="K2199" s="11">
        <f t="shared" si="152"/>
        <v>3</v>
      </c>
      <c r="L2199" s="16">
        <f t="shared" ref="L2199:L2262" si="153">320*K2199*G2199</f>
        <v>960</v>
      </c>
      <c r="M2199" s="25">
        <v>120</v>
      </c>
      <c r="N2199" s="17">
        <f t="shared" si="149"/>
        <v>1080</v>
      </c>
      <c r="O2199" s="11">
        <v>8</v>
      </c>
      <c r="P2199" s="8" t="str">
        <f>IFERROR(VLOOKUP(O2199,Tabla6[],2,FALSE)," ")</f>
        <v>Agosto</v>
      </c>
      <c r="Q2199" s="10"/>
      <c r="R2199" s="56" t="str">
        <f t="shared" si="151"/>
        <v>03.05.03 UDR ANDAHUAYLASM1.06.04 SUPERVISION FINANCIERA A UNIDADES EJECUTORASM1.06.04.02 Supervisión Financiera Presencial a las Unidades Ejecutoras-UE [UDR]AgostoANDAHUAYLAS - CHINCHEROS - ANDAHUAYLAS</v>
      </c>
    </row>
    <row r="2200" spans="1:18" ht="15" customHeight="1" x14ac:dyDescent="0.2">
      <c r="A2200" s="8">
        <f>IFERROR(VLOOKUP(B2200,Tabla1[],2,FALSE)," ")</f>
        <v>1901</v>
      </c>
      <c r="B2200" s="30" t="s">
        <v>1876</v>
      </c>
      <c r="C2200" s="30" t="s">
        <v>2933</v>
      </c>
      <c r="D2200" s="10" t="s">
        <v>3007</v>
      </c>
      <c r="E2200" s="10" t="s">
        <v>2958</v>
      </c>
      <c r="F2200" s="10" t="s">
        <v>1780</v>
      </c>
      <c r="G2200" s="11">
        <v>1</v>
      </c>
      <c r="H2200" s="30" t="s">
        <v>1829</v>
      </c>
      <c r="I2200" s="10"/>
      <c r="J2200" s="11">
        <v>1</v>
      </c>
      <c r="K2200" s="11">
        <f t="shared" si="152"/>
        <v>1</v>
      </c>
      <c r="L2200" s="16">
        <f t="shared" si="153"/>
        <v>320</v>
      </c>
      <c r="M2200" s="25">
        <v>60</v>
      </c>
      <c r="N2200" s="17">
        <f t="shared" si="149"/>
        <v>380</v>
      </c>
      <c r="O2200" s="11">
        <v>9</v>
      </c>
      <c r="P2200" s="8" t="str">
        <f>IFERROR(VLOOKUP(O2200,Tabla6[],2,FALSE)," ")</f>
        <v>Setiembre</v>
      </c>
      <c r="Q2200" s="10"/>
      <c r="R2200" s="56" t="str">
        <f t="shared" si="151"/>
        <v>03.05.03 UDR ANDAHUAYLASM1.02.02 ACCIONES DE AFILIACIONM1.02.02.05 Supervisión y asistencia técnica en materia de afiliaciones [UDR]SetiembreANDAHUAYLAS - HUACCANA - ANDAHUAYLAS</v>
      </c>
    </row>
    <row r="2201" spans="1:18" ht="15" customHeight="1" x14ac:dyDescent="0.2">
      <c r="A2201" s="8">
        <f>IFERROR(VLOOKUP(B2201,Tabla1[],2,FALSE)," ")</f>
        <v>1901</v>
      </c>
      <c r="B2201" s="30" t="s">
        <v>1876</v>
      </c>
      <c r="C2201" s="30" t="s">
        <v>2940</v>
      </c>
      <c r="D2201" s="10" t="s">
        <v>3002</v>
      </c>
      <c r="E2201" s="10" t="s">
        <v>2970</v>
      </c>
      <c r="F2201" s="10" t="s">
        <v>1781</v>
      </c>
      <c r="G2201" s="11">
        <v>1</v>
      </c>
      <c r="H2201" s="30" t="s">
        <v>1824</v>
      </c>
      <c r="I2201" s="10"/>
      <c r="J2201" s="11">
        <v>1</v>
      </c>
      <c r="K2201" s="11">
        <f t="shared" si="152"/>
        <v>1</v>
      </c>
      <c r="L2201" s="16">
        <f t="shared" si="153"/>
        <v>320</v>
      </c>
      <c r="M2201" s="25">
        <v>40</v>
      </c>
      <c r="N2201" s="17">
        <f t="shared" si="149"/>
        <v>360</v>
      </c>
      <c r="O2201" s="11">
        <v>9</v>
      </c>
      <c r="P2201" s="8" t="str">
        <f>IFERROR(VLOOKUP(O2201,Tabla6[],2,FALSE)," ")</f>
        <v>Setiembre</v>
      </c>
      <c r="Q2201" s="10"/>
      <c r="R2201" s="56" t="str">
        <f t="shared" si="151"/>
        <v>03.05.03 UDR ANDAHUAYLASM1.05.05 EJECUCION DE ACCIONES DE AUDITORIAM1.05.05.08 Ejecutar acciones correspondientes a la Auditoria Asistida por Machine Learning [UDR]SetiembreANDAHUAYLAS - CHINCHEROS - ANDAHUAYLAS</v>
      </c>
    </row>
    <row r="2202" spans="1:18" ht="15" customHeight="1" x14ac:dyDescent="0.2">
      <c r="A2202" s="8">
        <f>IFERROR(VLOOKUP(B2202,Tabla1[],2,FALSE)," ")</f>
        <v>1901</v>
      </c>
      <c r="B2202" s="30" t="s">
        <v>1876</v>
      </c>
      <c r="C2202" s="30" t="s">
        <v>2940</v>
      </c>
      <c r="D2202" s="10" t="s">
        <v>3011</v>
      </c>
      <c r="E2202" s="10" t="s">
        <v>2972</v>
      </c>
      <c r="F2202" s="10" t="s">
        <v>1782</v>
      </c>
      <c r="G2202" s="11">
        <v>1</v>
      </c>
      <c r="H2202" s="30" t="s">
        <v>1829</v>
      </c>
      <c r="I2202" s="10"/>
      <c r="J2202" s="11">
        <v>1</v>
      </c>
      <c r="K2202" s="11">
        <f t="shared" si="152"/>
        <v>1</v>
      </c>
      <c r="L2202" s="16">
        <f t="shared" si="153"/>
        <v>320</v>
      </c>
      <c r="M2202" s="25">
        <v>60</v>
      </c>
      <c r="N2202" s="17">
        <f t="shared" si="149"/>
        <v>380</v>
      </c>
      <c r="O2202" s="11">
        <v>9</v>
      </c>
      <c r="P2202" s="8" t="str">
        <f>IFERROR(VLOOKUP(O2202,Tabla6[],2,FALSE)," ")</f>
        <v>Setiembre</v>
      </c>
      <c r="Q2202" s="10"/>
      <c r="R2202" s="56" t="str">
        <f t="shared" si="151"/>
        <v>03.05.03 UDR ANDAHUAYLASM1.05.05 EJECUCION DE ACCIONES DE AUDITORIAM1.05.05.11 Supervisión y asistencia técnica a IPRESS [UDR]SetiembreANDAHUAYLAS - HUACCANA - ANDAHUAYLAS</v>
      </c>
    </row>
    <row r="2203" spans="1:18" ht="15" customHeight="1" x14ac:dyDescent="0.2">
      <c r="A2203" s="8">
        <f>IFERROR(VLOOKUP(B2203,Tabla1[],2,FALSE)," ")</f>
        <v>1901</v>
      </c>
      <c r="B2203" s="30" t="s">
        <v>1876</v>
      </c>
      <c r="C2203" s="30" t="s">
        <v>2944</v>
      </c>
      <c r="D2203" s="10" t="s">
        <v>3021</v>
      </c>
      <c r="E2203" s="10" t="s">
        <v>2983</v>
      </c>
      <c r="F2203" s="10" t="s">
        <v>1783</v>
      </c>
      <c r="G2203" s="11">
        <v>1</v>
      </c>
      <c r="H2203" s="30" t="s">
        <v>1824</v>
      </c>
      <c r="I2203" s="10"/>
      <c r="J2203" s="11">
        <v>2</v>
      </c>
      <c r="K2203" s="11">
        <f t="shared" si="152"/>
        <v>2</v>
      </c>
      <c r="L2203" s="16">
        <f t="shared" si="153"/>
        <v>640</v>
      </c>
      <c r="M2203" s="25">
        <v>80</v>
      </c>
      <c r="N2203" s="17">
        <f t="shared" si="149"/>
        <v>720</v>
      </c>
      <c r="O2203" s="11">
        <v>9</v>
      </c>
      <c r="P2203" s="8" t="str">
        <f>IFERROR(VLOOKUP(O2203,Tabla6[],2,FALSE)," ")</f>
        <v>Setiembre</v>
      </c>
      <c r="Q2203" s="10"/>
      <c r="R2203" s="56" t="str">
        <f t="shared" si="151"/>
        <v>03.05.03 UDR ANDAHUAYLASS1.01.07 ACCIONES DE SOPORTE A LA GESTION A NIVEL DE UDRS1.01.07.02 Supervisión y asistencia técnica en acciones de soporte a IPRESS [UDR]SetiembreANDAHUAYLAS - CHINCHEROS - ANDAHUAYLAS</v>
      </c>
    </row>
    <row r="2204" spans="1:18" ht="15" customHeight="1" x14ac:dyDescent="0.2">
      <c r="A2204" s="8">
        <f>IFERROR(VLOOKUP(B2204,Tabla1[],2,FALSE)," ")</f>
        <v>1901</v>
      </c>
      <c r="B2204" s="30" t="s">
        <v>1876</v>
      </c>
      <c r="C2204" s="30" t="s">
        <v>2933</v>
      </c>
      <c r="D2204" s="10" t="s">
        <v>3007</v>
      </c>
      <c r="E2204" s="10" t="s">
        <v>2958</v>
      </c>
      <c r="F2204" s="10" t="s">
        <v>1780</v>
      </c>
      <c r="G2204" s="11">
        <v>1</v>
      </c>
      <c r="H2204" s="30" t="s">
        <v>1830</v>
      </c>
      <c r="I2204" s="10"/>
      <c r="J2204" s="11">
        <v>1</v>
      </c>
      <c r="K2204" s="11">
        <f t="shared" si="152"/>
        <v>1</v>
      </c>
      <c r="L2204" s="16">
        <f t="shared" si="153"/>
        <v>320</v>
      </c>
      <c r="M2204" s="25">
        <v>30</v>
      </c>
      <c r="N2204" s="17">
        <f t="shared" si="149"/>
        <v>350</v>
      </c>
      <c r="O2204" s="11">
        <v>10</v>
      </c>
      <c r="P2204" s="8" t="str">
        <f>IFERROR(VLOOKUP(O2204,Tabla6[],2,FALSE)," ")</f>
        <v>Octubre</v>
      </c>
      <c r="Q2204" s="10"/>
      <c r="R2204" s="56" t="str">
        <f t="shared" si="151"/>
        <v>03.05.03 UDR ANDAHUAYLASM1.02.02 ACCIONES DE AFILIACIONM1.02.02.05 Supervisión y asistencia técnica en materia de afiliaciones [UDR]OctubreANDAHUAYLAS - ANDARAPA - ANDAHJUAYLAS</v>
      </c>
    </row>
    <row r="2205" spans="1:18" ht="15" customHeight="1" x14ac:dyDescent="0.2">
      <c r="A2205" s="8">
        <f>IFERROR(VLOOKUP(B2205,Tabla1[],2,FALSE)," ")</f>
        <v>1901</v>
      </c>
      <c r="B2205" s="30" t="s">
        <v>1876</v>
      </c>
      <c r="C2205" s="30" t="s">
        <v>2933</v>
      </c>
      <c r="D2205" s="10" t="s">
        <v>3007</v>
      </c>
      <c r="E2205" s="10" t="s">
        <v>2958</v>
      </c>
      <c r="F2205" s="10" t="s">
        <v>1780</v>
      </c>
      <c r="G2205" s="11">
        <v>1</v>
      </c>
      <c r="H2205" s="30" t="s">
        <v>1831</v>
      </c>
      <c r="I2205" s="10"/>
      <c r="J2205" s="11">
        <v>1</v>
      </c>
      <c r="K2205" s="11">
        <f t="shared" si="152"/>
        <v>1</v>
      </c>
      <c r="L2205" s="16">
        <f t="shared" si="153"/>
        <v>320</v>
      </c>
      <c r="M2205" s="25">
        <v>50</v>
      </c>
      <c r="N2205" s="17">
        <f t="shared" si="149"/>
        <v>370</v>
      </c>
      <c r="O2205" s="11">
        <v>11</v>
      </c>
      <c r="P2205" s="8" t="str">
        <f>IFERROR(VLOOKUP(O2205,Tabla6[],2,FALSE)," ")</f>
        <v>Noviembre</v>
      </c>
      <c r="Q2205" s="10"/>
      <c r="R2205" s="56" t="str">
        <f t="shared" si="151"/>
        <v>03.05.03 UDR ANDAHUAYLASM1.02.02 ACCIONES DE AFILIACIONM1.02.02.05 Supervisión y asistencia técnica en materia de afiliaciones [UDR]NoviembreANDAHUAYLAS - OCOBAMBA - ANDAHUAYLAS</v>
      </c>
    </row>
    <row r="2206" spans="1:18" ht="15" customHeight="1" x14ac:dyDescent="0.2">
      <c r="A2206" s="8">
        <f>IFERROR(VLOOKUP(B2206,Tabla1[],2,FALSE)," ")</f>
        <v>1901</v>
      </c>
      <c r="B2206" s="30" t="s">
        <v>1876</v>
      </c>
      <c r="C2206" s="30" t="s">
        <v>2942</v>
      </c>
      <c r="D2206" s="10" t="s">
        <v>773</v>
      </c>
      <c r="E2206" s="10" t="s">
        <v>2975</v>
      </c>
      <c r="F2206" s="10" t="s">
        <v>1784</v>
      </c>
      <c r="G2206" s="11">
        <v>1</v>
      </c>
      <c r="H2206" s="30" t="s">
        <v>1824</v>
      </c>
      <c r="I2206" s="10"/>
      <c r="J2206" s="11">
        <v>8</v>
      </c>
      <c r="K2206" s="11">
        <f t="shared" si="152"/>
        <v>8</v>
      </c>
      <c r="L2206" s="16">
        <f t="shared" si="153"/>
        <v>2560</v>
      </c>
      <c r="M2206" s="25">
        <v>80</v>
      </c>
      <c r="N2206" s="17">
        <f t="shared" si="149"/>
        <v>2640</v>
      </c>
      <c r="O2206" s="11">
        <v>11</v>
      </c>
      <c r="P2206" s="8" t="str">
        <f>IFERROR(VLOOKUP(O2206,Tabla6[],2,FALSE)," ")</f>
        <v>Noviembre</v>
      </c>
      <c r="Q2206" s="10"/>
      <c r="R2206" s="56" t="str">
        <f t="shared" si="151"/>
        <v>03.05.03 UDR ANDAHUAYLASM1.06.04 SUPERVISION FINANCIERA A UNIDADES EJECUTORASM1.06.04.02 Supervisión Financiera Presencial a las Unidades Ejecutoras-UE [UDR]NoviembreANDAHUAYLAS - CHINCHEROS - ANDAHUAYLAS</v>
      </c>
    </row>
    <row r="2207" spans="1:18" ht="15" customHeight="1" x14ac:dyDescent="0.2">
      <c r="A2207" s="8">
        <f>IFERROR(VLOOKUP(B2207,Tabla1[],2,FALSE)," ")</f>
        <v>1901</v>
      </c>
      <c r="B2207" s="30" t="s">
        <v>1876</v>
      </c>
      <c r="C2207" s="30" t="s">
        <v>2940</v>
      </c>
      <c r="D2207" s="10" t="s">
        <v>3002</v>
      </c>
      <c r="E2207" s="10" t="s">
        <v>2970</v>
      </c>
      <c r="F2207" s="10" t="s">
        <v>1781</v>
      </c>
      <c r="G2207" s="11">
        <v>1</v>
      </c>
      <c r="H2207" s="30" t="s">
        <v>1824</v>
      </c>
      <c r="I2207" s="10"/>
      <c r="J2207" s="11">
        <v>1</v>
      </c>
      <c r="K2207" s="11">
        <f t="shared" si="152"/>
        <v>1</v>
      </c>
      <c r="L2207" s="16">
        <f t="shared" si="153"/>
        <v>320</v>
      </c>
      <c r="M2207" s="25">
        <v>40</v>
      </c>
      <c r="N2207" s="17">
        <f t="shared" si="149"/>
        <v>360</v>
      </c>
      <c r="O2207" s="11">
        <v>11</v>
      </c>
      <c r="P2207" s="8" t="str">
        <f>IFERROR(VLOOKUP(O2207,Tabla6[],2,FALSE)," ")</f>
        <v>Noviembre</v>
      </c>
      <c r="Q2207" s="10"/>
      <c r="R2207" s="56" t="str">
        <f t="shared" si="151"/>
        <v>03.05.03 UDR ANDAHUAYLASM1.05.05 EJECUCION DE ACCIONES DE AUDITORIAM1.05.05.08 Ejecutar acciones correspondientes a la Auditoria Asistida por Machine Learning [UDR]NoviembreANDAHUAYLAS - CHINCHEROS - ANDAHUAYLAS</v>
      </c>
    </row>
    <row r="2208" spans="1:18" ht="15" customHeight="1" x14ac:dyDescent="0.2">
      <c r="A2208" s="8">
        <f>IFERROR(VLOOKUP(B2208,Tabla1[],2,FALSE)," ")</f>
        <v>1901</v>
      </c>
      <c r="B2208" s="30" t="s">
        <v>1876</v>
      </c>
      <c r="C2208" s="30" t="s">
        <v>2940</v>
      </c>
      <c r="D2208" s="10" t="s">
        <v>3011</v>
      </c>
      <c r="E2208" s="10" t="s">
        <v>2972</v>
      </c>
      <c r="F2208" s="10" t="s">
        <v>1782</v>
      </c>
      <c r="G2208" s="11">
        <v>1</v>
      </c>
      <c r="H2208" s="30" t="s">
        <v>1831</v>
      </c>
      <c r="I2208" s="10"/>
      <c r="J2208" s="11">
        <v>1</v>
      </c>
      <c r="K2208" s="11">
        <f t="shared" si="152"/>
        <v>1</v>
      </c>
      <c r="L2208" s="16">
        <f t="shared" si="153"/>
        <v>320</v>
      </c>
      <c r="M2208" s="25">
        <v>50</v>
      </c>
      <c r="N2208" s="17">
        <f t="shared" si="149"/>
        <v>370</v>
      </c>
      <c r="O2208" s="11">
        <v>11</v>
      </c>
      <c r="P2208" s="8" t="str">
        <f>IFERROR(VLOOKUP(O2208,Tabla6[],2,FALSE)," ")</f>
        <v>Noviembre</v>
      </c>
      <c r="Q2208" s="10"/>
      <c r="R2208" s="56" t="str">
        <f t="shared" si="151"/>
        <v>03.05.03 UDR ANDAHUAYLASM1.05.05 EJECUCION DE ACCIONES DE AUDITORIAM1.05.05.11 Supervisión y asistencia técnica a IPRESS [UDR]NoviembreANDAHUAYLAS - OCOBAMBA - ANDAHUAYLAS</v>
      </c>
    </row>
    <row r="2209" spans="1:18" ht="15" customHeight="1" x14ac:dyDescent="0.2">
      <c r="A2209" s="8">
        <f>IFERROR(VLOOKUP(B2209,Tabla1[],2,FALSE)," ")</f>
        <v>1901</v>
      </c>
      <c r="B2209" s="30" t="s">
        <v>1876</v>
      </c>
      <c r="C2209" s="30" t="s">
        <v>2933</v>
      </c>
      <c r="D2209" s="10" t="s">
        <v>3007</v>
      </c>
      <c r="E2209" s="10" t="s">
        <v>2958</v>
      </c>
      <c r="F2209" s="10" t="s">
        <v>1780</v>
      </c>
      <c r="G2209" s="11">
        <v>1</v>
      </c>
      <c r="H2209" s="30" t="s">
        <v>1832</v>
      </c>
      <c r="I2209" s="10"/>
      <c r="J2209" s="11">
        <v>1</v>
      </c>
      <c r="K2209" s="11">
        <f t="shared" si="152"/>
        <v>1</v>
      </c>
      <c r="L2209" s="16">
        <f t="shared" si="153"/>
        <v>320</v>
      </c>
      <c r="M2209" s="25">
        <v>30</v>
      </c>
      <c r="N2209" s="17">
        <f t="shared" si="149"/>
        <v>350</v>
      </c>
      <c r="O2209" s="11">
        <v>12</v>
      </c>
      <c r="P2209" s="8" t="str">
        <f>IFERROR(VLOOKUP(O2209,Tabla6[],2,FALSE)," ")</f>
        <v>Diciembre</v>
      </c>
      <c r="Q2209" s="10"/>
      <c r="R2209" s="56" t="str">
        <f t="shared" si="151"/>
        <v>03.05.03 UDR ANDAHUAYLASM1.02.02 ACCIONES DE AFILIACIONM1.02.02.05 Supervisión y asistencia técnica en materia de afiliaciones [UDR]DiciembreANDAHUAYLAS - TURPO - ANDAHUAYLAS</v>
      </c>
    </row>
    <row r="2210" spans="1:18" ht="15" customHeight="1" x14ac:dyDescent="0.2">
      <c r="A2210" s="8">
        <f>IFERROR(VLOOKUP(B2210,Tabla1[],2,FALSE)," ")</f>
        <v>1914</v>
      </c>
      <c r="B2210" s="30" t="s">
        <v>1878</v>
      </c>
      <c r="C2210" s="30" t="s">
        <v>2933</v>
      </c>
      <c r="D2210" s="10" t="s">
        <v>3007</v>
      </c>
      <c r="E2210" s="10" t="s">
        <v>2958</v>
      </c>
      <c r="F2210" s="10" t="s">
        <v>1796</v>
      </c>
      <c r="G2210" s="11">
        <v>1</v>
      </c>
      <c r="H2210" s="30" t="s">
        <v>418</v>
      </c>
      <c r="I2210" s="10"/>
      <c r="J2210" s="11">
        <v>0</v>
      </c>
      <c r="K2210" s="11">
        <f t="shared" si="152"/>
        <v>0</v>
      </c>
      <c r="L2210" s="16">
        <f t="shared" si="153"/>
        <v>0</v>
      </c>
      <c r="M2210" s="25">
        <v>0</v>
      </c>
      <c r="N2210" s="17">
        <f t="shared" si="149"/>
        <v>0</v>
      </c>
      <c r="O2210" s="11">
        <v>1</v>
      </c>
      <c r="P2210" s="8" t="str">
        <f>IFERROR(VLOOKUP(O2210,Tabla6[],2,FALSE)," ")</f>
        <v>Enero</v>
      </c>
      <c r="Q2210" s="10"/>
      <c r="R2210" s="56" t="str">
        <f t="shared" si="151"/>
        <v>03.05.04 UDR ICAM1.02.02 ACCIONES DE AFILIACIONM1.02.02.05 Supervisión y asistencia técnica en materia de afiliaciones [UDR]EneroICA</v>
      </c>
    </row>
    <row r="2211" spans="1:18" ht="15" customHeight="1" x14ac:dyDescent="0.2">
      <c r="A2211" s="8">
        <f>IFERROR(VLOOKUP(B2211,Tabla1[],2,FALSE)," ")</f>
        <v>1914</v>
      </c>
      <c r="B2211" s="30" t="s">
        <v>1878</v>
      </c>
      <c r="C2211" s="30" t="s">
        <v>2940</v>
      </c>
      <c r="D2211" s="10" t="s">
        <v>3002</v>
      </c>
      <c r="E2211" s="10" t="s">
        <v>2970</v>
      </c>
      <c r="F2211" s="10" t="s">
        <v>1793</v>
      </c>
      <c r="G2211" s="11">
        <v>1</v>
      </c>
      <c r="H2211" s="30" t="s">
        <v>1857</v>
      </c>
      <c r="I2211" s="10"/>
      <c r="J2211" s="11">
        <v>3</v>
      </c>
      <c r="K2211" s="11">
        <v>0</v>
      </c>
      <c r="L2211" s="16">
        <f t="shared" si="153"/>
        <v>0</v>
      </c>
      <c r="M2211" s="25">
        <v>0</v>
      </c>
      <c r="N2211" s="17">
        <f t="shared" si="149"/>
        <v>0</v>
      </c>
      <c r="O2211" s="11">
        <v>1</v>
      </c>
      <c r="P2211" s="8" t="str">
        <f>IFERROR(VLOOKUP(O2211,Tabla6[],2,FALSE)," ")</f>
        <v>Enero</v>
      </c>
      <c r="Q2211" s="10"/>
      <c r="R2211" s="56" t="str">
        <f t="shared" si="151"/>
        <v>03.05.04 UDR ICAM1.05.05 EJECUCION DE ACCIONES DE AUDITORIAM1.05.05.08 Ejecutar acciones correspondientes a la Auditoria Asistida por Machine Learning [UDR]EneroHOSPITAL REGIONAL DE ICA</v>
      </c>
    </row>
    <row r="2212" spans="1:18" ht="15" customHeight="1" x14ac:dyDescent="0.2">
      <c r="A2212" s="8">
        <f>IFERROR(VLOOKUP(B2212,Tabla1[],2,FALSE)," ")</f>
        <v>1914</v>
      </c>
      <c r="B2212" s="30" t="s">
        <v>1878</v>
      </c>
      <c r="C2212" s="30" t="s">
        <v>2940</v>
      </c>
      <c r="D2212" s="10" t="s">
        <v>3002</v>
      </c>
      <c r="E2212" s="10" t="s">
        <v>2970</v>
      </c>
      <c r="F2212" s="10" t="s">
        <v>1793</v>
      </c>
      <c r="G2212" s="11">
        <v>1</v>
      </c>
      <c r="H2212" s="30" t="s">
        <v>1857</v>
      </c>
      <c r="I2212" s="10"/>
      <c r="J2212" s="11">
        <v>3</v>
      </c>
      <c r="K2212" s="11">
        <v>0</v>
      </c>
      <c r="L2212" s="16">
        <f t="shared" si="153"/>
        <v>0</v>
      </c>
      <c r="M2212" s="25">
        <v>0</v>
      </c>
      <c r="N2212" s="17">
        <f t="shared" ref="N2212:N2275" si="154">L2212+M2212</f>
        <v>0</v>
      </c>
      <c r="O2212" s="11">
        <v>1</v>
      </c>
      <c r="P2212" s="8" t="str">
        <f>IFERROR(VLOOKUP(O2212,Tabla6[],2,FALSE)," ")</f>
        <v>Enero</v>
      </c>
      <c r="Q2212" s="10"/>
      <c r="R2212" s="56" t="str">
        <f t="shared" si="151"/>
        <v>03.05.04 UDR ICAM1.05.05 EJECUCION DE ACCIONES DE AUDITORIAM1.05.05.08 Ejecutar acciones correspondientes a la Auditoria Asistida por Machine Learning [UDR]EneroHOSPITAL REGIONAL DE ICA</v>
      </c>
    </row>
    <row r="2213" spans="1:18" ht="15" customHeight="1" x14ac:dyDescent="0.2">
      <c r="A2213" s="8">
        <f>IFERROR(VLOOKUP(B2213,Tabla1[],2,FALSE)," ")</f>
        <v>1914</v>
      </c>
      <c r="B2213" s="30" t="s">
        <v>1878</v>
      </c>
      <c r="C2213" s="30" t="s">
        <v>2940</v>
      </c>
      <c r="D2213" s="10" t="s">
        <v>3002</v>
      </c>
      <c r="E2213" s="10" t="s">
        <v>2970</v>
      </c>
      <c r="F2213" s="10" t="s">
        <v>1793</v>
      </c>
      <c r="G2213" s="11">
        <v>1</v>
      </c>
      <c r="H2213" s="30" t="s">
        <v>1858</v>
      </c>
      <c r="I2213" s="10"/>
      <c r="J2213" s="11">
        <v>3</v>
      </c>
      <c r="K2213" s="11">
        <v>3</v>
      </c>
      <c r="L2213" s="16">
        <f t="shared" si="153"/>
        <v>960</v>
      </c>
      <c r="M2213" s="25">
        <v>35</v>
      </c>
      <c r="N2213" s="17">
        <f t="shared" si="154"/>
        <v>995</v>
      </c>
      <c r="O2213" s="11">
        <v>2</v>
      </c>
      <c r="P2213" s="8" t="str">
        <f>IFERROR(VLOOKUP(O2213,Tabla6[],2,FALSE)," ")</f>
        <v>Febrero</v>
      </c>
      <c r="Q2213" s="10"/>
      <c r="R2213" s="56" t="str">
        <f t="shared" si="151"/>
        <v>03.05.04 UDR ICAM1.05.05 EJECUCION DE ACCIONES DE AUDITORIAM1.05.05.08 Ejecutar acciones correspondientes a la Auditoria Asistida por Machine Learning [UDR]FebreroHOSPITAL SAN JOSE DE CHINCHA</v>
      </c>
    </row>
    <row r="2214" spans="1:18" ht="15" customHeight="1" x14ac:dyDescent="0.2">
      <c r="A2214" s="8">
        <f>IFERROR(VLOOKUP(B2214,Tabla1[],2,FALSE)," ")</f>
        <v>1914</v>
      </c>
      <c r="B2214" s="30" t="s">
        <v>1878</v>
      </c>
      <c r="C2214" s="30" t="s">
        <v>2933</v>
      </c>
      <c r="D2214" s="10" t="s">
        <v>3007</v>
      </c>
      <c r="E2214" s="10" t="s">
        <v>2958</v>
      </c>
      <c r="F2214" s="10" t="s">
        <v>1796</v>
      </c>
      <c r="G2214" s="11">
        <v>1</v>
      </c>
      <c r="H2214" s="30" t="s">
        <v>418</v>
      </c>
      <c r="I2214" s="10"/>
      <c r="J2214" s="11">
        <v>0</v>
      </c>
      <c r="K2214" s="11">
        <f>J2214</f>
        <v>0</v>
      </c>
      <c r="L2214" s="16">
        <f t="shared" si="153"/>
        <v>0</v>
      </c>
      <c r="M2214" s="25">
        <v>0</v>
      </c>
      <c r="N2214" s="17">
        <f t="shared" si="154"/>
        <v>0</v>
      </c>
      <c r="O2214" s="11">
        <v>2</v>
      </c>
      <c r="P2214" s="8" t="str">
        <f>IFERROR(VLOOKUP(O2214,Tabla6[],2,FALSE)," ")</f>
        <v>Febrero</v>
      </c>
      <c r="Q2214" s="10"/>
      <c r="R2214" s="56" t="str">
        <f t="shared" si="151"/>
        <v>03.05.04 UDR ICAM1.02.02 ACCIONES DE AFILIACIONM1.02.02.05 Supervisión y asistencia técnica en materia de afiliaciones [UDR]FebreroICA</v>
      </c>
    </row>
    <row r="2215" spans="1:18" ht="15" customHeight="1" x14ac:dyDescent="0.2">
      <c r="A2215" s="8">
        <f>IFERROR(VLOOKUP(B2215,Tabla1[],2,FALSE)," ")</f>
        <v>1914</v>
      </c>
      <c r="B2215" s="30" t="s">
        <v>1878</v>
      </c>
      <c r="C2215" s="30" t="s">
        <v>2940</v>
      </c>
      <c r="D2215" s="10" t="s">
        <v>3002</v>
      </c>
      <c r="E2215" s="10" t="s">
        <v>2970</v>
      </c>
      <c r="F2215" s="10" t="s">
        <v>1793</v>
      </c>
      <c r="G2215" s="11">
        <v>1</v>
      </c>
      <c r="H2215" s="30" t="s">
        <v>1859</v>
      </c>
      <c r="I2215" s="10"/>
      <c r="J2215" s="11">
        <v>3</v>
      </c>
      <c r="K2215" s="11">
        <v>0</v>
      </c>
      <c r="L2215" s="16">
        <f t="shared" si="153"/>
        <v>0</v>
      </c>
      <c r="M2215" s="25">
        <v>0</v>
      </c>
      <c r="N2215" s="17">
        <f t="shared" si="154"/>
        <v>0</v>
      </c>
      <c r="O2215" s="11">
        <v>2</v>
      </c>
      <c r="P2215" s="8" t="str">
        <f>IFERROR(VLOOKUP(O2215,Tabla6[],2,FALSE)," ")</f>
        <v>Febrero</v>
      </c>
      <c r="Q2215" s="10"/>
      <c r="R2215" s="56" t="str">
        <f t="shared" si="151"/>
        <v>03.05.04 UDR ICAM1.05.05 EJECUCION DE ACCIONES DE AUDITORIAM1.05.05.08 Ejecutar acciones correspondientes a la Auditoria Asistida por Machine Learning [UDR]FebreroHOSPITAL SANTA MARIA DEL SOCORRO</v>
      </c>
    </row>
    <row r="2216" spans="1:18" ht="15" customHeight="1" x14ac:dyDescent="0.2">
      <c r="A2216" s="8">
        <f>IFERROR(VLOOKUP(B2216,Tabla1[],2,FALSE)," ")</f>
        <v>1914</v>
      </c>
      <c r="B2216" s="30" t="s">
        <v>1878</v>
      </c>
      <c r="C2216" s="30" t="s">
        <v>2940</v>
      </c>
      <c r="D2216" s="10" t="s">
        <v>3005</v>
      </c>
      <c r="E2216" s="10" t="s">
        <v>2971</v>
      </c>
      <c r="F2216" s="10" t="s">
        <v>1793</v>
      </c>
      <c r="G2216" s="11">
        <v>1</v>
      </c>
      <c r="H2216" s="30" t="s">
        <v>1857</v>
      </c>
      <c r="I2216" s="10"/>
      <c r="J2216" s="11">
        <v>2</v>
      </c>
      <c r="K2216" s="11">
        <v>0</v>
      </c>
      <c r="L2216" s="16">
        <f t="shared" si="153"/>
        <v>0</v>
      </c>
      <c r="M2216" s="25">
        <v>0</v>
      </c>
      <c r="N2216" s="17">
        <f t="shared" si="154"/>
        <v>0</v>
      </c>
      <c r="O2216" s="11">
        <v>2</v>
      </c>
      <c r="P2216" s="8" t="str">
        <f>IFERROR(VLOOKUP(O2216,Tabla6[],2,FALSE)," ")</f>
        <v>Febrero</v>
      </c>
      <c r="Q2216" s="10"/>
      <c r="R2216" s="56" t="str">
        <f t="shared" si="151"/>
        <v>03.05.04 UDR ICAM1.05.05 EJECUCION DE ACCIONES DE AUDITORIAM1.05.05.09 Ejecutar acciones correspondientes a la Auditoria Concurrente [UDR]FebreroHOSPITAL REGIONAL DE ICA</v>
      </c>
    </row>
    <row r="2217" spans="1:18" ht="15" customHeight="1" x14ac:dyDescent="0.2">
      <c r="A2217" s="8">
        <f>IFERROR(VLOOKUP(B2217,Tabla1[],2,FALSE)," ")</f>
        <v>1914</v>
      </c>
      <c r="B2217" s="30" t="s">
        <v>1878</v>
      </c>
      <c r="C2217" s="30" t="s">
        <v>2944</v>
      </c>
      <c r="D2217" s="10" t="s">
        <v>3003</v>
      </c>
      <c r="E2217" s="10" t="s">
        <v>2984</v>
      </c>
      <c r="F2217" s="10" t="s">
        <v>1795</v>
      </c>
      <c r="G2217" s="11">
        <v>1</v>
      </c>
      <c r="H2217" s="30" t="s">
        <v>1865</v>
      </c>
      <c r="I2217" s="10"/>
      <c r="J2217" s="11">
        <v>1</v>
      </c>
      <c r="K2217" s="11">
        <v>0</v>
      </c>
      <c r="L2217" s="16">
        <f t="shared" si="153"/>
        <v>0</v>
      </c>
      <c r="M2217" s="25">
        <v>0</v>
      </c>
      <c r="N2217" s="17">
        <f t="shared" si="154"/>
        <v>0</v>
      </c>
      <c r="O2217" s="11">
        <v>2</v>
      </c>
      <c r="P2217" s="8" t="str">
        <f>IFERROR(VLOOKUP(O2217,Tabla6[],2,FALSE)," ")</f>
        <v>Febrero</v>
      </c>
      <c r="Q2217" s="10"/>
      <c r="R2217" s="56" t="str">
        <f t="shared" si="151"/>
        <v>03.05.04 UDR ICAS1.01.07 ACCIONES DE SOPORTE A LA GESTION A NIVEL DE UDRS1.01.07.03 Otras Acciones de Soporte [UDR]FebreroChincha</v>
      </c>
    </row>
    <row r="2218" spans="1:18" ht="15" customHeight="1" x14ac:dyDescent="0.2">
      <c r="A2218" s="8">
        <f>IFERROR(VLOOKUP(B2218,Tabla1[],2,FALSE)," ")</f>
        <v>1914</v>
      </c>
      <c r="B2218" s="30" t="s">
        <v>1878</v>
      </c>
      <c r="C2218" s="30" t="s">
        <v>2944</v>
      </c>
      <c r="D2218" s="10" t="s">
        <v>3003</v>
      </c>
      <c r="E2218" s="10" t="s">
        <v>2984</v>
      </c>
      <c r="F2218" s="10" t="s">
        <v>1795</v>
      </c>
      <c r="G2218" s="11">
        <v>1</v>
      </c>
      <c r="H2218" s="30" t="s">
        <v>1866</v>
      </c>
      <c r="I2218" s="10"/>
      <c r="J2218" s="11">
        <v>1</v>
      </c>
      <c r="K2218" s="11">
        <v>0</v>
      </c>
      <c r="L2218" s="16">
        <f t="shared" si="153"/>
        <v>0</v>
      </c>
      <c r="M2218" s="25">
        <v>0</v>
      </c>
      <c r="N2218" s="17">
        <f t="shared" si="154"/>
        <v>0</v>
      </c>
      <c r="O2218" s="11">
        <v>2</v>
      </c>
      <c r="P2218" s="8" t="str">
        <f>IFERROR(VLOOKUP(O2218,Tabla6[],2,FALSE)," ")</f>
        <v>Febrero</v>
      </c>
      <c r="Q2218" s="10"/>
      <c r="R2218" s="56" t="str">
        <f t="shared" si="151"/>
        <v>03.05.04 UDR ICAS1.01.07 ACCIONES DE SOPORTE A LA GESTION A NIVEL DE UDRS1.01.07.03 Otras Acciones de Soporte [UDR]FebreroPisco</v>
      </c>
    </row>
    <row r="2219" spans="1:18" ht="15" customHeight="1" x14ac:dyDescent="0.2">
      <c r="A2219" s="8">
        <f>IFERROR(VLOOKUP(B2219,Tabla1[],2,FALSE)," ")</f>
        <v>1914</v>
      </c>
      <c r="B2219" s="30" t="s">
        <v>1878</v>
      </c>
      <c r="C2219" s="30" t="s">
        <v>2944</v>
      </c>
      <c r="D2219" s="10" t="s">
        <v>3003</v>
      </c>
      <c r="E2219" s="10" t="s">
        <v>2984</v>
      </c>
      <c r="F2219" s="10" t="s">
        <v>1795</v>
      </c>
      <c r="G2219" s="11">
        <v>1</v>
      </c>
      <c r="H2219" s="30" t="s">
        <v>1867</v>
      </c>
      <c r="I2219" s="10"/>
      <c r="J2219" s="11">
        <v>1</v>
      </c>
      <c r="K2219" s="11">
        <v>0</v>
      </c>
      <c r="L2219" s="16">
        <f t="shared" si="153"/>
        <v>0</v>
      </c>
      <c r="M2219" s="25">
        <v>0</v>
      </c>
      <c r="N2219" s="17">
        <f t="shared" si="154"/>
        <v>0</v>
      </c>
      <c r="O2219" s="11">
        <v>2</v>
      </c>
      <c r="P2219" s="8" t="str">
        <f>IFERROR(VLOOKUP(O2219,Tabla6[],2,FALSE)," ")</f>
        <v>Febrero</v>
      </c>
      <c r="Q2219" s="10"/>
      <c r="R2219" s="56" t="str">
        <f t="shared" si="151"/>
        <v>03.05.04 UDR ICAS1.01.07 ACCIONES DE SOPORTE A LA GESTION A NIVEL DE UDRS1.01.07.03 Otras Acciones de Soporte [UDR]FebreroNazca</v>
      </c>
    </row>
    <row r="2220" spans="1:18" ht="15" customHeight="1" x14ac:dyDescent="0.2">
      <c r="A2220" s="8">
        <f>IFERROR(VLOOKUP(B2220,Tabla1[],2,FALSE)," ")</f>
        <v>1914</v>
      </c>
      <c r="B2220" s="30" t="s">
        <v>1878</v>
      </c>
      <c r="C2220" s="30" t="s">
        <v>2944</v>
      </c>
      <c r="D2220" s="10" t="s">
        <v>3003</v>
      </c>
      <c r="E2220" s="10" t="s">
        <v>2984</v>
      </c>
      <c r="F2220" s="10" t="s">
        <v>1795</v>
      </c>
      <c r="G2220" s="11">
        <v>1</v>
      </c>
      <c r="H2220" s="30" t="s">
        <v>1868</v>
      </c>
      <c r="I2220" s="10"/>
      <c r="J2220" s="11">
        <v>1</v>
      </c>
      <c r="K2220" s="11">
        <v>0</v>
      </c>
      <c r="L2220" s="16">
        <f t="shared" si="153"/>
        <v>0</v>
      </c>
      <c r="M2220" s="25">
        <v>0</v>
      </c>
      <c r="N2220" s="17">
        <f t="shared" si="154"/>
        <v>0</v>
      </c>
      <c r="O2220" s="11">
        <v>2</v>
      </c>
      <c r="P2220" s="8" t="str">
        <f>IFERROR(VLOOKUP(O2220,Tabla6[],2,FALSE)," ")</f>
        <v>Febrero</v>
      </c>
      <c r="Q2220" s="10"/>
      <c r="R2220" s="56" t="str">
        <f t="shared" si="151"/>
        <v>03.05.04 UDR ICAS1.01.07 ACCIONES DE SOPORTE A LA GESTION A NIVEL DE UDRS1.01.07.03 Otras Acciones de Soporte [UDR]FebreroIca</v>
      </c>
    </row>
    <row r="2221" spans="1:18" ht="15" customHeight="1" x14ac:dyDescent="0.2">
      <c r="A2221" s="8">
        <f>IFERROR(VLOOKUP(B2221,Tabla1[],2,FALSE)," ")</f>
        <v>1914</v>
      </c>
      <c r="B2221" s="30" t="s">
        <v>1878</v>
      </c>
      <c r="C2221" s="30" t="s">
        <v>2933</v>
      </c>
      <c r="D2221" s="10" t="s">
        <v>3007</v>
      </c>
      <c r="E2221" s="10" t="s">
        <v>2958</v>
      </c>
      <c r="F2221" s="10" t="s">
        <v>1796</v>
      </c>
      <c r="G2221" s="11">
        <v>1</v>
      </c>
      <c r="H2221" s="30" t="s">
        <v>1870</v>
      </c>
      <c r="I2221" s="10"/>
      <c r="J2221" s="11">
        <v>1</v>
      </c>
      <c r="K2221" s="11">
        <f>J2221</f>
        <v>1</v>
      </c>
      <c r="L2221" s="16">
        <f t="shared" si="153"/>
        <v>320</v>
      </c>
      <c r="M2221" s="25">
        <v>25</v>
      </c>
      <c r="N2221" s="17">
        <f t="shared" si="154"/>
        <v>345</v>
      </c>
      <c r="O2221" s="11">
        <v>3</v>
      </c>
      <c r="P2221" s="8" t="str">
        <f>IFERROR(VLOOKUP(O2221,Tabla6[],2,FALSE)," ")</f>
        <v>Marzo</v>
      </c>
      <c r="Q2221" s="10"/>
      <c r="R2221" s="56" t="str">
        <f t="shared" si="151"/>
        <v xml:space="preserve">03.05.04 UDR ICAM1.02.02 ACCIONES DE AFILIACIONM1.02.02.05 Supervisión y asistencia técnica en materia de afiliaciones [UDR]MarzoICA - PISCO - ICA </v>
      </c>
    </row>
    <row r="2222" spans="1:18" ht="15" customHeight="1" x14ac:dyDescent="0.2">
      <c r="A2222" s="8">
        <f>IFERROR(VLOOKUP(B2222,Tabla1[],2,FALSE)," ")</f>
        <v>1914</v>
      </c>
      <c r="B2222" s="30" t="s">
        <v>1878</v>
      </c>
      <c r="C2222" s="30" t="s">
        <v>2940</v>
      </c>
      <c r="D2222" s="10" t="s">
        <v>3002</v>
      </c>
      <c r="E2222" s="10" t="s">
        <v>2970</v>
      </c>
      <c r="F2222" s="10" t="s">
        <v>1793</v>
      </c>
      <c r="G2222" s="11">
        <v>1</v>
      </c>
      <c r="H2222" s="30" t="s">
        <v>1857</v>
      </c>
      <c r="I2222" s="10"/>
      <c r="J2222" s="11">
        <v>3</v>
      </c>
      <c r="K2222" s="11">
        <v>0</v>
      </c>
      <c r="L2222" s="16">
        <f t="shared" si="153"/>
        <v>0</v>
      </c>
      <c r="M2222" s="25">
        <v>0</v>
      </c>
      <c r="N2222" s="17">
        <f t="shared" si="154"/>
        <v>0</v>
      </c>
      <c r="O2222" s="11">
        <v>3</v>
      </c>
      <c r="P2222" s="8" t="str">
        <f>IFERROR(VLOOKUP(O2222,Tabla6[],2,FALSE)," ")</f>
        <v>Marzo</v>
      </c>
      <c r="Q2222" s="10"/>
      <c r="R2222" s="56" t="str">
        <f t="shared" si="151"/>
        <v>03.05.04 UDR ICAM1.05.05 EJECUCION DE ACCIONES DE AUDITORIAM1.05.05.08 Ejecutar acciones correspondientes a la Auditoria Asistida por Machine Learning [UDR]MarzoHOSPITAL REGIONAL DE ICA</v>
      </c>
    </row>
    <row r="2223" spans="1:18" ht="15" customHeight="1" x14ac:dyDescent="0.2">
      <c r="A2223" s="8">
        <f>IFERROR(VLOOKUP(B2223,Tabla1[],2,FALSE)," ")</f>
        <v>1914</v>
      </c>
      <c r="B2223" s="30" t="s">
        <v>1878</v>
      </c>
      <c r="C2223" s="30" t="s">
        <v>2940</v>
      </c>
      <c r="D2223" s="10" t="s">
        <v>3002</v>
      </c>
      <c r="E2223" s="10" t="s">
        <v>2970</v>
      </c>
      <c r="F2223" s="10" t="s">
        <v>1793</v>
      </c>
      <c r="G2223" s="11">
        <v>1</v>
      </c>
      <c r="H2223" s="30" t="s">
        <v>1860</v>
      </c>
      <c r="I2223" s="10"/>
      <c r="J2223" s="11">
        <v>3</v>
      </c>
      <c r="K2223" s="11">
        <v>3</v>
      </c>
      <c r="L2223" s="16">
        <f t="shared" si="153"/>
        <v>960</v>
      </c>
      <c r="M2223" s="25">
        <v>30</v>
      </c>
      <c r="N2223" s="17">
        <f t="shared" si="154"/>
        <v>990</v>
      </c>
      <c r="O2223" s="11">
        <v>3</v>
      </c>
      <c r="P2223" s="8" t="str">
        <f>IFERROR(VLOOKUP(O2223,Tabla6[],2,FALSE)," ")</f>
        <v>Marzo</v>
      </c>
      <c r="Q2223" s="10"/>
      <c r="R2223" s="56" t="str">
        <f t="shared" si="151"/>
        <v>03.05.04 UDR ICAM1.05.05 EJECUCION DE ACCIONES DE AUDITORIAM1.05.05.08 Ejecutar acciones correspondientes a la Auditoria Asistida por Machine Learning [UDR]MarzoHOSPITAL SAN JUAN DE DIOS</v>
      </c>
    </row>
    <row r="2224" spans="1:18" ht="15" customHeight="1" x14ac:dyDescent="0.2">
      <c r="A2224" s="8">
        <f>IFERROR(VLOOKUP(B2224,Tabla1[],2,FALSE)," ")</f>
        <v>1914</v>
      </c>
      <c r="B2224" s="30" t="s">
        <v>1878</v>
      </c>
      <c r="C2224" s="30" t="s">
        <v>2942</v>
      </c>
      <c r="D2224" s="10" t="s">
        <v>773</v>
      </c>
      <c r="E2224" s="10" t="s">
        <v>2975</v>
      </c>
      <c r="F2224" s="10" t="s">
        <v>1792</v>
      </c>
      <c r="G2224" s="11">
        <v>1</v>
      </c>
      <c r="H2224" s="30" t="s">
        <v>1850</v>
      </c>
      <c r="I2224" s="10"/>
      <c r="J2224" s="11">
        <v>5</v>
      </c>
      <c r="K2224" s="11">
        <v>0</v>
      </c>
      <c r="L2224" s="16">
        <f t="shared" si="153"/>
        <v>0</v>
      </c>
      <c r="M2224" s="25">
        <v>0</v>
      </c>
      <c r="N2224" s="17">
        <f t="shared" si="154"/>
        <v>0</v>
      </c>
      <c r="O2224" s="11">
        <v>3</v>
      </c>
      <c r="P2224" s="8" t="str">
        <f>IFERROR(VLOOKUP(O2224,Tabla6[],2,FALSE)," ")</f>
        <v>Marzo</v>
      </c>
      <c r="Q2224" s="10"/>
      <c r="R2224" s="56" t="str">
        <f t="shared" si="151"/>
        <v>03.05.04 UDR ICAM1.06.04 SUPERVISION FINANCIERA A UNIDADES EJECUTORASM1.06.04.02 Supervisión Financiera Presencial a las Unidades Ejecutoras-UE [UDR]MarzoHospital Regional</v>
      </c>
    </row>
    <row r="2225" spans="1:18" ht="15" customHeight="1" x14ac:dyDescent="0.2">
      <c r="A2225" s="8">
        <f>IFERROR(VLOOKUP(B2225,Tabla1[],2,FALSE)," ")</f>
        <v>1914</v>
      </c>
      <c r="B2225" s="30" t="s">
        <v>1878</v>
      </c>
      <c r="C2225" s="30" t="s">
        <v>2944</v>
      </c>
      <c r="D2225" s="10" t="s">
        <v>3021</v>
      </c>
      <c r="E2225" s="10" t="s">
        <v>2983</v>
      </c>
      <c r="F2225" s="10" t="s">
        <v>1794</v>
      </c>
      <c r="G2225" s="11">
        <v>1</v>
      </c>
      <c r="H2225" s="30" t="s">
        <v>1861</v>
      </c>
      <c r="I2225" s="10"/>
      <c r="J2225" s="11">
        <v>1</v>
      </c>
      <c r="K2225" s="11">
        <f>J2225</f>
        <v>1</v>
      </c>
      <c r="L2225" s="16">
        <f t="shared" si="153"/>
        <v>320</v>
      </c>
      <c r="M2225" s="25">
        <v>50</v>
      </c>
      <c r="N2225" s="17">
        <f t="shared" si="154"/>
        <v>370</v>
      </c>
      <c r="O2225" s="11">
        <v>3</v>
      </c>
      <c r="P2225" s="8" t="str">
        <f>IFERROR(VLOOKUP(O2225,Tabla6[],2,FALSE)," ")</f>
        <v>Marzo</v>
      </c>
      <c r="Q2225" s="10"/>
      <c r="R2225" s="56" t="str">
        <f t="shared" si="151"/>
        <v>03.05.04 UDR ICAS1.01.07 ACCIONES DE SOPORTE A LA GESTION A NIVEL DE UDRS1.01.07.02 Supervisión y asistencia técnica en acciones de soporte a IPRESS [UDR]MarzoICA - NAZCA - ICA</v>
      </c>
    </row>
    <row r="2226" spans="1:18" ht="15" customHeight="1" x14ac:dyDescent="0.2">
      <c r="A2226" s="8">
        <f>IFERROR(VLOOKUP(B2226,Tabla1[],2,FALSE)," ")</f>
        <v>1914</v>
      </c>
      <c r="B2226" s="30" t="s">
        <v>1878</v>
      </c>
      <c r="C2226" s="30" t="s">
        <v>2944</v>
      </c>
      <c r="D2226" s="10" t="s">
        <v>3021</v>
      </c>
      <c r="E2226" s="10" t="s">
        <v>2983</v>
      </c>
      <c r="F2226" s="10" t="s">
        <v>1794</v>
      </c>
      <c r="G2226" s="11">
        <v>1</v>
      </c>
      <c r="H2226" s="30" t="s">
        <v>1862</v>
      </c>
      <c r="I2226" s="10"/>
      <c r="J2226" s="11">
        <v>1</v>
      </c>
      <c r="K2226" s="11">
        <f>J2226</f>
        <v>1</v>
      </c>
      <c r="L2226" s="16">
        <f t="shared" si="153"/>
        <v>320</v>
      </c>
      <c r="M2226" s="25">
        <v>40</v>
      </c>
      <c r="N2226" s="17">
        <f t="shared" si="154"/>
        <v>360</v>
      </c>
      <c r="O2226" s="11">
        <v>3</v>
      </c>
      <c r="P2226" s="8" t="str">
        <f>IFERROR(VLOOKUP(O2226,Tabla6[],2,FALSE)," ")</f>
        <v>Marzo</v>
      </c>
      <c r="Q2226" s="10"/>
      <c r="R2226" s="56" t="str">
        <f t="shared" ref="R2226:R2289" si="155">+CONCATENATE(B2226,C2226,E2226,P2226,H2226)</f>
        <v>03.05.04 UDR ICAS1.01.07 ACCIONES DE SOPORTE A LA GESTION A NIVEL DE UDRS1.01.07.02 Supervisión y asistencia técnica en acciones de soporte a IPRESS [UDR]MarzoICA - PALPA - ICA</v>
      </c>
    </row>
    <row r="2227" spans="1:18" ht="15" customHeight="1" x14ac:dyDescent="0.2">
      <c r="A2227" s="8">
        <f>IFERROR(VLOOKUP(B2227,Tabla1[],2,FALSE)," ")</f>
        <v>1914</v>
      </c>
      <c r="B2227" s="30" t="s">
        <v>1878</v>
      </c>
      <c r="C2227" s="30" t="s">
        <v>2944</v>
      </c>
      <c r="D2227" s="10" t="s">
        <v>3003</v>
      </c>
      <c r="E2227" s="10" t="s">
        <v>2984</v>
      </c>
      <c r="F2227" s="10" t="s">
        <v>1795</v>
      </c>
      <c r="G2227" s="11">
        <v>1</v>
      </c>
      <c r="H2227" s="30" t="s">
        <v>1866</v>
      </c>
      <c r="I2227" s="10"/>
      <c r="J2227" s="11">
        <v>1</v>
      </c>
      <c r="K2227" s="11">
        <v>1</v>
      </c>
      <c r="L2227" s="16">
        <f t="shared" si="153"/>
        <v>320</v>
      </c>
      <c r="M2227" s="25">
        <v>0</v>
      </c>
      <c r="N2227" s="17">
        <f t="shared" si="154"/>
        <v>320</v>
      </c>
      <c r="O2227" s="11">
        <v>3</v>
      </c>
      <c r="P2227" s="8" t="str">
        <f>IFERROR(VLOOKUP(O2227,Tabla6[],2,FALSE)," ")</f>
        <v>Marzo</v>
      </c>
      <c r="Q2227" s="10"/>
      <c r="R2227" s="56" t="str">
        <f t="shared" si="155"/>
        <v>03.05.04 UDR ICAS1.01.07 ACCIONES DE SOPORTE A LA GESTION A NIVEL DE UDRS1.01.07.03 Otras Acciones de Soporte [UDR]MarzoPisco</v>
      </c>
    </row>
    <row r="2228" spans="1:18" ht="15" customHeight="1" x14ac:dyDescent="0.2">
      <c r="A2228" s="8">
        <f>IFERROR(VLOOKUP(B2228,Tabla1[],2,FALSE)," ")</f>
        <v>1914</v>
      </c>
      <c r="B2228" s="30" t="s">
        <v>1878</v>
      </c>
      <c r="C2228" s="30" t="s">
        <v>2944</v>
      </c>
      <c r="D2228" s="10" t="s">
        <v>3003</v>
      </c>
      <c r="E2228" s="10" t="s">
        <v>2984</v>
      </c>
      <c r="F2228" s="10" t="s">
        <v>1795</v>
      </c>
      <c r="G2228" s="11">
        <v>1</v>
      </c>
      <c r="H2228" s="30" t="s">
        <v>1865</v>
      </c>
      <c r="I2228" s="10"/>
      <c r="J2228" s="11">
        <v>1</v>
      </c>
      <c r="K2228" s="11">
        <v>0</v>
      </c>
      <c r="L2228" s="16">
        <f t="shared" si="153"/>
        <v>0</v>
      </c>
      <c r="M2228" s="25">
        <v>0</v>
      </c>
      <c r="N2228" s="17">
        <f t="shared" si="154"/>
        <v>0</v>
      </c>
      <c r="O2228" s="11">
        <v>3</v>
      </c>
      <c r="P2228" s="8" t="str">
        <f>IFERROR(VLOOKUP(O2228,Tabla6[],2,FALSE)," ")</f>
        <v>Marzo</v>
      </c>
      <c r="Q2228" s="10"/>
      <c r="R2228" s="56" t="str">
        <f t="shared" si="155"/>
        <v>03.05.04 UDR ICAS1.01.07 ACCIONES DE SOPORTE A LA GESTION A NIVEL DE UDRS1.01.07.03 Otras Acciones de Soporte [UDR]MarzoChincha</v>
      </c>
    </row>
    <row r="2229" spans="1:18" ht="15" customHeight="1" x14ac:dyDescent="0.2">
      <c r="A2229" s="8">
        <f>IFERROR(VLOOKUP(B2229,Tabla1[],2,FALSE)," ")</f>
        <v>1914</v>
      </c>
      <c r="B2229" s="30" t="s">
        <v>1878</v>
      </c>
      <c r="C2229" s="30" t="s">
        <v>2944</v>
      </c>
      <c r="D2229" s="10" t="s">
        <v>3003</v>
      </c>
      <c r="E2229" s="10" t="s">
        <v>2984</v>
      </c>
      <c r="F2229" s="10" t="s">
        <v>1795</v>
      </c>
      <c r="G2229" s="11">
        <v>1</v>
      </c>
      <c r="H2229" s="30" t="s">
        <v>1867</v>
      </c>
      <c r="I2229" s="10"/>
      <c r="J2229" s="11">
        <v>1</v>
      </c>
      <c r="K2229" s="11">
        <v>0</v>
      </c>
      <c r="L2229" s="16">
        <f t="shared" si="153"/>
        <v>0</v>
      </c>
      <c r="M2229" s="25">
        <v>0</v>
      </c>
      <c r="N2229" s="17">
        <f t="shared" si="154"/>
        <v>0</v>
      </c>
      <c r="O2229" s="11">
        <v>3</v>
      </c>
      <c r="P2229" s="8" t="str">
        <f>IFERROR(VLOOKUP(O2229,Tabla6[],2,FALSE)," ")</f>
        <v>Marzo</v>
      </c>
      <c r="Q2229" s="10"/>
      <c r="R2229" s="56" t="str">
        <f t="shared" si="155"/>
        <v>03.05.04 UDR ICAS1.01.07 ACCIONES DE SOPORTE A LA GESTION A NIVEL DE UDRS1.01.07.03 Otras Acciones de Soporte [UDR]MarzoNazca</v>
      </c>
    </row>
    <row r="2230" spans="1:18" ht="15" customHeight="1" x14ac:dyDescent="0.2">
      <c r="A2230" s="8">
        <f>IFERROR(VLOOKUP(B2230,Tabla1[],2,FALSE)," ")</f>
        <v>1914</v>
      </c>
      <c r="B2230" s="30" t="s">
        <v>1878</v>
      </c>
      <c r="C2230" s="30" t="s">
        <v>2944</v>
      </c>
      <c r="D2230" s="10" t="s">
        <v>3003</v>
      </c>
      <c r="E2230" s="10" t="s">
        <v>2984</v>
      </c>
      <c r="F2230" s="10" t="s">
        <v>1795</v>
      </c>
      <c r="G2230" s="11">
        <v>1</v>
      </c>
      <c r="H2230" s="30" t="s">
        <v>1868</v>
      </c>
      <c r="I2230" s="10"/>
      <c r="J2230" s="11">
        <v>1</v>
      </c>
      <c r="K2230" s="11">
        <v>0</v>
      </c>
      <c r="L2230" s="16">
        <f t="shared" si="153"/>
        <v>0</v>
      </c>
      <c r="M2230" s="25">
        <v>0</v>
      </c>
      <c r="N2230" s="17">
        <f t="shared" si="154"/>
        <v>0</v>
      </c>
      <c r="O2230" s="11">
        <v>3</v>
      </c>
      <c r="P2230" s="8" t="str">
        <f>IFERROR(VLOOKUP(O2230,Tabla6[],2,FALSE)," ")</f>
        <v>Marzo</v>
      </c>
      <c r="Q2230" s="10"/>
      <c r="R2230" s="56" t="str">
        <f t="shared" si="155"/>
        <v>03.05.04 UDR ICAS1.01.07 ACCIONES DE SOPORTE A LA GESTION A NIVEL DE UDRS1.01.07.03 Otras Acciones de Soporte [UDR]MarzoIca</v>
      </c>
    </row>
    <row r="2231" spans="1:18" ht="15" customHeight="1" x14ac:dyDescent="0.2">
      <c r="A2231" s="8">
        <f>IFERROR(VLOOKUP(B2231,Tabla1[],2,FALSE)," ")</f>
        <v>1914</v>
      </c>
      <c r="B2231" s="30" t="s">
        <v>1878</v>
      </c>
      <c r="C2231" s="30" t="s">
        <v>2933</v>
      </c>
      <c r="D2231" s="10" t="s">
        <v>3007</v>
      </c>
      <c r="E2231" s="10" t="s">
        <v>2958</v>
      </c>
      <c r="F2231" s="10" t="s">
        <v>1797</v>
      </c>
      <c r="G2231" s="11">
        <v>1</v>
      </c>
      <c r="H2231" s="30" t="s">
        <v>1871</v>
      </c>
      <c r="I2231" s="10"/>
      <c r="J2231" s="11">
        <v>1</v>
      </c>
      <c r="K2231" s="11">
        <f>J2231</f>
        <v>1</v>
      </c>
      <c r="L2231" s="16">
        <f t="shared" si="153"/>
        <v>320</v>
      </c>
      <c r="M2231" s="25">
        <v>35</v>
      </c>
      <c r="N2231" s="17">
        <f t="shared" si="154"/>
        <v>355</v>
      </c>
      <c r="O2231" s="11">
        <v>4</v>
      </c>
      <c r="P2231" s="8" t="str">
        <f>IFERROR(VLOOKUP(O2231,Tabla6[],2,FALSE)," ")</f>
        <v>Abril</v>
      </c>
      <c r="Q2231" s="10"/>
      <c r="R2231" s="56" t="str">
        <f t="shared" si="155"/>
        <v>03.05.04 UDR ICAM1.02.02 ACCIONES DE AFILIACIONM1.02.02.05 Supervisión y asistencia técnica en materia de afiliaciones [UDR]AbrilHOSPITAL SAN JOSÉ DE CHINCHA</v>
      </c>
    </row>
    <row r="2232" spans="1:18" ht="15" customHeight="1" x14ac:dyDescent="0.2">
      <c r="A2232" s="8">
        <f>IFERROR(VLOOKUP(B2232,Tabla1[],2,FALSE)," ")</f>
        <v>1914</v>
      </c>
      <c r="B2232" s="30" t="s">
        <v>1878</v>
      </c>
      <c r="C2232" s="30" t="s">
        <v>2940</v>
      </c>
      <c r="D2232" s="10" t="s">
        <v>3002</v>
      </c>
      <c r="E2232" s="10" t="s">
        <v>2970</v>
      </c>
      <c r="F2232" s="10" t="s">
        <v>1793</v>
      </c>
      <c r="G2232" s="11">
        <v>1</v>
      </c>
      <c r="H2232" s="30" t="s">
        <v>1857</v>
      </c>
      <c r="I2232" s="10"/>
      <c r="J2232" s="11">
        <v>3</v>
      </c>
      <c r="K2232" s="11">
        <v>0</v>
      </c>
      <c r="L2232" s="16">
        <f t="shared" si="153"/>
        <v>0</v>
      </c>
      <c r="M2232" s="25">
        <v>0</v>
      </c>
      <c r="N2232" s="17">
        <f t="shared" si="154"/>
        <v>0</v>
      </c>
      <c r="O2232" s="11">
        <v>4</v>
      </c>
      <c r="P2232" s="8" t="str">
        <f>IFERROR(VLOOKUP(O2232,Tabla6[],2,FALSE)," ")</f>
        <v>Abril</v>
      </c>
      <c r="Q2232" s="10"/>
      <c r="R2232" s="56" t="str">
        <f t="shared" si="155"/>
        <v>03.05.04 UDR ICAM1.05.05 EJECUCION DE ACCIONES DE AUDITORIAM1.05.05.08 Ejecutar acciones correspondientes a la Auditoria Asistida por Machine Learning [UDR]AbrilHOSPITAL REGIONAL DE ICA</v>
      </c>
    </row>
    <row r="2233" spans="1:18" ht="15" customHeight="1" x14ac:dyDescent="0.2">
      <c r="A2233" s="8">
        <f>IFERROR(VLOOKUP(B2233,Tabla1[],2,FALSE)," ")</f>
        <v>1914</v>
      </c>
      <c r="B2233" s="30" t="s">
        <v>1878</v>
      </c>
      <c r="C2233" s="30" t="s">
        <v>2940</v>
      </c>
      <c r="D2233" s="10" t="s">
        <v>3002</v>
      </c>
      <c r="E2233" s="10" t="s">
        <v>2970</v>
      </c>
      <c r="F2233" s="10" t="s">
        <v>1793</v>
      </c>
      <c r="G2233" s="11">
        <v>1</v>
      </c>
      <c r="H2233" s="30" t="s">
        <v>1858</v>
      </c>
      <c r="I2233" s="10"/>
      <c r="J2233" s="11">
        <v>3</v>
      </c>
      <c r="K2233" s="11">
        <v>3</v>
      </c>
      <c r="L2233" s="16">
        <f t="shared" si="153"/>
        <v>960</v>
      </c>
      <c r="M2233" s="25">
        <v>35</v>
      </c>
      <c r="N2233" s="17">
        <f t="shared" si="154"/>
        <v>995</v>
      </c>
      <c r="O2233" s="11">
        <v>4</v>
      </c>
      <c r="P2233" s="8" t="str">
        <f>IFERROR(VLOOKUP(O2233,Tabla6[],2,FALSE)," ")</f>
        <v>Abril</v>
      </c>
      <c r="Q2233" s="10"/>
      <c r="R2233" s="56" t="str">
        <f t="shared" si="155"/>
        <v>03.05.04 UDR ICAM1.05.05 EJECUCION DE ACCIONES DE AUDITORIAM1.05.05.08 Ejecutar acciones correspondientes a la Auditoria Asistida por Machine Learning [UDR]AbrilHOSPITAL SAN JOSE DE CHINCHA</v>
      </c>
    </row>
    <row r="2234" spans="1:18" ht="15" customHeight="1" x14ac:dyDescent="0.2">
      <c r="A2234" s="8">
        <f>IFERROR(VLOOKUP(B2234,Tabla1[],2,FALSE)," ")</f>
        <v>1914</v>
      </c>
      <c r="B2234" s="30" t="s">
        <v>1878</v>
      </c>
      <c r="C2234" s="30" t="s">
        <v>2942</v>
      </c>
      <c r="D2234" s="10" t="s">
        <v>773</v>
      </c>
      <c r="E2234" s="10" t="s">
        <v>2975</v>
      </c>
      <c r="F2234" s="10" t="s">
        <v>1792</v>
      </c>
      <c r="G2234" s="11">
        <v>1</v>
      </c>
      <c r="H2234" s="30" t="s">
        <v>1851</v>
      </c>
      <c r="I2234" s="10"/>
      <c r="J2234" s="11">
        <v>5</v>
      </c>
      <c r="K2234" s="11">
        <f>J2234</f>
        <v>5</v>
      </c>
      <c r="L2234" s="16">
        <f t="shared" si="153"/>
        <v>1600</v>
      </c>
      <c r="M2234" s="25">
        <v>35</v>
      </c>
      <c r="N2234" s="17">
        <f t="shared" si="154"/>
        <v>1635</v>
      </c>
      <c r="O2234" s="11">
        <v>4</v>
      </c>
      <c r="P2234" s="8" t="str">
        <f>IFERROR(VLOOKUP(O2234,Tabla6[],2,FALSE)," ")</f>
        <v>Abril</v>
      </c>
      <c r="Q2234" s="10"/>
      <c r="R2234" s="56" t="str">
        <f t="shared" si="155"/>
        <v>03.05.04 UDR ICAM1.06.04 SUPERVISION FINANCIERA A UNIDADES EJECUTORASM1.06.04.02 Supervisión Financiera Presencial a las Unidades Ejecutoras-UE [UDR]AbrilHospital San Juan de Chincha</v>
      </c>
    </row>
    <row r="2235" spans="1:18" ht="15" customHeight="1" x14ac:dyDescent="0.2">
      <c r="A2235" s="8">
        <f>IFERROR(VLOOKUP(B2235,Tabla1[],2,FALSE)," ")</f>
        <v>1914</v>
      </c>
      <c r="B2235" s="30" t="s">
        <v>1878</v>
      </c>
      <c r="C2235" s="30" t="s">
        <v>2942</v>
      </c>
      <c r="D2235" s="10" t="s">
        <v>773</v>
      </c>
      <c r="E2235" s="10" t="s">
        <v>2975</v>
      </c>
      <c r="F2235" s="10" t="s">
        <v>1792</v>
      </c>
      <c r="G2235" s="11">
        <v>1</v>
      </c>
      <c r="H2235" s="30" t="s">
        <v>1852</v>
      </c>
      <c r="I2235" s="10"/>
      <c r="J2235" s="11">
        <v>4</v>
      </c>
      <c r="K2235" s="11">
        <f>J2235</f>
        <v>4</v>
      </c>
      <c r="L2235" s="16">
        <f t="shared" si="153"/>
        <v>1280</v>
      </c>
      <c r="M2235" s="25">
        <v>25</v>
      </c>
      <c r="N2235" s="17">
        <f t="shared" si="154"/>
        <v>1305</v>
      </c>
      <c r="O2235" s="11">
        <v>4</v>
      </c>
      <c r="P2235" s="8" t="str">
        <f>IFERROR(VLOOKUP(O2235,Tabla6[],2,FALSE)," ")</f>
        <v>Abril</v>
      </c>
      <c r="Q2235" s="10"/>
      <c r="R2235" s="56" t="str">
        <f t="shared" si="155"/>
        <v>03.05.04 UDR ICAM1.06.04 SUPERVISION FINANCIERA A UNIDADES EJECUTORASM1.06.04.02 Supervisión Financiera Presencial a las Unidades Ejecutoras-UE [UDR]AbrilHospital San Juan de Dios de Pisco</v>
      </c>
    </row>
    <row r="2236" spans="1:18" ht="15" customHeight="1" x14ac:dyDescent="0.2">
      <c r="A2236" s="8">
        <f>IFERROR(VLOOKUP(B2236,Tabla1[],2,FALSE)," ")</f>
        <v>1914</v>
      </c>
      <c r="B2236" s="30" t="s">
        <v>1878</v>
      </c>
      <c r="C2236" s="30" t="s">
        <v>2944</v>
      </c>
      <c r="D2236" s="10" t="s">
        <v>3021</v>
      </c>
      <c r="E2236" s="10" t="s">
        <v>2983</v>
      </c>
      <c r="F2236" s="10" t="s">
        <v>1794</v>
      </c>
      <c r="G2236" s="11">
        <v>1</v>
      </c>
      <c r="H2236" s="30" t="s">
        <v>1863</v>
      </c>
      <c r="I2236" s="10"/>
      <c r="J2236" s="11">
        <v>1</v>
      </c>
      <c r="K2236" s="11">
        <f>J2236</f>
        <v>1</v>
      </c>
      <c r="L2236" s="16">
        <f t="shared" si="153"/>
        <v>320</v>
      </c>
      <c r="M2236" s="25">
        <v>35</v>
      </c>
      <c r="N2236" s="17">
        <f t="shared" si="154"/>
        <v>355</v>
      </c>
      <c r="O2236" s="11">
        <v>4</v>
      </c>
      <c r="P2236" s="8" t="str">
        <f>IFERROR(VLOOKUP(O2236,Tabla6[],2,FALSE)," ")</f>
        <v>Abril</v>
      </c>
      <c r="Q2236" s="10"/>
      <c r="R2236" s="56" t="str">
        <f t="shared" si="155"/>
        <v>03.05.04 UDR ICAS1.01.07 ACCIONES DE SOPORTE A LA GESTION A NIVEL DE UDRS1.01.07.02 Supervisión y asistencia técnica en acciones de soporte a IPRESS [UDR]AbrilICA - CHINCHA - ICA</v>
      </c>
    </row>
    <row r="2237" spans="1:18" ht="15" customHeight="1" x14ac:dyDescent="0.2">
      <c r="A2237" s="8">
        <f>IFERROR(VLOOKUP(B2237,Tabla1[],2,FALSE)," ")</f>
        <v>1914</v>
      </c>
      <c r="B2237" s="30" t="s">
        <v>1878</v>
      </c>
      <c r="C2237" s="30" t="s">
        <v>2944</v>
      </c>
      <c r="D2237" s="10" t="s">
        <v>3021</v>
      </c>
      <c r="E2237" s="10" t="s">
        <v>2983</v>
      </c>
      <c r="F2237" s="10" t="s">
        <v>1794</v>
      </c>
      <c r="G2237" s="11">
        <v>1</v>
      </c>
      <c r="H2237" s="30" t="s">
        <v>1864</v>
      </c>
      <c r="I2237" s="10"/>
      <c r="J2237" s="11">
        <v>1</v>
      </c>
      <c r="K2237" s="11">
        <f>J2237</f>
        <v>1</v>
      </c>
      <c r="L2237" s="16">
        <f t="shared" si="153"/>
        <v>320</v>
      </c>
      <c r="M2237" s="25">
        <v>25</v>
      </c>
      <c r="N2237" s="17">
        <f t="shared" si="154"/>
        <v>345</v>
      </c>
      <c r="O2237" s="11">
        <v>4</v>
      </c>
      <c r="P2237" s="8" t="str">
        <f>IFERROR(VLOOKUP(O2237,Tabla6[],2,FALSE)," ")</f>
        <v>Abril</v>
      </c>
      <c r="Q2237" s="10"/>
      <c r="R2237" s="56" t="str">
        <f t="shared" si="155"/>
        <v>03.05.04 UDR ICAS1.01.07 ACCIONES DE SOPORTE A LA GESTION A NIVEL DE UDRS1.01.07.02 Supervisión y asistencia técnica en acciones de soporte a IPRESS [UDR]AbrilICA - PISCO - ICA</v>
      </c>
    </row>
    <row r="2238" spans="1:18" ht="15" customHeight="1" x14ac:dyDescent="0.2">
      <c r="A2238" s="8">
        <f>IFERROR(VLOOKUP(B2238,Tabla1[],2,FALSE)," ")</f>
        <v>1914</v>
      </c>
      <c r="B2238" s="30" t="s">
        <v>1878</v>
      </c>
      <c r="C2238" s="30" t="s">
        <v>2944</v>
      </c>
      <c r="D2238" s="10" t="s">
        <v>3021</v>
      </c>
      <c r="E2238" s="10" t="s">
        <v>2983</v>
      </c>
      <c r="F2238" s="10" t="s">
        <v>1794</v>
      </c>
      <c r="G2238" s="11">
        <v>1</v>
      </c>
      <c r="H2238" s="30" t="s">
        <v>1861</v>
      </c>
      <c r="I2238" s="10"/>
      <c r="J2238" s="11">
        <v>1</v>
      </c>
      <c r="K2238" s="11">
        <f>J2238</f>
        <v>1</v>
      </c>
      <c r="L2238" s="16">
        <f t="shared" si="153"/>
        <v>320</v>
      </c>
      <c r="M2238" s="25">
        <v>60</v>
      </c>
      <c r="N2238" s="17">
        <f t="shared" si="154"/>
        <v>380</v>
      </c>
      <c r="O2238" s="11">
        <v>4</v>
      </c>
      <c r="P2238" s="8" t="str">
        <f>IFERROR(VLOOKUP(O2238,Tabla6[],2,FALSE)," ")</f>
        <v>Abril</v>
      </c>
      <c r="Q2238" s="10"/>
      <c r="R2238" s="56" t="str">
        <f t="shared" si="155"/>
        <v>03.05.04 UDR ICAS1.01.07 ACCIONES DE SOPORTE A LA GESTION A NIVEL DE UDRS1.01.07.02 Supervisión y asistencia técnica en acciones de soporte a IPRESS [UDR]AbrilICA - NAZCA - ICA</v>
      </c>
    </row>
    <row r="2239" spans="1:18" ht="15" customHeight="1" x14ac:dyDescent="0.2">
      <c r="A2239" s="8">
        <f>IFERROR(VLOOKUP(B2239,Tabla1[],2,FALSE)," ")</f>
        <v>1914</v>
      </c>
      <c r="B2239" s="30" t="s">
        <v>1878</v>
      </c>
      <c r="C2239" s="30" t="s">
        <v>2944</v>
      </c>
      <c r="D2239" s="10" t="s">
        <v>3003</v>
      </c>
      <c r="E2239" s="10" t="s">
        <v>2984</v>
      </c>
      <c r="F2239" s="10" t="s">
        <v>1795</v>
      </c>
      <c r="G2239" s="11">
        <v>1</v>
      </c>
      <c r="H2239" s="30" t="s">
        <v>1865</v>
      </c>
      <c r="I2239" s="10"/>
      <c r="J2239" s="11">
        <v>1</v>
      </c>
      <c r="K2239" s="11">
        <v>1</v>
      </c>
      <c r="L2239" s="16">
        <f t="shared" si="153"/>
        <v>320</v>
      </c>
      <c r="M2239" s="25">
        <v>35</v>
      </c>
      <c r="N2239" s="17">
        <f t="shared" si="154"/>
        <v>355</v>
      </c>
      <c r="O2239" s="11">
        <v>4</v>
      </c>
      <c r="P2239" s="8" t="str">
        <f>IFERROR(VLOOKUP(O2239,Tabla6[],2,FALSE)," ")</f>
        <v>Abril</v>
      </c>
      <c r="Q2239" s="10"/>
      <c r="R2239" s="56" t="str">
        <f t="shared" si="155"/>
        <v>03.05.04 UDR ICAS1.01.07 ACCIONES DE SOPORTE A LA GESTION A NIVEL DE UDRS1.01.07.03 Otras Acciones de Soporte [UDR]AbrilChincha</v>
      </c>
    </row>
    <row r="2240" spans="1:18" ht="15" customHeight="1" x14ac:dyDescent="0.2">
      <c r="A2240" s="8">
        <f>IFERROR(VLOOKUP(B2240,Tabla1[],2,FALSE)," ")</f>
        <v>1914</v>
      </c>
      <c r="B2240" s="30" t="s">
        <v>1878</v>
      </c>
      <c r="C2240" s="30" t="s">
        <v>2944</v>
      </c>
      <c r="D2240" s="10" t="s">
        <v>3003</v>
      </c>
      <c r="E2240" s="10" t="s">
        <v>2984</v>
      </c>
      <c r="F2240" s="10" t="s">
        <v>1795</v>
      </c>
      <c r="G2240" s="11">
        <v>1</v>
      </c>
      <c r="H2240" s="30" t="s">
        <v>1868</v>
      </c>
      <c r="I2240" s="10"/>
      <c r="J2240" s="11">
        <v>1</v>
      </c>
      <c r="K2240" s="11">
        <v>0</v>
      </c>
      <c r="L2240" s="16">
        <f t="shared" si="153"/>
        <v>0</v>
      </c>
      <c r="M2240" s="25">
        <v>0</v>
      </c>
      <c r="N2240" s="17">
        <f t="shared" si="154"/>
        <v>0</v>
      </c>
      <c r="O2240" s="11">
        <v>4</v>
      </c>
      <c r="P2240" s="8" t="str">
        <f>IFERROR(VLOOKUP(O2240,Tabla6[],2,FALSE)," ")</f>
        <v>Abril</v>
      </c>
      <c r="Q2240" s="10"/>
      <c r="R2240" s="56" t="str">
        <f t="shared" si="155"/>
        <v>03.05.04 UDR ICAS1.01.07 ACCIONES DE SOPORTE A LA GESTION A NIVEL DE UDRS1.01.07.03 Otras Acciones de Soporte [UDR]AbrilIca</v>
      </c>
    </row>
    <row r="2241" spans="1:18" ht="15" customHeight="1" x14ac:dyDescent="0.2">
      <c r="A2241" s="8">
        <f>IFERROR(VLOOKUP(B2241,Tabla1[],2,FALSE)," ")</f>
        <v>1914</v>
      </c>
      <c r="B2241" s="30" t="s">
        <v>1878</v>
      </c>
      <c r="C2241" s="30" t="s">
        <v>2933</v>
      </c>
      <c r="D2241" s="10" t="s">
        <v>3007</v>
      </c>
      <c r="E2241" s="10" t="s">
        <v>2958</v>
      </c>
      <c r="F2241" s="10" t="s">
        <v>1798</v>
      </c>
      <c r="G2241" s="11">
        <v>1</v>
      </c>
      <c r="H2241" s="30" t="s">
        <v>1862</v>
      </c>
      <c r="I2241" s="10"/>
      <c r="J2241" s="11">
        <v>1</v>
      </c>
      <c r="K2241" s="11">
        <f>J2241</f>
        <v>1</v>
      </c>
      <c r="L2241" s="16">
        <f t="shared" si="153"/>
        <v>320</v>
      </c>
      <c r="M2241" s="25">
        <v>30</v>
      </c>
      <c r="N2241" s="17">
        <f t="shared" si="154"/>
        <v>350</v>
      </c>
      <c r="O2241" s="11">
        <v>5</v>
      </c>
      <c r="P2241" s="8" t="str">
        <f>IFERROR(VLOOKUP(O2241,Tabla6[],2,FALSE)," ")</f>
        <v>Mayo</v>
      </c>
      <c r="Q2241" s="10"/>
      <c r="R2241" s="56" t="str">
        <f t="shared" si="155"/>
        <v>03.05.04 UDR ICAM1.02.02 ACCIONES DE AFILIACIONM1.02.02.05 Supervisión y asistencia técnica en materia de afiliaciones [UDR]MayoICA - PALPA - ICA</v>
      </c>
    </row>
    <row r="2242" spans="1:18" ht="15" customHeight="1" x14ac:dyDescent="0.2">
      <c r="A2242" s="8">
        <f>IFERROR(VLOOKUP(B2242,Tabla1[],2,FALSE)," ")</f>
        <v>1914</v>
      </c>
      <c r="B2242" s="30" t="s">
        <v>1878</v>
      </c>
      <c r="C2242" s="30" t="s">
        <v>2940</v>
      </c>
      <c r="D2242" s="10" t="s">
        <v>3002</v>
      </c>
      <c r="E2242" s="10" t="s">
        <v>2970</v>
      </c>
      <c r="F2242" s="10" t="s">
        <v>1793</v>
      </c>
      <c r="G2242" s="11">
        <v>1</v>
      </c>
      <c r="H2242" s="30" t="s">
        <v>1857</v>
      </c>
      <c r="I2242" s="10"/>
      <c r="J2242" s="11">
        <v>3</v>
      </c>
      <c r="K2242" s="11">
        <v>0</v>
      </c>
      <c r="L2242" s="16">
        <f t="shared" si="153"/>
        <v>0</v>
      </c>
      <c r="M2242" s="25">
        <v>0</v>
      </c>
      <c r="N2242" s="17">
        <f t="shared" si="154"/>
        <v>0</v>
      </c>
      <c r="O2242" s="11">
        <v>5</v>
      </c>
      <c r="P2242" s="8" t="str">
        <f>IFERROR(VLOOKUP(O2242,Tabla6[],2,FALSE)," ")</f>
        <v>Mayo</v>
      </c>
      <c r="Q2242" s="10"/>
      <c r="R2242" s="56" t="str">
        <f t="shared" si="155"/>
        <v>03.05.04 UDR ICAM1.05.05 EJECUCION DE ACCIONES DE AUDITORIAM1.05.05.08 Ejecutar acciones correspondientes a la Auditoria Asistida por Machine Learning [UDR]MayoHOSPITAL REGIONAL DE ICA</v>
      </c>
    </row>
    <row r="2243" spans="1:18" ht="15" customHeight="1" x14ac:dyDescent="0.2">
      <c r="A2243" s="8">
        <f>IFERROR(VLOOKUP(B2243,Tabla1[],2,FALSE)," ")</f>
        <v>1914</v>
      </c>
      <c r="B2243" s="30" t="s">
        <v>1878</v>
      </c>
      <c r="C2243" s="30" t="s">
        <v>2940</v>
      </c>
      <c r="D2243" s="10" t="s">
        <v>3002</v>
      </c>
      <c r="E2243" s="10" t="s">
        <v>2970</v>
      </c>
      <c r="F2243" s="10" t="s">
        <v>1793</v>
      </c>
      <c r="G2243" s="11">
        <v>1</v>
      </c>
      <c r="H2243" s="30" t="s">
        <v>1858</v>
      </c>
      <c r="I2243" s="10"/>
      <c r="J2243" s="11">
        <v>3</v>
      </c>
      <c r="K2243" s="11">
        <v>3</v>
      </c>
      <c r="L2243" s="16">
        <f t="shared" si="153"/>
        <v>960</v>
      </c>
      <c r="M2243" s="25">
        <v>35</v>
      </c>
      <c r="N2243" s="17">
        <f t="shared" si="154"/>
        <v>995</v>
      </c>
      <c r="O2243" s="11">
        <v>5</v>
      </c>
      <c r="P2243" s="8" t="str">
        <f>IFERROR(VLOOKUP(O2243,Tabla6[],2,FALSE)," ")</f>
        <v>Mayo</v>
      </c>
      <c r="Q2243" s="10"/>
      <c r="R2243" s="56" t="str">
        <f t="shared" si="155"/>
        <v>03.05.04 UDR ICAM1.05.05 EJECUCION DE ACCIONES DE AUDITORIAM1.05.05.08 Ejecutar acciones correspondientes a la Auditoria Asistida por Machine Learning [UDR]MayoHOSPITAL SAN JOSE DE CHINCHA</v>
      </c>
    </row>
    <row r="2244" spans="1:18" ht="15" customHeight="1" x14ac:dyDescent="0.2">
      <c r="A2244" s="8">
        <f>IFERROR(VLOOKUP(B2244,Tabla1[],2,FALSE)," ")</f>
        <v>1914</v>
      </c>
      <c r="B2244" s="30" t="s">
        <v>1878</v>
      </c>
      <c r="C2244" s="30" t="s">
        <v>2940</v>
      </c>
      <c r="D2244" s="10" t="s">
        <v>3005</v>
      </c>
      <c r="E2244" s="10" t="s">
        <v>2971</v>
      </c>
      <c r="F2244" s="10" t="s">
        <v>1793</v>
      </c>
      <c r="G2244" s="11">
        <v>1</v>
      </c>
      <c r="H2244" s="30" t="s">
        <v>1859</v>
      </c>
      <c r="I2244" s="10"/>
      <c r="J2244" s="11">
        <v>2</v>
      </c>
      <c r="K2244" s="11">
        <v>0</v>
      </c>
      <c r="L2244" s="16">
        <f t="shared" si="153"/>
        <v>0</v>
      </c>
      <c r="M2244" s="25">
        <v>0</v>
      </c>
      <c r="N2244" s="17">
        <f t="shared" si="154"/>
        <v>0</v>
      </c>
      <c r="O2244" s="11">
        <v>5</v>
      </c>
      <c r="P2244" s="8" t="str">
        <f>IFERROR(VLOOKUP(O2244,Tabla6[],2,FALSE)," ")</f>
        <v>Mayo</v>
      </c>
      <c r="Q2244" s="10"/>
      <c r="R2244" s="56" t="str">
        <f t="shared" si="155"/>
        <v>03.05.04 UDR ICAM1.05.05 EJECUCION DE ACCIONES DE AUDITORIAM1.05.05.09 Ejecutar acciones correspondientes a la Auditoria Concurrente [UDR]MayoHOSPITAL SANTA MARIA DEL SOCORRO</v>
      </c>
    </row>
    <row r="2245" spans="1:18" ht="15" customHeight="1" x14ac:dyDescent="0.2">
      <c r="A2245" s="8">
        <f>IFERROR(VLOOKUP(B2245,Tabla1[],2,FALSE)," ")</f>
        <v>1914</v>
      </c>
      <c r="B2245" s="30" t="s">
        <v>1878</v>
      </c>
      <c r="C2245" s="30" t="s">
        <v>2942</v>
      </c>
      <c r="D2245" s="10" t="s">
        <v>773</v>
      </c>
      <c r="E2245" s="10" t="s">
        <v>2975</v>
      </c>
      <c r="F2245" s="10" t="s">
        <v>1792</v>
      </c>
      <c r="G2245" s="11">
        <v>1</v>
      </c>
      <c r="H2245" s="30" t="s">
        <v>1853</v>
      </c>
      <c r="I2245" s="10"/>
      <c r="J2245" s="11">
        <v>3</v>
      </c>
      <c r="K2245" s="11">
        <f>J2245</f>
        <v>3</v>
      </c>
      <c r="L2245" s="16">
        <f t="shared" si="153"/>
        <v>960</v>
      </c>
      <c r="M2245" s="25">
        <v>30</v>
      </c>
      <c r="N2245" s="17">
        <f t="shared" si="154"/>
        <v>990</v>
      </c>
      <c r="O2245" s="11">
        <v>5</v>
      </c>
      <c r="P2245" s="8" t="str">
        <f>IFERROR(VLOOKUP(O2245,Tabla6[],2,FALSE)," ")</f>
        <v>Mayo</v>
      </c>
      <c r="Q2245" s="10"/>
      <c r="R2245" s="56" t="str">
        <f t="shared" si="155"/>
        <v>03.05.04 UDR ICAM1.06.04 SUPERVISION FINANCIERA A UNIDADES EJECUTORASM1.06.04.02 Supervisión Financiera Presencial a las Unidades Ejecutoras-UE [UDR]MayoHospital de Apoyo de Palpa</v>
      </c>
    </row>
    <row r="2246" spans="1:18" ht="15" customHeight="1" x14ac:dyDescent="0.2">
      <c r="A2246" s="8">
        <f>IFERROR(VLOOKUP(B2246,Tabla1[],2,FALSE)," ")</f>
        <v>1914</v>
      </c>
      <c r="B2246" s="30" t="s">
        <v>1878</v>
      </c>
      <c r="C2246" s="30" t="s">
        <v>2942</v>
      </c>
      <c r="D2246" s="10" t="s">
        <v>773</v>
      </c>
      <c r="E2246" s="10" t="s">
        <v>2975</v>
      </c>
      <c r="F2246" s="10" t="s">
        <v>1792</v>
      </c>
      <c r="G2246" s="11">
        <v>1</v>
      </c>
      <c r="H2246" s="30" t="s">
        <v>1854</v>
      </c>
      <c r="I2246" s="10"/>
      <c r="J2246" s="11">
        <v>5</v>
      </c>
      <c r="K2246" s="11">
        <f>J2246</f>
        <v>5</v>
      </c>
      <c r="L2246" s="16">
        <f t="shared" si="153"/>
        <v>1600</v>
      </c>
      <c r="M2246" s="25">
        <v>60</v>
      </c>
      <c r="N2246" s="17">
        <f t="shared" si="154"/>
        <v>1660</v>
      </c>
      <c r="O2246" s="11">
        <v>5</v>
      </c>
      <c r="P2246" s="8" t="str">
        <f>IFERROR(VLOOKUP(O2246,Tabla6[],2,FALSE)," ")</f>
        <v>Mayo</v>
      </c>
      <c r="Q2246" s="10"/>
      <c r="R2246" s="56" t="str">
        <f t="shared" si="155"/>
        <v>03.05.04 UDR ICAM1.06.04 SUPERVISION FINANCIERA A UNIDADES EJECUTORASM1.06.04.02 Supervisión Financiera Presencial a las Unidades Ejecutoras-UE [UDR]MayoHospital de Apoyo de Nazca</v>
      </c>
    </row>
    <row r="2247" spans="1:18" ht="15" customHeight="1" x14ac:dyDescent="0.2">
      <c r="A2247" s="8">
        <f>IFERROR(VLOOKUP(B2247,Tabla1[],2,FALSE)," ")</f>
        <v>1914</v>
      </c>
      <c r="B2247" s="30" t="s">
        <v>1878</v>
      </c>
      <c r="C2247" s="30" t="s">
        <v>2944</v>
      </c>
      <c r="D2247" s="10" t="s">
        <v>3021</v>
      </c>
      <c r="E2247" s="10" t="s">
        <v>2983</v>
      </c>
      <c r="F2247" s="10" t="s">
        <v>1794</v>
      </c>
      <c r="G2247" s="11">
        <v>1</v>
      </c>
      <c r="H2247" s="30" t="s">
        <v>1864</v>
      </c>
      <c r="I2247" s="10"/>
      <c r="J2247" s="11">
        <v>1</v>
      </c>
      <c r="K2247" s="11">
        <f>J2247</f>
        <v>1</v>
      </c>
      <c r="L2247" s="16">
        <f t="shared" si="153"/>
        <v>320</v>
      </c>
      <c r="M2247" s="25">
        <v>25</v>
      </c>
      <c r="N2247" s="17">
        <f t="shared" si="154"/>
        <v>345</v>
      </c>
      <c r="O2247" s="11">
        <v>5</v>
      </c>
      <c r="P2247" s="8" t="str">
        <f>IFERROR(VLOOKUP(O2247,Tabla6[],2,FALSE)," ")</f>
        <v>Mayo</v>
      </c>
      <c r="Q2247" s="10"/>
      <c r="R2247" s="56" t="str">
        <f t="shared" si="155"/>
        <v>03.05.04 UDR ICAS1.01.07 ACCIONES DE SOPORTE A LA GESTION A NIVEL DE UDRS1.01.07.02 Supervisión y asistencia técnica en acciones de soporte a IPRESS [UDR]MayoICA - PISCO - ICA</v>
      </c>
    </row>
    <row r="2248" spans="1:18" ht="15" customHeight="1" x14ac:dyDescent="0.2">
      <c r="A2248" s="8">
        <f>IFERROR(VLOOKUP(B2248,Tabla1[],2,FALSE)," ")</f>
        <v>1914</v>
      </c>
      <c r="B2248" s="30" t="s">
        <v>1878</v>
      </c>
      <c r="C2248" s="30" t="s">
        <v>2944</v>
      </c>
      <c r="D2248" s="10" t="s">
        <v>3021</v>
      </c>
      <c r="E2248" s="10" t="s">
        <v>2983</v>
      </c>
      <c r="F2248" s="10" t="s">
        <v>1794</v>
      </c>
      <c r="G2248" s="11">
        <v>1</v>
      </c>
      <c r="H2248" s="30" t="s">
        <v>1863</v>
      </c>
      <c r="I2248" s="10"/>
      <c r="J2248" s="11">
        <v>1</v>
      </c>
      <c r="K2248" s="11">
        <f>J2248</f>
        <v>1</v>
      </c>
      <c r="L2248" s="16">
        <f t="shared" si="153"/>
        <v>320</v>
      </c>
      <c r="M2248" s="25">
        <v>35</v>
      </c>
      <c r="N2248" s="17">
        <f t="shared" si="154"/>
        <v>355</v>
      </c>
      <c r="O2248" s="11">
        <v>5</v>
      </c>
      <c r="P2248" s="8" t="str">
        <f>IFERROR(VLOOKUP(O2248,Tabla6[],2,FALSE)," ")</f>
        <v>Mayo</v>
      </c>
      <c r="Q2248" s="10"/>
      <c r="R2248" s="56" t="str">
        <f t="shared" si="155"/>
        <v>03.05.04 UDR ICAS1.01.07 ACCIONES DE SOPORTE A LA GESTION A NIVEL DE UDRS1.01.07.02 Supervisión y asistencia técnica en acciones de soporte a IPRESS [UDR]MayoICA - CHINCHA - ICA</v>
      </c>
    </row>
    <row r="2249" spans="1:18" ht="15" customHeight="1" x14ac:dyDescent="0.2">
      <c r="A2249" s="8">
        <f>IFERROR(VLOOKUP(B2249,Tabla1[],2,FALSE)," ")</f>
        <v>1914</v>
      </c>
      <c r="B2249" s="30" t="s">
        <v>1878</v>
      </c>
      <c r="C2249" s="30" t="s">
        <v>2944</v>
      </c>
      <c r="D2249" s="10" t="s">
        <v>3003</v>
      </c>
      <c r="E2249" s="10" t="s">
        <v>2984</v>
      </c>
      <c r="F2249" s="10" t="s">
        <v>1795</v>
      </c>
      <c r="G2249" s="11">
        <v>1</v>
      </c>
      <c r="H2249" s="30" t="s">
        <v>1867</v>
      </c>
      <c r="I2249" s="10"/>
      <c r="J2249" s="11">
        <v>1</v>
      </c>
      <c r="K2249" s="11">
        <v>1</v>
      </c>
      <c r="L2249" s="16">
        <f t="shared" si="153"/>
        <v>320</v>
      </c>
      <c r="M2249" s="25">
        <v>50</v>
      </c>
      <c r="N2249" s="17">
        <f t="shared" si="154"/>
        <v>370</v>
      </c>
      <c r="O2249" s="11">
        <v>5</v>
      </c>
      <c r="P2249" s="8" t="str">
        <f>IFERROR(VLOOKUP(O2249,Tabla6[],2,FALSE)," ")</f>
        <v>Mayo</v>
      </c>
      <c r="Q2249" s="10"/>
      <c r="R2249" s="56" t="str">
        <f t="shared" si="155"/>
        <v>03.05.04 UDR ICAS1.01.07 ACCIONES DE SOPORTE A LA GESTION A NIVEL DE UDRS1.01.07.03 Otras Acciones de Soporte [UDR]MayoNazca</v>
      </c>
    </row>
    <row r="2250" spans="1:18" ht="15" customHeight="1" x14ac:dyDescent="0.2">
      <c r="A2250" s="8">
        <f>IFERROR(VLOOKUP(B2250,Tabla1[],2,FALSE)," ")</f>
        <v>1914</v>
      </c>
      <c r="B2250" s="30" t="s">
        <v>1878</v>
      </c>
      <c r="C2250" s="30" t="s">
        <v>2944</v>
      </c>
      <c r="D2250" s="10" t="s">
        <v>3003</v>
      </c>
      <c r="E2250" s="10" t="s">
        <v>2984</v>
      </c>
      <c r="F2250" s="10" t="s">
        <v>1795</v>
      </c>
      <c r="G2250" s="11">
        <v>1</v>
      </c>
      <c r="H2250" s="30" t="s">
        <v>1865</v>
      </c>
      <c r="I2250" s="10"/>
      <c r="J2250" s="11">
        <v>1</v>
      </c>
      <c r="K2250" s="11">
        <v>0</v>
      </c>
      <c r="L2250" s="16">
        <f t="shared" si="153"/>
        <v>0</v>
      </c>
      <c r="M2250" s="25">
        <v>0</v>
      </c>
      <c r="N2250" s="17">
        <f t="shared" si="154"/>
        <v>0</v>
      </c>
      <c r="O2250" s="11">
        <v>5</v>
      </c>
      <c r="P2250" s="8" t="str">
        <f>IFERROR(VLOOKUP(O2250,Tabla6[],2,FALSE)," ")</f>
        <v>Mayo</v>
      </c>
      <c r="Q2250" s="10"/>
      <c r="R2250" s="56" t="str">
        <f t="shared" si="155"/>
        <v>03.05.04 UDR ICAS1.01.07 ACCIONES DE SOPORTE A LA GESTION A NIVEL DE UDRS1.01.07.03 Otras Acciones de Soporte [UDR]MayoChincha</v>
      </c>
    </row>
    <row r="2251" spans="1:18" ht="15" customHeight="1" x14ac:dyDescent="0.2">
      <c r="A2251" s="8">
        <f>IFERROR(VLOOKUP(B2251,Tabla1[],2,FALSE)," ")</f>
        <v>1914</v>
      </c>
      <c r="B2251" s="30" t="s">
        <v>1878</v>
      </c>
      <c r="C2251" s="30" t="s">
        <v>2944</v>
      </c>
      <c r="D2251" s="10" t="s">
        <v>3003</v>
      </c>
      <c r="E2251" s="10" t="s">
        <v>2984</v>
      </c>
      <c r="F2251" s="10" t="s">
        <v>1795</v>
      </c>
      <c r="G2251" s="11">
        <v>1</v>
      </c>
      <c r="H2251" s="30" t="s">
        <v>1866</v>
      </c>
      <c r="I2251" s="10"/>
      <c r="J2251" s="11">
        <v>1</v>
      </c>
      <c r="K2251" s="11">
        <v>0</v>
      </c>
      <c r="L2251" s="16">
        <f t="shared" si="153"/>
        <v>0</v>
      </c>
      <c r="M2251" s="25">
        <v>0</v>
      </c>
      <c r="N2251" s="17">
        <f t="shared" si="154"/>
        <v>0</v>
      </c>
      <c r="O2251" s="11">
        <v>5</v>
      </c>
      <c r="P2251" s="8" t="str">
        <f>IFERROR(VLOOKUP(O2251,Tabla6[],2,FALSE)," ")</f>
        <v>Mayo</v>
      </c>
      <c r="Q2251" s="10"/>
      <c r="R2251" s="56" t="str">
        <f t="shared" si="155"/>
        <v>03.05.04 UDR ICAS1.01.07 ACCIONES DE SOPORTE A LA GESTION A NIVEL DE UDRS1.01.07.03 Otras Acciones de Soporte [UDR]MayoPisco</v>
      </c>
    </row>
    <row r="2252" spans="1:18" ht="15" customHeight="1" x14ac:dyDescent="0.2">
      <c r="A2252" s="8">
        <f>IFERROR(VLOOKUP(B2252,Tabla1[],2,FALSE)," ")</f>
        <v>1914</v>
      </c>
      <c r="B2252" s="30" t="s">
        <v>1878</v>
      </c>
      <c r="C2252" s="30" t="s">
        <v>2944</v>
      </c>
      <c r="D2252" s="10" t="s">
        <v>3003</v>
      </c>
      <c r="E2252" s="10" t="s">
        <v>2984</v>
      </c>
      <c r="F2252" s="10" t="s">
        <v>1795</v>
      </c>
      <c r="G2252" s="11">
        <v>1</v>
      </c>
      <c r="H2252" s="30" t="s">
        <v>1868</v>
      </c>
      <c r="I2252" s="10"/>
      <c r="J2252" s="11">
        <v>1</v>
      </c>
      <c r="K2252" s="11">
        <v>0</v>
      </c>
      <c r="L2252" s="16">
        <f t="shared" si="153"/>
        <v>0</v>
      </c>
      <c r="M2252" s="25">
        <v>0</v>
      </c>
      <c r="N2252" s="17">
        <f t="shared" si="154"/>
        <v>0</v>
      </c>
      <c r="O2252" s="11">
        <v>5</v>
      </c>
      <c r="P2252" s="8" t="str">
        <f>IFERROR(VLOOKUP(O2252,Tabla6[],2,FALSE)," ")</f>
        <v>Mayo</v>
      </c>
      <c r="Q2252" s="10"/>
      <c r="R2252" s="56" t="str">
        <f t="shared" si="155"/>
        <v>03.05.04 UDR ICAS1.01.07 ACCIONES DE SOPORTE A LA GESTION A NIVEL DE UDRS1.01.07.03 Otras Acciones de Soporte [UDR]MayoIca</v>
      </c>
    </row>
    <row r="2253" spans="1:18" ht="15" customHeight="1" x14ac:dyDescent="0.2">
      <c r="A2253" s="8">
        <f>IFERROR(VLOOKUP(B2253,Tabla1[],2,FALSE)," ")</f>
        <v>1914</v>
      </c>
      <c r="B2253" s="30" t="s">
        <v>1878</v>
      </c>
      <c r="C2253" s="30" t="s">
        <v>2933</v>
      </c>
      <c r="D2253" s="10" t="s">
        <v>3007</v>
      </c>
      <c r="E2253" s="10" t="s">
        <v>2958</v>
      </c>
      <c r="F2253" s="10" t="s">
        <v>1796</v>
      </c>
      <c r="G2253" s="11">
        <v>1</v>
      </c>
      <c r="H2253" s="30" t="s">
        <v>1863</v>
      </c>
      <c r="I2253" s="10"/>
      <c r="J2253" s="11">
        <v>1</v>
      </c>
      <c r="K2253" s="11">
        <f>J2253</f>
        <v>1</v>
      </c>
      <c r="L2253" s="16">
        <f t="shared" si="153"/>
        <v>320</v>
      </c>
      <c r="M2253" s="25">
        <v>35</v>
      </c>
      <c r="N2253" s="17">
        <f t="shared" si="154"/>
        <v>355</v>
      </c>
      <c r="O2253" s="11">
        <v>6</v>
      </c>
      <c r="P2253" s="8" t="str">
        <f>IFERROR(VLOOKUP(O2253,Tabla6[],2,FALSE)," ")</f>
        <v>Junio</v>
      </c>
      <c r="Q2253" s="10"/>
      <c r="R2253" s="56" t="str">
        <f t="shared" si="155"/>
        <v>03.05.04 UDR ICAM1.02.02 ACCIONES DE AFILIACIONM1.02.02.05 Supervisión y asistencia técnica en materia de afiliaciones [UDR]JunioICA - CHINCHA - ICA</v>
      </c>
    </row>
    <row r="2254" spans="1:18" ht="15" customHeight="1" x14ac:dyDescent="0.2">
      <c r="A2254" s="8">
        <f>IFERROR(VLOOKUP(B2254,Tabla1[],2,FALSE)," ")</f>
        <v>1914</v>
      </c>
      <c r="B2254" s="30" t="s">
        <v>1878</v>
      </c>
      <c r="C2254" s="30" t="s">
        <v>2940</v>
      </c>
      <c r="D2254" s="10" t="s">
        <v>3002</v>
      </c>
      <c r="E2254" s="10" t="s">
        <v>2970</v>
      </c>
      <c r="F2254" s="10" t="s">
        <v>1793</v>
      </c>
      <c r="G2254" s="11">
        <v>1</v>
      </c>
      <c r="H2254" s="30" t="s">
        <v>1857</v>
      </c>
      <c r="I2254" s="10"/>
      <c r="J2254" s="11">
        <v>3</v>
      </c>
      <c r="K2254" s="11">
        <v>0</v>
      </c>
      <c r="L2254" s="16">
        <f t="shared" si="153"/>
        <v>0</v>
      </c>
      <c r="M2254" s="25">
        <v>0</v>
      </c>
      <c r="N2254" s="17">
        <f t="shared" si="154"/>
        <v>0</v>
      </c>
      <c r="O2254" s="11">
        <v>6</v>
      </c>
      <c r="P2254" s="8" t="str">
        <f>IFERROR(VLOOKUP(O2254,Tabla6[],2,FALSE)," ")</f>
        <v>Junio</v>
      </c>
      <c r="Q2254" s="10"/>
      <c r="R2254" s="56" t="str">
        <f t="shared" si="155"/>
        <v>03.05.04 UDR ICAM1.05.05 EJECUCION DE ACCIONES DE AUDITORIAM1.05.05.08 Ejecutar acciones correspondientes a la Auditoria Asistida por Machine Learning [UDR]JunioHOSPITAL REGIONAL DE ICA</v>
      </c>
    </row>
    <row r="2255" spans="1:18" ht="15" customHeight="1" x14ac:dyDescent="0.2">
      <c r="A2255" s="8">
        <f>IFERROR(VLOOKUP(B2255,Tabla1[],2,FALSE)," ")</f>
        <v>1914</v>
      </c>
      <c r="B2255" s="30" t="s">
        <v>1878</v>
      </c>
      <c r="C2255" s="30" t="s">
        <v>2940</v>
      </c>
      <c r="D2255" s="10" t="s">
        <v>3002</v>
      </c>
      <c r="E2255" s="10" t="s">
        <v>2970</v>
      </c>
      <c r="F2255" s="10" t="s">
        <v>1793</v>
      </c>
      <c r="G2255" s="11">
        <v>1</v>
      </c>
      <c r="H2255" s="30" t="s">
        <v>1858</v>
      </c>
      <c r="I2255" s="10"/>
      <c r="J2255" s="11">
        <v>3</v>
      </c>
      <c r="K2255" s="11">
        <v>3</v>
      </c>
      <c r="L2255" s="16">
        <f t="shared" si="153"/>
        <v>960</v>
      </c>
      <c r="M2255" s="25">
        <v>35</v>
      </c>
      <c r="N2255" s="17">
        <f t="shared" si="154"/>
        <v>995</v>
      </c>
      <c r="O2255" s="11">
        <v>6</v>
      </c>
      <c r="P2255" s="8" t="str">
        <f>IFERROR(VLOOKUP(O2255,Tabla6[],2,FALSE)," ")</f>
        <v>Junio</v>
      </c>
      <c r="Q2255" s="10"/>
      <c r="R2255" s="56" t="str">
        <f t="shared" si="155"/>
        <v>03.05.04 UDR ICAM1.05.05 EJECUCION DE ACCIONES DE AUDITORIAM1.05.05.08 Ejecutar acciones correspondientes a la Auditoria Asistida por Machine Learning [UDR]JunioHOSPITAL SAN JOSE DE CHINCHA</v>
      </c>
    </row>
    <row r="2256" spans="1:18" ht="15" customHeight="1" x14ac:dyDescent="0.2">
      <c r="A2256" s="8">
        <f>IFERROR(VLOOKUP(B2256,Tabla1[],2,FALSE)," ")</f>
        <v>1914</v>
      </c>
      <c r="B2256" s="30" t="s">
        <v>1878</v>
      </c>
      <c r="C2256" s="30" t="s">
        <v>2942</v>
      </c>
      <c r="D2256" s="10" t="s">
        <v>773</v>
      </c>
      <c r="E2256" s="10" t="s">
        <v>2975</v>
      </c>
      <c r="F2256" s="10" t="s">
        <v>1792</v>
      </c>
      <c r="G2256" s="11">
        <v>1</v>
      </c>
      <c r="H2256" s="30" t="s">
        <v>1855</v>
      </c>
      <c r="I2256" s="10"/>
      <c r="J2256" s="11">
        <v>5</v>
      </c>
      <c r="K2256" s="11">
        <v>0</v>
      </c>
      <c r="L2256" s="16">
        <f t="shared" si="153"/>
        <v>0</v>
      </c>
      <c r="M2256" s="25">
        <v>0</v>
      </c>
      <c r="N2256" s="17">
        <f t="shared" si="154"/>
        <v>0</v>
      </c>
      <c r="O2256" s="11">
        <v>6</v>
      </c>
      <c r="P2256" s="8" t="str">
        <f>IFERROR(VLOOKUP(O2256,Tabla6[],2,FALSE)," ")</f>
        <v>Junio</v>
      </c>
      <c r="Q2256" s="10"/>
      <c r="R2256" s="56" t="str">
        <f t="shared" si="155"/>
        <v>03.05.04 UDR ICAM1.06.04 SUPERVISION FINANCIERA A UNIDADES EJECUTORASM1.06.04.02 Supervisión Financiera Presencial a las Unidades Ejecutoras-UE [UDR]JunioHospital Santa Maria del Socorro</v>
      </c>
    </row>
    <row r="2257" spans="1:18" ht="15" customHeight="1" x14ac:dyDescent="0.2">
      <c r="A2257" s="8">
        <f>IFERROR(VLOOKUP(B2257,Tabla1[],2,FALSE)," ")</f>
        <v>1914</v>
      </c>
      <c r="B2257" s="30" t="s">
        <v>1878</v>
      </c>
      <c r="C2257" s="30" t="s">
        <v>2942</v>
      </c>
      <c r="D2257" s="10" t="s">
        <v>773</v>
      </c>
      <c r="E2257" s="10" t="s">
        <v>2975</v>
      </c>
      <c r="F2257" s="10" t="s">
        <v>1792</v>
      </c>
      <c r="G2257" s="11">
        <v>1</v>
      </c>
      <c r="H2257" s="30" t="s">
        <v>1856</v>
      </c>
      <c r="I2257" s="10"/>
      <c r="J2257" s="11">
        <v>5</v>
      </c>
      <c r="K2257" s="11">
        <v>0</v>
      </c>
      <c r="L2257" s="16">
        <f t="shared" si="153"/>
        <v>0</v>
      </c>
      <c r="M2257" s="25">
        <v>0</v>
      </c>
      <c r="N2257" s="17">
        <f t="shared" si="154"/>
        <v>0</v>
      </c>
      <c r="O2257" s="11">
        <v>6</v>
      </c>
      <c r="P2257" s="8" t="str">
        <f>IFERROR(VLOOKUP(O2257,Tabla6[],2,FALSE)," ")</f>
        <v>Junio</v>
      </c>
      <c r="Q2257" s="10"/>
      <c r="R2257" s="56" t="str">
        <f t="shared" si="155"/>
        <v>03.05.04 UDR ICAM1.06.04 SUPERVISION FINANCIERA A UNIDADES EJECUTORASM1.06.04.02 Supervisión Financiera Presencial a las Unidades Ejecutoras-UE [UDR]JunioRed de Salud ICA</v>
      </c>
    </row>
    <row r="2258" spans="1:18" ht="15" customHeight="1" x14ac:dyDescent="0.2">
      <c r="A2258" s="8">
        <f>IFERROR(VLOOKUP(B2258,Tabla1[],2,FALSE)," ")</f>
        <v>1914</v>
      </c>
      <c r="B2258" s="30" t="s">
        <v>1878</v>
      </c>
      <c r="C2258" s="30" t="s">
        <v>2944</v>
      </c>
      <c r="D2258" s="10" t="s">
        <v>3021</v>
      </c>
      <c r="E2258" s="10" t="s">
        <v>2983</v>
      </c>
      <c r="F2258" s="10" t="s">
        <v>1794</v>
      </c>
      <c r="G2258" s="11">
        <v>1</v>
      </c>
      <c r="H2258" s="30" t="s">
        <v>1863</v>
      </c>
      <c r="I2258" s="10"/>
      <c r="J2258" s="11">
        <v>1</v>
      </c>
      <c r="K2258" s="11">
        <f>J2258</f>
        <v>1</v>
      </c>
      <c r="L2258" s="16">
        <f t="shared" si="153"/>
        <v>320</v>
      </c>
      <c r="M2258" s="25">
        <v>35</v>
      </c>
      <c r="N2258" s="17">
        <f t="shared" si="154"/>
        <v>355</v>
      </c>
      <c r="O2258" s="11">
        <v>6</v>
      </c>
      <c r="P2258" s="8" t="str">
        <f>IFERROR(VLOOKUP(O2258,Tabla6[],2,FALSE)," ")</f>
        <v>Junio</v>
      </c>
      <c r="Q2258" s="10"/>
      <c r="R2258" s="56" t="str">
        <f t="shared" si="155"/>
        <v>03.05.04 UDR ICAS1.01.07 ACCIONES DE SOPORTE A LA GESTION A NIVEL DE UDRS1.01.07.02 Supervisión y asistencia técnica en acciones de soporte a IPRESS [UDR]JunioICA - CHINCHA - ICA</v>
      </c>
    </row>
    <row r="2259" spans="1:18" ht="15" customHeight="1" x14ac:dyDescent="0.2">
      <c r="A2259" s="8">
        <f>IFERROR(VLOOKUP(B2259,Tabla1[],2,FALSE)," ")</f>
        <v>1914</v>
      </c>
      <c r="B2259" s="30" t="s">
        <v>1878</v>
      </c>
      <c r="C2259" s="30" t="s">
        <v>2944</v>
      </c>
      <c r="D2259" s="10" t="s">
        <v>3021</v>
      </c>
      <c r="E2259" s="10" t="s">
        <v>2983</v>
      </c>
      <c r="F2259" s="10" t="s">
        <v>1794</v>
      </c>
      <c r="G2259" s="11">
        <v>1</v>
      </c>
      <c r="H2259" s="30" t="s">
        <v>1864</v>
      </c>
      <c r="I2259" s="10"/>
      <c r="J2259" s="11">
        <v>1</v>
      </c>
      <c r="K2259" s="11">
        <f>J2259</f>
        <v>1</v>
      </c>
      <c r="L2259" s="16">
        <f t="shared" si="153"/>
        <v>320</v>
      </c>
      <c r="M2259" s="25">
        <v>25</v>
      </c>
      <c r="N2259" s="17">
        <f t="shared" si="154"/>
        <v>345</v>
      </c>
      <c r="O2259" s="11">
        <v>6</v>
      </c>
      <c r="P2259" s="8" t="str">
        <f>IFERROR(VLOOKUP(O2259,Tabla6[],2,FALSE)," ")</f>
        <v>Junio</v>
      </c>
      <c r="Q2259" s="10"/>
      <c r="R2259" s="56" t="str">
        <f t="shared" si="155"/>
        <v>03.05.04 UDR ICAS1.01.07 ACCIONES DE SOPORTE A LA GESTION A NIVEL DE UDRS1.01.07.02 Supervisión y asistencia técnica en acciones de soporte a IPRESS [UDR]JunioICA - PISCO - ICA</v>
      </c>
    </row>
    <row r="2260" spans="1:18" ht="15" customHeight="1" x14ac:dyDescent="0.2">
      <c r="A2260" s="8">
        <f>IFERROR(VLOOKUP(B2260,Tabla1[],2,FALSE)," ")</f>
        <v>1914</v>
      </c>
      <c r="B2260" s="30" t="s">
        <v>1878</v>
      </c>
      <c r="C2260" s="30" t="s">
        <v>2944</v>
      </c>
      <c r="D2260" s="10" t="s">
        <v>3003</v>
      </c>
      <c r="E2260" s="10" t="s">
        <v>2984</v>
      </c>
      <c r="F2260" s="10" t="s">
        <v>1795</v>
      </c>
      <c r="G2260" s="11">
        <v>1</v>
      </c>
      <c r="H2260" s="30" t="s">
        <v>1869</v>
      </c>
      <c r="I2260" s="10"/>
      <c r="J2260" s="11">
        <v>1</v>
      </c>
      <c r="K2260" s="11">
        <v>1</v>
      </c>
      <c r="L2260" s="16">
        <f t="shared" si="153"/>
        <v>320</v>
      </c>
      <c r="M2260" s="25">
        <v>30</v>
      </c>
      <c r="N2260" s="17">
        <f t="shared" si="154"/>
        <v>350</v>
      </c>
      <c r="O2260" s="11">
        <v>6</v>
      </c>
      <c r="P2260" s="8" t="str">
        <f>IFERROR(VLOOKUP(O2260,Tabla6[],2,FALSE)," ")</f>
        <v>Junio</v>
      </c>
      <c r="Q2260" s="10"/>
      <c r="R2260" s="56" t="str">
        <f t="shared" si="155"/>
        <v>03.05.04 UDR ICAS1.01.07 ACCIONES DE SOPORTE A LA GESTION A NIVEL DE UDRS1.01.07.03 Otras Acciones de Soporte [UDR]JunioPalpa</v>
      </c>
    </row>
    <row r="2261" spans="1:18" ht="15" customHeight="1" x14ac:dyDescent="0.2">
      <c r="A2261" s="8">
        <f>IFERROR(VLOOKUP(B2261,Tabla1[],2,FALSE)," ")</f>
        <v>1914</v>
      </c>
      <c r="B2261" s="30" t="s">
        <v>1878</v>
      </c>
      <c r="C2261" s="30" t="s">
        <v>2944</v>
      </c>
      <c r="D2261" s="10" t="s">
        <v>3003</v>
      </c>
      <c r="E2261" s="10" t="s">
        <v>2984</v>
      </c>
      <c r="F2261" s="10" t="s">
        <v>1795</v>
      </c>
      <c r="G2261" s="11">
        <v>1</v>
      </c>
      <c r="H2261" s="30" t="s">
        <v>1865</v>
      </c>
      <c r="I2261" s="10"/>
      <c r="J2261" s="11">
        <v>1</v>
      </c>
      <c r="K2261" s="11">
        <v>0</v>
      </c>
      <c r="L2261" s="16">
        <f t="shared" si="153"/>
        <v>0</v>
      </c>
      <c r="M2261" s="25">
        <v>0</v>
      </c>
      <c r="N2261" s="17">
        <f t="shared" si="154"/>
        <v>0</v>
      </c>
      <c r="O2261" s="11">
        <v>6</v>
      </c>
      <c r="P2261" s="8" t="str">
        <f>IFERROR(VLOOKUP(O2261,Tabla6[],2,FALSE)," ")</f>
        <v>Junio</v>
      </c>
      <c r="Q2261" s="10"/>
      <c r="R2261" s="56" t="str">
        <f t="shared" si="155"/>
        <v>03.05.04 UDR ICAS1.01.07 ACCIONES DE SOPORTE A LA GESTION A NIVEL DE UDRS1.01.07.03 Otras Acciones de Soporte [UDR]JunioChincha</v>
      </c>
    </row>
    <row r="2262" spans="1:18" ht="15" customHeight="1" x14ac:dyDescent="0.2">
      <c r="A2262" s="8">
        <f>IFERROR(VLOOKUP(B2262,Tabla1[],2,FALSE)," ")</f>
        <v>1914</v>
      </c>
      <c r="B2262" s="30" t="s">
        <v>1878</v>
      </c>
      <c r="C2262" s="30" t="s">
        <v>2944</v>
      </c>
      <c r="D2262" s="10" t="s">
        <v>3003</v>
      </c>
      <c r="E2262" s="10" t="s">
        <v>2984</v>
      </c>
      <c r="F2262" s="10" t="s">
        <v>1795</v>
      </c>
      <c r="G2262" s="11">
        <v>1</v>
      </c>
      <c r="H2262" s="30" t="s">
        <v>1866</v>
      </c>
      <c r="I2262" s="10"/>
      <c r="J2262" s="11">
        <v>1</v>
      </c>
      <c r="K2262" s="11">
        <v>0</v>
      </c>
      <c r="L2262" s="16">
        <f t="shared" si="153"/>
        <v>0</v>
      </c>
      <c r="M2262" s="25">
        <v>0</v>
      </c>
      <c r="N2262" s="17">
        <f t="shared" si="154"/>
        <v>0</v>
      </c>
      <c r="O2262" s="11">
        <v>6</v>
      </c>
      <c r="P2262" s="8" t="str">
        <f>IFERROR(VLOOKUP(O2262,Tabla6[],2,FALSE)," ")</f>
        <v>Junio</v>
      </c>
      <c r="Q2262" s="10"/>
      <c r="R2262" s="56" t="str">
        <f t="shared" si="155"/>
        <v>03.05.04 UDR ICAS1.01.07 ACCIONES DE SOPORTE A LA GESTION A NIVEL DE UDRS1.01.07.03 Otras Acciones de Soporte [UDR]JunioPisco</v>
      </c>
    </row>
    <row r="2263" spans="1:18" ht="15" customHeight="1" x14ac:dyDescent="0.2">
      <c r="A2263" s="8">
        <f>IFERROR(VLOOKUP(B2263,Tabla1[],2,FALSE)," ")</f>
        <v>1914</v>
      </c>
      <c r="B2263" s="30" t="s">
        <v>1878</v>
      </c>
      <c r="C2263" s="30" t="s">
        <v>2944</v>
      </c>
      <c r="D2263" s="10" t="s">
        <v>3003</v>
      </c>
      <c r="E2263" s="10" t="s">
        <v>2984</v>
      </c>
      <c r="F2263" s="10" t="s">
        <v>1795</v>
      </c>
      <c r="G2263" s="11">
        <v>1</v>
      </c>
      <c r="H2263" s="30" t="s">
        <v>1867</v>
      </c>
      <c r="I2263" s="10"/>
      <c r="J2263" s="11">
        <v>1</v>
      </c>
      <c r="K2263" s="11">
        <v>0</v>
      </c>
      <c r="L2263" s="16">
        <f t="shared" ref="L2263:L2326" si="156">320*K2263*G2263</f>
        <v>0</v>
      </c>
      <c r="M2263" s="25">
        <v>0</v>
      </c>
      <c r="N2263" s="17">
        <f t="shared" si="154"/>
        <v>0</v>
      </c>
      <c r="O2263" s="11">
        <v>6</v>
      </c>
      <c r="P2263" s="8" t="str">
        <f>IFERROR(VLOOKUP(O2263,Tabla6[],2,FALSE)," ")</f>
        <v>Junio</v>
      </c>
      <c r="Q2263" s="10"/>
      <c r="R2263" s="56" t="str">
        <f t="shared" si="155"/>
        <v>03.05.04 UDR ICAS1.01.07 ACCIONES DE SOPORTE A LA GESTION A NIVEL DE UDRS1.01.07.03 Otras Acciones de Soporte [UDR]JunioNazca</v>
      </c>
    </row>
    <row r="2264" spans="1:18" ht="15" customHeight="1" x14ac:dyDescent="0.2">
      <c r="A2264" s="8">
        <f>IFERROR(VLOOKUP(B2264,Tabla1[],2,FALSE)," ")</f>
        <v>1914</v>
      </c>
      <c r="B2264" s="30" t="s">
        <v>1878</v>
      </c>
      <c r="C2264" s="30" t="s">
        <v>2944</v>
      </c>
      <c r="D2264" s="10" t="s">
        <v>3003</v>
      </c>
      <c r="E2264" s="10" t="s">
        <v>2984</v>
      </c>
      <c r="F2264" s="10" t="s">
        <v>1795</v>
      </c>
      <c r="G2264" s="11">
        <v>1</v>
      </c>
      <c r="H2264" s="30" t="s">
        <v>1868</v>
      </c>
      <c r="I2264" s="10"/>
      <c r="J2264" s="11">
        <v>1</v>
      </c>
      <c r="K2264" s="11">
        <v>0</v>
      </c>
      <c r="L2264" s="16">
        <f t="shared" si="156"/>
        <v>0</v>
      </c>
      <c r="M2264" s="25">
        <v>0</v>
      </c>
      <c r="N2264" s="17">
        <f t="shared" si="154"/>
        <v>0</v>
      </c>
      <c r="O2264" s="11">
        <v>6</v>
      </c>
      <c r="P2264" s="8" t="str">
        <f>IFERROR(VLOOKUP(O2264,Tabla6[],2,FALSE)," ")</f>
        <v>Junio</v>
      </c>
      <c r="Q2264" s="10"/>
      <c r="R2264" s="56" t="str">
        <f t="shared" si="155"/>
        <v>03.05.04 UDR ICAS1.01.07 ACCIONES DE SOPORTE A LA GESTION A NIVEL DE UDRS1.01.07.03 Otras Acciones de Soporte [UDR]JunioIca</v>
      </c>
    </row>
    <row r="2265" spans="1:18" ht="15" customHeight="1" x14ac:dyDescent="0.2">
      <c r="A2265" s="8">
        <f>IFERROR(VLOOKUP(B2265,Tabla1[],2,FALSE)," ")</f>
        <v>1914</v>
      </c>
      <c r="B2265" s="30" t="s">
        <v>1878</v>
      </c>
      <c r="C2265" s="30" t="s">
        <v>2933</v>
      </c>
      <c r="D2265" s="10" t="s">
        <v>3007</v>
      </c>
      <c r="E2265" s="10" t="s">
        <v>2958</v>
      </c>
      <c r="F2265" s="10" t="s">
        <v>1799</v>
      </c>
      <c r="G2265" s="11">
        <v>1</v>
      </c>
      <c r="H2265" s="30" t="s">
        <v>1872</v>
      </c>
      <c r="I2265" s="10"/>
      <c r="J2265" s="11">
        <v>1</v>
      </c>
      <c r="K2265" s="11">
        <f>J2265</f>
        <v>1</v>
      </c>
      <c r="L2265" s="16">
        <f t="shared" si="156"/>
        <v>320</v>
      </c>
      <c r="M2265" s="25">
        <v>25</v>
      </c>
      <c r="N2265" s="17">
        <f t="shared" si="154"/>
        <v>345</v>
      </c>
      <c r="O2265" s="11">
        <v>7</v>
      </c>
      <c r="P2265" s="8" t="str">
        <f>IFERROR(VLOOKUP(O2265,Tabla6[],2,FALSE)," ")</f>
        <v>Julio</v>
      </c>
      <c r="Q2265" s="10"/>
      <c r="R2265" s="56" t="str">
        <f t="shared" si="155"/>
        <v>03.05.04 UDR ICAM1.02.02 ACCIONES DE AFILIACIONM1.02.02.05 Supervisión y asistencia técnica en materia de afiliaciones [UDR]JulioHOSPITAL SAN JUAN DE DIOS PISCO</v>
      </c>
    </row>
    <row r="2266" spans="1:18" ht="15" customHeight="1" x14ac:dyDescent="0.2">
      <c r="A2266" s="8">
        <f>IFERROR(VLOOKUP(B2266,Tabla1[],2,FALSE)," ")</f>
        <v>1914</v>
      </c>
      <c r="B2266" s="30" t="s">
        <v>1878</v>
      </c>
      <c r="C2266" s="30" t="s">
        <v>2940</v>
      </c>
      <c r="D2266" s="10" t="s">
        <v>3002</v>
      </c>
      <c r="E2266" s="10" t="s">
        <v>2970</v>
      </c>
      <c r="F2266" s="10" t="s">
        <v>1793</v>
      </c>
      <c r="G2266" s="11">
        <v>1</v>
      </c>
      <c r="H2266" s="30" t="s">
        <v>1857</v>
      </c>
      <c r="I2266" s="10"/>
      <c r="J2266" s="11">
        <v>3</v>
      </c>
      <c r="K2266" s="11">
        <v>0</v>
      </c>
      <c r="L2266" s="16">
        <f t="shared" si="156"/>
        <v>0</v>
      </c>
      <c r="M2266" s="25">
        <v>0</v>
      </c>
      <c r="N2266" s="17">
        <f t="shared" si="154"/>
        <v>0</v>
      </c>
      <c r="O2266" s="11">
        <v>7</v>
      </c>
      <c r="P2266" s="8" t="str">
        <f>IFERROR(VLOOKUP(O2266,Tabla6[],2,FALSE)," ")</f>
        <v>Julio</v>
      </c>
      <c r="Q2266" s="10"/>
      <c r="R2266" s="56" t="str">
        <f t="shared" si="155"/>
        <v>03.05.04 UDR ICAM1.05.05 EJECUCION DE ACCIONES DE AUDITORIAM1.05.05.08 Ejecutar acciones correspondientes a la Auditoria Asistida por Machine Learning [UDR]JulioHOSPITAL REGIONAL DE ICA</v>
      </c>
    </row>
    <row r="2267" spans="1:18" ht="15" customHeight="1" x14ac:dyDescent="0.2">
      <c r="A2267" s="8">
        <f>IFERROR(VLOOKUP(B2267,Tabla1[],2,FALSE)," ")</f>
        <v>1914</v>
      </c>
      <c r="B2267" s="30" t="s">
        <v>1878</v>
      </c>
      <c r="C2267" s="30" t="s">
        <v>2940</v>
      </c>
      <c r="D2267" s="10" t="s">
        <v>3002</v>
      </c>
      <c r="E2267" s="10" t="s">
        <v>2970</v>
      </c>
      <c r="F2267" s="10" t="s">
        <v>1793</v>
      </c>
      <c r="G2267" s="11">
        <v>1</v>
      </c>
      <c r="H2267" s="30" t="s">
        <v>1858</v>
      </c>
      <c r="I2267" s="10"/>
      <c r="J2267" s="11">
        <v>3</v>
      </c>
      <c r="K2267" s="11">
        <v>3</v>
      </c>
      <c r="L2267" s="16">
        <f t="shared" si="156"/>
        <v>960</v>
      </c>
      <c r="M2267" s="25">
        <v>35</v>
      </c>
      <c r="N2267" s="17">
        <f t="shared" si="154"/>
        <v>995</v>
      </c>
      <c r="O2267" s="11">
        <v>7</v>
      </c>
      <c r="P2267" s="8" t="str">
        <f>IFERROR(VLOOKUP(O2267,Tabla6[],2,FALSE)," ")</f>
        <v>Julio</v>
      </c>
      <c r="Q2267" s="10"/>
      <c r="R2267" s="56" t="str">
        <f t="shared" si="155"/>
        <v>03.05.04 UDR ICAM1.05.05 EJECUCION DE ACCIONES DE AUDITORIAM1.05.05.08 Ejecutar acciones correspondientes a la Auditoria Asistida por Machine Learning [UDR]JulioHOSPITAL SAN JOSE DE CHINCHA</v>
      </c>
    </row>
    <row r="2268" spans="1:18" ht="15" customHeight="1" x14ac:dyDescent="0.2">
      <c r="A2268" s="8">
        <f>IFERROR(VLOOKUP(B2268,Tabla1[],2,FALSE)," ")</f>
        <v>1914</v>
      </c>
      <c r="B2268" s="30" t="s">
        <v>1878</v>
      </c>
      <c r="C2268" s="30" t="s">
        <v>2942</v>
      </c>
      <c r="D2268" s="10" t="s">
        <v>773</v>
      </c>
      <c r="E2268" s="10" t="s">
        <v>2975</v>
      </c>
      <c r="F2268" s="10" t="s">
        <v>1792</v>
      </c>
      <c r="G2268" s="11">
        <v>1</v>
      </c>
      <c r="H2268" s="30" t="s">
        <v>1851</v>
      </c>
      <c r="I2268" s="10"/>
      <c r="J2268" s="11">
        <v>5</v>
      </c>
      <c r="K2268" s="11">
        <f>J2268</f>
        <v>5</v>
      </c>
      <c r="L2268" s="16">
        <f t="shared" si="156"/>
        <v>1600</v>
      </c>
      <c r="M2268" s="25">
        <v>35</v>
      </c>
      <c r="N2268" s="17">
        <f t="shared" si="154"/>
        <v>1635</v>
      </c>
      <c r="O2268" s="11">
        <v>7</v>
      </c>
      <c r="P2268" s="8" t="str">
        <f>IFERROR(VLOOKUP(O2268,Tabla6[],2,FALSE)," ")</f>
        <v>Julio</v>
      </c>
      <c r="Q2268" s="10"/>
      <c r="R2268" s="56" t="str">
        <f t="shared" si="155"/>
        <v>03.05.04 UDR ICAM1.06.04 SUPERVISION FINANCIERA A UNIDADES EJECUTORASM1.06.04.02 Supervisión Financiera Presencial a las Unidades Ejecutoras-UE [UDR]JulioHospital San Juan de Chincha</v>
      </c>
    </row>
    <row r="2269" spans="1:18" ht="15" customHeight="1" x14ac:dyDescent="0.2">
      <c r="A2269" s="8">
        <f>IFERROR(VLOOKUP(B2269,Tabla1[],2,FALSE)," ")</f>
        <v>1914</v>
      </c>
      <c r="B2269" s="30" t="s">
        <v>1878</v>
      </c>
      <c r="C2269" s="30" t="s">
        <v>2944</v>
      </c>
      <c r="D2269" s="10" t="s">
        <v>3021</v>
      </c>
      <c r="E2269" s="10" t="s">
        <v>2983</v>
      </c>
      <c r="F2269" s="10" t="s">
        <v>1794</v>
      </c>
      <c r="G2269" s="11">
        <v>1</v>
      </c>
      <c r="H2269" s="30" t="s">
        <v>1864</v>
      </c>
      <c r="I2269" s="10"/>
      <c r="J2269" s="11">
        <v>1</v>
      </c>
      <c r="K2269" s="11">
        <f>J2269</f>
        <v>1</v>
      </c>
      <c r="L2269" s="16">
        <f t="shared" si="156"/>
        <v>320</v>
      </c>
      <c r="M2269" s="25">
        <v>25</v>
      </c>
      <c r="N2269" s="17">
        <f t="shared" si="154"/>
        <v>345</v>
      </c>
      <c r="O2269" s="11">
        <v>7</v>
      </c>
      <c r="P2269" s="8" t="str">
        <f>IFERROR(VLOOKUP(O2269,Tabla6[],2,FALSE)," ")</f>
        <v>Julio</v>
      </c>
      <c r="Q2269" s="10"/>
      <c r="R2269" s="56" t="str">
        <f t="shared" si="155"/>
        <v>03.05.04 UDR ICAS1.01.07 ACCIONES DE SOPORTE A LA GESTION A NIVEL DE UDRS1.01.07.02 Supervisión y asistencia técnica en acciones de soporte a IPRESS [UDR]JulioICA - PISCO - ICA</v>
      </c>
    </row>
    <row r="2270" spans="1:18" ht="15" customHeight="1" x14ac:dyDescent="0.2">
      <c r="A2270" s="8">
        <f>IFERROR(VLOOKUP(B2270,Tabla1[],2,FALSE)," ")</f>
        <v>1914</v>
      </c>
      <c r="B2270" s="30" t="s">
        <v>1878</v>
      </c>
      <c r="C2270" s="30" t="s">
        <v>2944</v>
      </c>
      <c r="D2270" s="10" t="s">
        <v>3021</v>
      </c>
      <c r="E2270" s="10" t="s">
        <v>2983</v>
      </c>
      <c r="F2270" s="10" t="s">
        <v>1794</v>
      </c>
      <c r="G2270" s="11">
        <v>1</v>
      </c>
      <c r="H2270" s="30" t="s">
        <v>1861</v>
      </c>
      <c r="I2270" s="10"/>
      <c r="J2270" s="11">
        <v>1</v>
      </c>
      <c r="K2270" s="11">
        <f>J2270</f>
        <v>1</v>
      </c>
      <c r="L2270" s="16">
        <f t="shared" si="156"/>
        <v>320</v>
      </c>
      <c r="M2270" s="25">
        <v>60</v>
      </c>
      <c r="N2270" s="17">
        <f t="shared" si="154"/>
        <v>380</v>
      </c>
      <c r="O2270" s="11">
        <v>7</v>
      </c>
      <c r="P2270" s="8" t="str">
        <f>IFERROR(VLOOKUP(O2270,Tabla6[],2,FALSE)," ")</f>
        <v>Julio</v>
      </c>
      <c r="Q2270" s="10"/>
      <c r="R2270" s="56" t="str">
        <f t="shared" si="155"/>
        <v>03.05.04 UDR ICAS1.01.07 ACCIONES DE SOPORTE A LA GESTION A NIVEL DE UDRS1.01.07.02 Supervisión y asistencia técnica en acciones de soporte a IPRESS [UDR]JulioICA - NAZCA - ICA</v>
      </c>
    </row>
    <row r="2271" spans="1:18" ht="15" customHeight="1" x14ac:dyDescent="0.2">
      <c r="A2271" s="8">
        <f>IFERROR(VLOOKUP(B2271,Tabla1[],2,FALSE)," ")</f>
        <v>1914</v>
      </c>
      <c r="B2271" s="30" t="s">
        <v>1878</v>
      </c>
      <c r="C2271" s="30" t="s">
        <v>2944</v>
      </c>
      <c r="D2271" s="10" t="s">
        <v>3003</v>
      </c>
      <c r="E2271" s="10" t="s">
        <v>2984</v>
      </c>
      <c r="F2271" s="10" t="s">
        <v>1795</v>
      </c>
      <c r="G2271" s="11">
        <v>1</v>
      </c>
      <c r="H2271" s="30" t="s">
        <v>1867</v>
      </c>
      <c r="I2271" s="10"/>
      <c r="J2271" s="11">
        <v>1</v>
      </c>
      <c r="K2271" s="11">
        <v>1</v>
      </c>
      <c r="L2271" s="16">
        <f t="shared" si="156"/>
        <v>320</v>
      </c>
      <c r="M2271" s="25">
        <v>50</v>
      </c>
      <c r="N2271" s="17">
        <f t="shared" si="154"/>
        <v>370</v>
      </c>
      <c r="O2271" s="11">
        <v>7</v>
      </c>
      <c r="P2271" s="8" t="str">
        <f>IFERROR(VLOOKUP(O2271,Tabla6[],2,FALSE)," ")</f>
        <v>Julio</v>
      </c>
      <c r="Q2271" s="10"/>
      <c r="R2271" s="56" t="str">
        <f t="shared" si="155"/>
        <v>03.05.04 UDR ICAS1.01.07 ACCIONES DE SOPORTE A LA GESTION A NIVEL DE UDRS1.01.07.03 Otras Acciones de Soporte [UDR]JulioNazca</v>
      </c>
    </row>
    <row r="2272" spans="1:18" ht="15" customHeight="1" x14ac:dyDescent="0.2">
      <c r="A2272" s="8">
        <f>IFERROR(VLOOKUP(B2272,Tabla1[],2,FALSE)," ")</f>
        <v>1914</v>
      </c>
      <c r="B2272" s="30" t="s">
        <v>1878</v>
      </c>
      <c r="C2272" s="30" t="s">
        <v>2944</v>
      </c>
      <c r="D2272" s="10" t="s">
        <v>3003</v>
      </c>
      <c r="E2272" s="10" t="s">
        <v>2984</v>
      </c>
      <c r="F2272" s="10" t="s">
        <v>1795</v>
      </c>
      <c r="G2272" s="11">
        <v>1</v>
      </c>
      <c r="H2272" s="30" t="s">
        <v>1865</v>
      </c>
      <c r="I2272" s="10"/>
      <c r="J2272" s="11">
        <v>1</v>
      </c>
      <c r="K2272" s="11">
        <v>0</v>
      </c>
      <c r="L2272" s="16">
        <f t="shared" si="156"/>
        <v>0</v>
      </c>
      <c r="M2272" s="25">
        <v>0</v>
      </c>
      <c r="N2272" s="17">
        <f t="shared" si="154"/>
        <v>0</v>
      </c>
      <c r="O2272" s="11">
        <v>7</v>
      </c>
      <c r="P2272" s="8" t="str">
        <f>IFERROR(VLOOKUP(O2272,Tabla6[],2,FALSE)," ")</f>
        <v>Julio</v>
      </c>
      <c r="Q2272" s="10"/>
      <c r="R2272" s="56" t="str">
        <f t="shared" si="155"/>
        <v>03.05.04 UDR ICAS1.01.07 ACCIONES DE SOPORTE A LA GESTION A NIVEL DE UDRS1.01.07.03 Otras Acciones de Soporte [UDR]JulioChincha</v>
      </c>
    </row>
    <row r="2273" spans="1:18" ht="15" customHeight="1" x14ac:dyDescent="0.2">
      <c r="A2273" s="8">
        <f>IFERROR(VLOOKUP(B2273,Tabla1[],2,FALSE)," ")</f>
        <v>1914</v>
      </c>
      <c r="B2273" s="30" t="s">
        <v>1878</v>
      </c>
      <c r="C2273" s="30" t="s">
        <v>2944</v>
      </c>
      <c r="D2273" s="10" t="s">
        <v>3003</v>
      </c>
      <c r="E2273" s="10" t="s">
        <v>2984</v>
      </c>
      <c r="F2273" s="10" t="s">
        <v>1795</v>
      </c>
      <c r="G2273" s="11">
        <v>1</v>
      </c>
      <c r="H2273" s="30" t="s">
        <v>1866</v>
      </c>
      <c r="I2273" s="10"/>
      <c r="J2273" s="11">
        <v>1</v>
      </c>
      <c r="K2273" s="11">
        <v>0</v>
      </c>
      <c r="L2273" s="16">
        <f t="shared" si="156"/>
        <v>0</v>
      </c>
      <c r="M2273" s="25">
        <v>0</v>
      </c>
      <c r="N2273" s="17">
        <f t="shared" si="154"/>
        <v>0</v>
      </c>
      <c r="O2273" s="11">
        <v>7</v>
      </c>
      <c r="P2273" s="8" t="str">
        <f>IFERROR(VLOOKUP(O2273,Tabla6[],2,FALSE)," ")</f>
        <v>Julio</v>
      </c>
      <c r="Q2273" s="10"/>
      <c r="R2273" s="56" t="str">
        <f t="shared" si="155"/>
        <v>03.05.04 UDR ICAS1.01.07 ACCIONES DE SOPORTE A LA GESTION A NIVEL DE UDRS1.01.07.03 Otras Acciones de Soporte [UDR]JulioPisco</v>
      </c>
    </row>
    <row r="2274" spans="1:18" ht="15" customHeight="1" x14ac:dyDescent="0.2">
      <c r="A2274" s="8">
        <f>IFERROR(VLOOKUP(B2274,Tabla1[],2,FALSE)," ")</f>
        <v>1914</v>
      </c>
      <c r="B2274" s="30" t="s">
        <v>1878</v>
      </c>
      <c r="C2274" s="30" t="s">
        <v>2944</v>
      </c>
      <c r="D2274" s="10" t="s">
        <v>3003</v>
      </c>
      <c r="E2274" s="10" t="s">
        <v>2984</v>
      </c>
      <c r="F2274" s="10" t="s">
        <v>1795</v>
      </c>
      <c r="G2274" s="11">
        <v>1</v>
      </c>
      <c r="H2274" s="30" t="s">
        <v>1868</v>
      </c>
      <c r="I2274" s="10"/>
      <c r="J2274" s="11">
        <v>1</v>
      </c>
      <c r="K2274" s="11">
        <v>0</v>
      </c>
      <c r="L2274" s="16">
        <f t="shared" si="156"/>
        <v>0</v>
      </c>
      <c r="M2274" s="25">
        <v>0</v>
      </c>
      <c r="N2274" s="17">
        <f t="shared" si="154"/>
        <v>0</v>
      </c>
      <c r="O2274" s="11">
        <v>7</v>
      </c>
      <c r="P2274" s="8" t="str">
        <f>IFERROR(VLOOKUP(O2274,Tabla6[],2,FALSE)," ")</f>
        <v>Julio</v>
      </c>
      <c r="Q2274" s="10"/>
      <c r="R2274" s="56" t="str">
        <f t="shared" si="155"/>
        <v>03.05.04 UDR ICAS1.01.07 ACCIONES DE SOPORTE A LA GESTION A NIVEL DE UDRS1.01.07.03 Otras Acciones de Soporte [UDR]JulioIca</v>
      </c>
    </row>
    <row r="2275" spans="1:18" ht="15" customHeight="1" x14ac:dyDescent="0.2">
      <c r="A2275" s="8">
        <f>IFERROR(VLOOKUP(B2275,Tabla1[],2,FALSE)," ")</f>
        <v>1914</v>
      </c>
      <c r="B2275" s="30" t="s">
        <v>1878</v>
      </c>
      <c r="C2275" s="30" t="s">
        <v>2933</v>
      </c>
      <c r="D2275" s="10" t="s">
        <v>3007</v>
      </c>
      <c r="E2275" s="10" t="s">
        <v>2958</v>
      </c>
      <c r="F2275" s="10" t="s">
        <v>1798</v>
      </c>
      <c r="G2275" s="11">
        <v>1</v>
      </c>
      <c r="H2275" s="30" t="s">
        <v>1861</v>
      </c>
      <c r="I2275" s="10"/>
      <c r="J2275" s="11">
        <v>1</v>
      </c>
      <c r="K2275" s="11">
        <f>J2275</f>
        <v>1</v>
      </c>
      <c r="L2275" s="16">
        <f t="shared" si="156"/>
        <v>320</v>
      </c>
      <c r="M2275" s="25">
        <v>50</v>
      </c>
      <c r="N2275" s="17">
        <f t="shared" si="154"/>
        <v>370</v>
      </c>
      <c r="O2275" s="11">
        <v>8</v>
      </c>
      <c r="P2275" s="8" t="str">
        <f>IFERROR(VLOOKUP(O2275,Tabla6[],2,FALSE)," ")</f>
        <v>Agosto</v>
      </c>
      <c r="Q2275" s="10"/>
      <c r="R2275" s="56" t="str">
        <f t="shared" si="155"/>
        <v>03.05.04 UDR ICAM1.02.02 ACCIONES DE AFILIACIONM1.02.02.05 Supervisión y asistencia técnica en materia de afiliaciones [UDR]AgostoICA - NAZCA - ICA</v>
      </c>
    </row>
    <row r="2276" spans="1:18" ht="15" customHeight="1" x14ac:dyDescent="0.2">
      <c r="A2276" s="8">
        <f>IFERROR(VLOOKUP(B2276,Tabla1[],2,FALSE)," ")</f>
        <v>1914</v>
      </c>
      <c r="B2276" s="30" t="s">
        <v>1878</v>
      </c>
      <c r="C2276" s="30" t="s">
        <v>2940</v>
      </c>
      <c r="D2276" s="10" t="s">
        <v>3002</v>
      </c>
      <c r="E2276" s="10" t="s">
        <v>2970</v>
      </c>
      <c r="F2276" s="10" t="s">
        <v>1793</v>
      </c>
      <c r="G2276" s="11">
        <v>1</v>
      </c>
      <c r="H2276" s="30" t="s">
        <v>1857</v>
      </c>
      <c r="I2276" s="10"/>
      <c r="J2276" s="11">
        <v>3</v>
      </c>
      <c r="K2276" s="11">
        <v>0</v>
      </c>
      <c r="L2276" s="16">
        <f t="shared" si="156"/>
        <v>0</v>
      </c>
      <c r="M2276" s="25">
        <v>0</v>
      </c>
      <c r="N2276" s="17">
        <f t="shared" ref="N2276:N2339" si="157">L2276+M2276</f>
        <v>0</v>
      </c>
      <c r="O2276" s="11">
        <v>8</v>
      </c>
      <c r="P2276" s="8" t="str">
        <f>IFERROR(VLOOKUP(O2276,Tabla6[],2,FALSE)," ")</f>
        <v>Agosto</v>
      </c>
      <c r="Q2276" s="10"/>
      <c r="R2276" s="56" t="str">
        <f t="shared" si="155"/>
        <v>03.05.04 UDR ICAM1.05.05 EJECUCION DE ACCIONES DE AUDITORIAM1.05.05.08 Ejecutar acciones correspondientes a la Auditoria Asistida por Machine Learning [UDR]AgostoHOSPITAL REGIONAL DE ICA</v>
      </c>
    </row>
    <row r="2277" spans="1:18" ht="15" customHeight="1" x14ac:dyDescent="0.2">
      <c r="A2277" s="8">
        <f>IFERROR(VLOOKUP(B2277,Tabla1[],2,FALSE)," ")</f>
        <v>1914</v>
      </c>
      <c r="B2277" s="30" t="s">
        <v>1878</v>
      </c>
      <c r="C2277" s="30" t="s">
        <v>2940</v>
      </c>
      <c r="D2277" s="10" t="s">
        <v>3002</v>
      </c>
      <c r="E2277" s="10" t="s">
        <v>2970</v>
      </c>
      <c r="F2277" s="10" t="s">
        <v>1793</v>
      </c>
      <c r="G2277" s="11">
        <v>1</v>
      </c>
      <c r="H2277" s="30" t="s">
        <v>1859</v>
      </c>
      <c r="I2277" s="10"/>
      <c r="J2277" s="11">
        <v>3</v>
      </c>
      <c r="K2277" s="11">
        <v>0</v>
      </c>
      <c r="L2277" s="16">
        <f t="shared" si="156"/>
        <v>0</v>
      </c>
      <c r="M2277" s="25">
        <v>0</v>
      </c>
      <c r="N2277" s="17">
        <f t="shared" si="157"/>
        <v>0</v>
      </c>
      <c r="O2277" s="11">
        <v>8</v>
      </c>
      <c r="P2277" s="8" t="str">
        <f>IFERROR(VLOOKUP(O2277,Tabla6[],2,FALSE)," ")</f>
        <v>Agosto</v>
      </c>
      <c r="Q2277" s="10"/>
      <c r="R2277" s="56" t="str">
        <f t="shared" si="155"/>
        <v>03.05.04 UDR ICAM1.05.05 EJECUCION DE ACCIONES DE AUDITORIAM1.05.05.08 Ejecutar acciones correspondientes a la Auditoria Asistida por Machine Learning [UDR]AgostoHOSPITAL SANTA MARIA DEL SOCORRO</v>
      </c>
    </row>
    <row r="2278" spans="1:18" ht="15" customHeight="1" x14ac:dyDescent="0.2">
      <c r="A2278" s="8">
        <f>IFERROR(VLOOKUP(B2278,Tabla1[],2,FALSE)," ")</f>
        <v>1914</v>
      </c>
      <c r="B2278" s="30" t="s">
        <v>1878</v>
      </c>
      <c r="C2278" s="30" t="s">
        <v>2940</v>
      </c>
      <c r="D2278" s="10" t="s">
        <v>3005</v>
      </c>
      <c r="E2278" s="10" t="s">
        <v>2971</v>
      </c>
      <c r="F2278" s="10" t="s">
        <v>1793</v>
      </c>
      <c r="G2278" s="11">
        <v>1</v>
      </c>
      <c r="H2278" s="30" t="s">
        <v>1858</v>
      </c>
      <c r="I2278" s="10"/>
      <c r="J2278" s="11">
        <v>2</v>
      </c>
      <c r="K2278" s="11">
        <f>J2278</f>
        <v>2</v>
      </c>
      <c r="L2278" s="16">
        <f t="shared" si="156"/>
        <v>640</v>
      </c>
      <c r="M2278" s="25">
        <v>35</v>
      </c>
      <c r="N2278" s="17">
        <f t="shared" si="157"/>
        <v>675</v>
      </c>
      <c r="O2278" s="11">
        <v>8</v>
      </c>
      <c r="P2278" s="8" t="str">
        <f>IFERROR(VLOOKUP(O2278,Tabla6[],2,FALSE)," ")</f>
        <v>Agosto</v>
      </c>
      <c r="Q2278" s="10"/>
      <c r="R2278" s="56" t="str">
        <f t="shared" si="155"/>
        <v>03.05.04 UDR ICAM1.05.05 EJECUCION DE ACCIONES DE AUDITORIAM1.05.05.09 Ejecutar acciones correspondientes a la Auditoria Concurrente [UDR]AgostoHOSPITAL SAN JOSE DE CHINCHA</v>
      </c>
    </row>
    <row r="2279" spans="1:18" ht="15" customHeight="1" x14ac:dyDescent="0.2">
      <c r="A2279" s="8">
        <f>IFERROR(VLOOKUP(B2279,Tabla1[],2,FALSE)," ")</f>
        <v>1914</v>
      </c>
      <c r="B2279" s="30" t="s">
        <v>1878</v>
      </c>
      <c r="C2279" s="30" t="s">
        <v>2942</v>
      </c>
      <c r="D2279" s="10" t="s">
        <v>773</v>
      </c>
      <c r="E2279" s="10" t="s">
        <v>2975</v>
      </c>
      <c r="F2279" s="10" t="s">
        <v>1792</v>
      </c>
      <c r="G2279" s="11">
        <v>1</v>
      </c>
      <c r="H2279" s="30" t="s">
        <v>1854</v>
      </c>
      <c r="I2279" s="10"/>
      <c r="J2279" s="11">
        <v>5</v>
      </c>
      <c r="K2279" s="11">
        <f>J2279</f>
        <v>5</v>
      </c>
      <c r="L2279" s="16">
        <f t="shared" si="156"/>
        <v>1600</v>
      </c>
      <c r="M2279" s="25">
        <v>60</v>
      </c>
      <c r="N2279" s="17">
        <f t="shared" si="157"/>
        <v>1660</v>
      </c>
      <c r="O2279" s="11">
        <v>8</v>
      </c>
      <c r="P2279" s="8" t="str">
        <f>IFERROR(VLOOKUP(O2279,Tabla6[],2,FALSE)," ")</f>
        <v>Agosto</v>
      </c>
      <c r="Q2279" s="10"/>
      <c r="R2279" s="56" t="str">
        <f t="shared" si="155"/>
        <v>03.05.04 UDR ICAM1.06.04 SUPERVISION FINANCIERA A UNIDADES EJECUTORASM1.06.04.02 Supervisión Financiera Presencial a las Unidades Ejecutoras-UE [UDR]AgostoHospital de Apoyo de Nazca</v>
      </c>
    </row>
    <row r="2280" spans="1:18" ht="15" customHeight="1" x14ac:dyDescent="0.2">
      <c r="A2280" s="8">
        <f>IFERROR(VLOOKUP(B2280,Tabla1[],2,FALSE)," ")</f>
        <v>1914</v>
      </c>
      <c r="B2280" s="30" t="s">
        <v>1878</v>
      </c>
      <c r="C2280" s="30" t="s">
        <v>2942</v>
      </c>
      <c r="D2280" s="10" t="s">
        <v>773</v>
      </c>
      <c r="E2280" s="10" t="s">
        <v>2975</v>
      </c>
      <c r="F2280" s="10" t="s">
        <v>1792</v>
      </c>
      <c r="G2280" s="11">
        <v>1</v>
      </c>
      <c r="H2280" s="30" t="s">
        <v>1852</v>
      </c>
      <c r="I2280" s="10"/>
      <c r="J2280" s="11">
        <v>4</v>
      </c>
      <c r="K2280" s="11">
        <f>J2280</f>
        <v>4</v>
      </c>
      <c r="L2280" s="16">
        <f t="shared" si="156"/>
        <v>1280</v>
      </c>
      <c r="M2280" s="25">
        <v>25</v>
      </c>
      <c r="N2280" s="17">
        <f t="shared" si="157"/>
        <v>1305</v>
      </c>
      <c r="O2280" s="11">
        <v>8</v>
      </c>
      <c r="P2280" s="8" t="str">
        <f>IFERROR(VLOOKUP(O2280,Tabla6[],2,FALSE)," ")</f>
        <v>Agosto</v>
      </c>
      <c r="Q2280" s="10"/>
      <c r="R2280" s="56" t="str">
        <f t="shared" si="155"/>
        <v>03.05.04 UDR ICAM1.06.04 SUPERVISION FINANCIERA A UNIDADES EJECUTORASM1.06.04.02 Supervisión Financiera Presencial a las Unidades Ejecutoras-UE [UDR]AgostoHospital San Juan de Dios de Pisco</v>
      </c>
    </row>
    <row r="2281" spans="1:18" ht="15" customHeight="1" x14ac:dyDescent="0.2">
      <c r="A2281" s="8">
        <f>IFERROR(VLOOKUP(B2281,Tabla1[],2,FALSE)," ")</f>
        <v>1914</v>
      </c>
      <c r="B2281" s="30" t="s">
        <v>1878</v>
      </c>
      <c r="C2281" s="30" t="s">
        <v>2942</v>
      </c>
      <c r="D2281" s="10" t="s">
        <v>773</v>
      </c>
      <c r="E2281" s="10" t="s">
        <v>2975</v>
      </c>
      <c r="F2281" s="10" t="s">
        <v>1792</v>
      </c>
      <c r="G2281" s="11">
        <v>1</v>
      </c>
      <c r="H2281" s="30" t="s">
        <v>1855</v>
      </c>
      <c r="I2281" s="10"/>
      <c r="J2281" s="11">
        <v>5</v>
      </c>
      <c r="K2281" s="11">
        <v>0</v>
      </c>
      <c r="L2281" s="16">
        <f t="shared" si="156"/>
        <v>0</v>
      </c>
      <c r="M2281" s="25">
        <v>0</v>
      </c>
      <c r="N2281" s="17">
        <f t="shared" si="157"/>
        <v>0</v>
      </c>
      <c r="O2281" s="11">
        <v>8</v>
      </c>
      <c r="P2281" s="8" t="str">
        <f>IFERROR(VLOOKUP(O2281,Tabla6[],2,FALSE)," ")</f>
        <v>Agosto</v>
      </c>
      <c r="Q2281" s="10"/>
      <c r="R2281" s="56" t="str">
        <f t="shared" si="155"/>
        <v>03.05.04 UDR ICAM1.06.04 SUPERVISION FINANCIERA A UNIDADES EJECUTORASM1.06.04.02 Supervisión Financiera Presencial a las Unidades Ejecutoras-UE [UDR]AgostoHospital Santa Maria del Socorro</v>
      </c>
    </row>
    <row r="2282" spans="1:18" ht="15" customHeight="1" x14ac:dyDescent="0.2">
      <c r="A2282" s="8">
        <f>IFERROR(VLOOKUP(B2282,Tabla1[],2,FALSE)," ")</f>
        <v>1914</v>
      </c>
      <c r="B2282" s="30" t="s">
        <v>1878</v>
      </c>
      <c r="C2282" s="30" t="s">
        <v>2944</v>
      </c>
      <c r="D2282" s="10" t="s">
        <v>3021</v>
      </c>
      <c r="E2282" s="10" t="s">
        <v>2983</v>
      </c>
      <c r="F2282" s="10" t="s">
        <v>1794</v>
      </c>
      <c r="G2282" s="11">
        <v>1</v>
      </c>
      <c r="H2282" s="30" t="s">
        <v>1863</v>
      </c>
      <c r="I2282" s="10"/>
      <c r="J2282" s="11">
        <v>1</v>
      </c>
      <c r="K2282" s="11">
        <f>J2282</f>
        <v>1</v>
      </c>
      <c r="L2282" s="16">
        <f t="shared" si="156"/>
        <v>320</v>
      </c>
      <c r="M2282" s="25">
        <v>35</v>
      </c>
      <c r="N2282" s="17">
        <f t="shared" si="157"/>
        <v>355</v>
      </c>
      <c r="O2282" s="11">
        <v>8</v>
      </c>
      <c r="P2282" s="8" t="str">
        <f>IFERROR(VLOOKUP(O2282,Tabla6[],2,FALSE)," ")</f>
        <v>Agosto</v>
      </c>
      <c r="Q2282" s="10"/>
      <c r="R2282" s="56" t="str">
        <f t="shared" si="155"/>
        <v>03.05.04 UDR ICAS1.01.07 ACCIONES DE SOPORTE A LA GESTION A NIVEL DE UDRS1.01.07.02 Supervisión y asistencia técnica en acciones de soporte a IPRESS [UDR]AgostoICA - CHINCHA - ICA</v>
      </c>
    </row>
    <row r="2283" spans="1:18" ht="15" customHeight="1" x14ac:dyDescent="0.2">
      <c r="A2283" s="8">
        <f>IFERROR(VLOOKUP(B2283,Tabla1[],2,FALSE)," ")</f>
        <v>1914</v>
      </c>
      <c r="B2283" s="30" t="s">
        <v>1878</v>
      </c>
      <c r="C2283" s="30" t="s">
        <v>2944</v>
      </c>
      <c r="D2283" s="10" t="s">
        <v>3021</v>
      </c>
      <c r="E2283" s="10" t="s">
        <v>2983</v>
      </c>
      <c r="F2283" s="10" t="s">
        <v>1794</v>
      </c>
      <c r="G2283" s="11">
        <v>1</v>
      </c>
      <c r="H2283" s="30" t="s">
        <v>1864</v>
      </c>
      <c r="I2283" s="10"/>
      <c r="J2283" s="11">
        <v>1</v>
      </c>
      <c r="K2283" s="11">
        <f>J2283</f>
        <v>1</v>
      </c>
      <c r="L2283" s="16">
        <f t="shared" si="156"/>
        <v>320</v>
      </c>
      <c r="M2283" s="25">
        <v>25</v>
      </c>
      <c r="N2283" s="17">
        <f t="shared" si="157"/>
        <v>345</v>
      </c>
      <c r="O2283" s="11">
        <v>8</v>
      </c>
      <c r="P2283" s="8" t="str">
        <f>IFERROR(VLOOKUP(O2283,Tabla6[],2,FALSE)," ")</f>
        <v>Agosto</v>
      </c>
      <c r="Q2283" s="10"/>
      <c r="R2283" s="56" t="str">
        <f t="shared" si="155"/>
        <v>03.05.04 UDR ICAS1.01.07 ACCIONES DE SOPORTE A LA GESTION A NIVEL DE UDRS1.01.07.02 Supervisión y asistencia técnica en acciones de soporte a IPRESS [UDR]AgostoICA - PISCO - ICA</v>
      </c>
    </row>
    <row r="2284" spans="1:18" ht="15" customHeight="1" x14ac:dyDescent="0.2">
      <c r="A2284" s="8">
        <f>IFERROR(VLOOKUP(B2284,Tabla1[],2,FALSE)," ")</f>
        <v>1914</v>
      </c>
      <c r="B2284" s="30" t="s">
        <v>1878</v>
      </c>
      <c r="C2284" s="30" t="s">
        <v>2944</v>
      </c>
      <c r="D2284" s="10" t="s">
        <v>3003</v>
      </c>
      <c r="E2284" s="10" t="s">
        <v>2984</v>
      </c>
      <c r="F2284" s="10" t="s">
        <v>1795</v>
      </c>
      <c r="G2284" s="11">
        <v>1</v>
      </c>
      <c r="H2284" s="30" t="s">
        <v>1865</v>
      </c>
      <c r="I2284" s="10"/>
      <c r="J2284" s="11">
        <v>1</v>
      </c>
      <c r="K2284" s="11">
        <v>1</v>
      </c>
      <c r="L2284" s="16">
        <f t="shared" si="156"/>
        <v>320</v>
      </c>
      <c r="M2284" s="25">
        <v>35</v>
      </c>
      <c r="N2284" s="17">
        <f t="shared" si="157"/>
        <v>355</v>
      </c>
      <c r="O2284" s="11">
        <v>8</v>
      </c>
      <c r="P2284" s="8" t="str">
        <f>IFERROR(VLOOKUP(O2284,Tabla6[],2,FALSE)," ")</f>
        <v>Agosto</v>
      </c>
      <c r="Q2284" s="10"/>
      <c r="R2284" s="56" t="str">
        <f t="shared" si="155"/>
        <v>03.05.04 UDR ICAS1.01.07 ACCIONES DE SOPORTE A LA GESTION A NIVEL DE UDRS1.01.07.03 Otras Acciones de Soporte [UDR]AgostoChincha</v>
      </c>
    </row>
    <row r="2285" spans="1:18" ht="15" customHeight="1" x14ac:dyDescent="0.2">
      <c r="A2285" s="8">
        <f>IFERROR(VLOOKUP(B2285,Tabla1[],2,FALSE)," ")</f>
        <v>1914</v>
      </c>
      <c r="B2285" s="30" t="s">
        <v>1878</v>
      </c>
      <c r="C2285" s="30" t="s">
        <v>2944</v>
      </c>
      <c r="D2285" s="10" t="s">
        <v>3003</v>
      </c>
      <c r="E2285" s="10" t="s">
        <v>2984</v>
      </c>
      <c r="F2285" s="10" t="s">
        <v>1795</v>
      </c>
      <c r="G2285" s="11">
        <v>1</v>
      </c>
      <c r="H2285" s="30" t="s">
        <v>1866</v>
      </c>
      <c r="I2285" s="10"/>
      <c r="J2285" s="11">
        <v>1</v>
      </c>
      <c r="K2285" s="11">
        <v>0</v>
      </c>
      <c r="L2285" s="16">
        <f t="shared" si="156"/>
        <v>0</v>
      </c>
      <c r="M2285" s="25">
        <v>0</v>
      </c>
      <c r="N2285" s="17">
        <f t="shared" si="157"/>
        <v>0</v>
      </c>
      <c r="O2285" s="11">
        <v>8</v>
      </c>
      <c r="P2285" s="8" t="str">
        <f>IFERROR(VLOOKUP(O2285,Tabla6[],2,FALSE)," ")</f>
        <v>Agosto</v>
      </c>
      <c r="Q2285" s="10"/>
      <c r="R2285" s="56" t="str">
        <f t="shared" si="155"/>
        <v>03.05.04 UDR ICAS1.01.07 ACCIONES DE SOPORTE A LA GESTION A NIVEL DE UDRS1.01.07.03 Otras Acciones de Soporte [UDR]AgostoPisco</v>
      </c>
    </row>
    <row r="2286" spans="1:18" ht="15" customHeight="1" x14ac:dyDescent="0.2">
      <c r="A2286" s="8">
        <f>IFERROR(VLOOKUP(B2286,Tabla1[],2,FALSE)," ")</f>
        <v>1914</v>
      </c>
      <c r="B2286" s="30" t="s">
        <v>1878</v>
      </c>
      <c r="C2286" s="30" t="s">
        <v>2944</v>
      </c>
      <c r="D2286" s="10" t="s">
        <v>3003</v>
      </c>
      <c r="E2286" s="10" t="s">
        <v>2984</v>
      </c>
      <c r="F2286" s="10" t="s">
        <v>1795</v>
      </c>
      <c r="G2286" s="11">
        <v>1</v>
      </c>
      <c r="H2286" s="30" t="s">
        <v>1867</v>
      </c>
      <c r="I2286" s="10"/>
      <c r="J2286" s="11">
        <v>1</v>
      </c>
      <c r="K2286" s="11">
        <v>0</v>
      </c>
      <c r="L2286" s="16">
        <f t="shared" si="156"/>
        <v>0</v>
      </c>
      <c r="M2286" s="25">
        <v>0</v>
      </c>
      <c r="N2286" s="17">
        <f t="shared" si="157"/>
        <v>0</v>
      </c>
      <c r="O2286" s="11">
        <v>8</v>
      </c>
      <c r="P2286" s="8" t="str">
        <f>IFERROR(VLOOKUP(O2286,Tabla6[],2,FALSE)," ")</f>
        <v>Agosto</v>
      </c>
      <c r="Q2286" s="10"/>
      <c r="R2286" s="56" t="str">
        <f t="shared" si="155"/>
        <v>03.05.04 UDR ICAS1.01.07 ACCIONES DE SOPORTE A LA GESTION A NIVEL DE UDRS1.01.07.03 Otras Acciones de Soporte [UDR]AgostoNazca</v>
      </c>
    </row>
    <row r="2287" spans="1:18" ht="15" customHeight="1" x14ac:dyDescent="0.2">
      <c r="A2287" s="8">
        <f>IFERROR(VLOOKUP(B2287,Tabla1[],2,FALSE)," ")</f>
        <v>1914</v>
      </c>
      <c r="B2287" s="30" t="s">
        <v>1878</v>
      </c>
      <c r="C2287" s="30" t="s">
        <v>2944</v>
      </c>
      <c r="D2287" s="10" t="s">
        <v>3003</v>
      </c>
      <c r="E2287" s="10" t="s">
        <v>2984</v>
      </c>
      <c r="F2287" s="10" t="s">
        <v>1795</v>
      </c>
      <c r="G2287" s="11">
        <v>1</v>
      </c>
      <c r="H2287" s="30" t="s">
        <v>1868</v>
      </c>
      <c r="I2287" s="10"/>
      <c r="J2287" s="11">
        <v>1</v>
      </c>
      <c r="K2287" s="11">
        <v>0</v>
      </c>
      <c r="L2287" s="16">
        <f t="shared" si="156"/>
        <v>0</v>
      </c>
      <c r="M2287" s="25">
        <v>0</v>
      </c>
      <c r="N2287" s="17">
        <f t="shared" si="157"/>
        <v>0</v>
      </c>
      <c r="O2287" s="11">
        <v>8</v>
      </c>
      <c r="P2287" s="8" t="str">
        <f>IFERROR(VLOOKUP(O2287,Tabla6[],2,FALSE)," ")</f>
        <v>Agosto</v>
      </c>
      <c r="Q2287" s="10"/>
      <c r="R2287" s="56" t="str">
        <f t="shared" si="155"/>
        <v>03.05.04 UDR ICAS1.01.07 ACCIONES DE SOPORTE A LA GESTION A NIVEL DE UDRS1.01.07.03 Otras Acciones de Soporte [UDR]AgostoIca</v>
      </c>
    </row>
    <row r="2288" spans="1:18" ht="15" customHeight="1" x14ac:dyDescent="0.2">
      <c r="A2288" s="8">
        <f>IFERROR(VLOOKUP(B2288,Tabla1[],2,FALSE)," ")</f>
        <v>1914</v>
      </c>
      <c r="B2288" s="30" t="s">
        <v>1878</v>
      </c>
      <c r="C2288" s="30" t="s">
        <v>2933</v>
      </c>
      <c r="D2288" s="10" t="s">
        <v>3007</v>
      </c>
      <c r="E2288" s="10" t="s">
        <v>2958</v>
      </c>
      <c r="F2288" s="10" t="s">
        <v>1800</v>
      </c>
      <c r="G2288" s="11">
        <v>1</v>
      </c>
      <c r="H2288" s="30" t="s">
        <v>1873</v>
      </c>
      <c r="I2288" s="10"/>
      <c r="J2288" s="11">
        <v>1</v>
      </c>
      <c r="K2288" s="11">
        <f>J2288</f>
        <v>1</v>
      </c>
      <c r="L2288" s="16">
        <f t="shared" si="156"/>
        <v>320</v>
      </c>
      <c r="M2288" s="25">
        <v>30</v>
      </c>
      <c r="N2288" s="17">
        <f t="shared" si="157"/>
        <v>350</v>
      </c>
      <c r="O2288" s="11">
        <v>9</v>
      </c>
      <c r="P2288" s="8" t="str">
        <f>IFERROR(VLOOKUP(O2288,Tabla6[],2,FALSE)," ")</f>
        <v>Setiembre</v>
      </c>
      <c r="Q2288" s="10"/>
      <c r="R2288" s="56" t="str">
        <f t="shared" si="155"/>
        <v>03.05.04 UDR ICAM1.02.02 ACCIONES DE AFILIACIONM1.02.02.05 Supervisión y asistencia técnica en materia de afiliaciones [UDR]SetiembreHOSPITAL APOYO DE PALPA</v>
      </c>
    </row>
    <row r="2289" spans="1:18" ht="15" customHeight="1" x14ac:dyDescent="0.2">
      <c r="A2289" s="8">
        <f>IFERROR(VLOOKUP(B2289,Tabla1[],2,FALSE)," ")</f>
        <v>1914</v>
      </c>
      <c r="B2289" s="30" t="s">
        <v>1878</v>
      </c>
      <c r="C2289" s="30" t="s">
        <v>2940</v>
      </c>
      <c r="D2289" s="10" t="s">
        <v>3002</v>
      </c>
      <c r="E2289" s="10" t="s">
        <v>2970</v>
      </c>
      <c r="F2289" s="10" t="s">
        <v>1793</v>
      </c>
      <c r="G2289" s="11">
        <v>1</v>
      </c>
      <c r="H2289" s="30" t="s">
        <v>1857</v>
      </c>
      <c r="I2289" s="10"/>
      <c r="J2289" s="11">
        <v>3</v>
      </c>
      <c r="K2289" s="11">
        <v>0</v>
      </c>
      <c r="L2289" s="16">
        <f t="shared" si="156"/>
        <v>0</v>
      </c>
      <c r="M2289" s="25">
        <v>0</v>
      </c>
      <c r="N2289" s="17">
        <f t="shared" si="157"/>
        <v>0</v>
      </c>
      <c r="O2289" s="11">
        <v>9</v>
      </c>
      <c r="P2289" s="8" t="str">
        <f>IFERROR(VLOOKUP(O2289,Tabla6[],2,FALSE)," ")</f>
        <v>Setiembre</v>
      </c>
      <c r="Q2289" s="10"/>
      <c r="R2289" s="56" t="str">
        <f t="shared" si="155"/>
        <v>03.05.04 UDR ICAM1.05.05 EJECUCION DE ACCIONES DE AUDITORIAM1.05.05.08 Ejecutar acciones correspondientes a la Auditoria Asistida por Machine Learning [UDR]SetiembreHOSPITAL REGIONAL DE ICA</v>
      </c>
    </row>
    <row r="2290" spans="1:18" ht="15" customHeight="1" x14ac:dyDescent="0.2">
      <c r="A2290" s="8">
        <f>IFERROR(VLOOKUP(B2290,Tabla1[],2,FALSE)," ")</f>
        <v>1914</v>
      </c>
      <c r="B2290" s="30" t="s">
        <v>1878</v>
      </c>
      <c r="C2290" s="30" t="s">
        <v>2940</v>
      </c>
      <c r="D2290" s="10" t="s">
        <v>3002</v>
      </c>
      <c r="E2290" s="10" t="s">
        <v>2970</v>
      </c>
      <c r="F2290" s="10" t="s">
        <v>1793</v>
      </c>
      <c r="G2290" s="11">
        <v>1</v>
      </c>
      <c r="H2290" s="30" t="s">
        <v>1860</v>
      </c>
      <c r="I2290" s="10"/>
      <c r="J2290" s="11">
        <v>3</v>
      </c>
      <c r="K2290" s="11">
        <v>3</v>
      </c>
      <c r="L2290" s="16">
        <f t="shared" si="156"/>
        <v>960</v>
      </c>
      <c r="M2290" s="25">
        <v>30</v>
      </c>
      <c r="N2290" s="17">
        <f t="shared" si="157"/>
        <v>990</v>
      </c>
      <c r="O2290" s="11">
        <v>9</v>
      </c>
      <c r="P2290" s="8" t="str">
        <f>IFERROR(VLOOKUP(O2290,Tabla6[],2,FALSE)," ")</f>
        <v>Setiembre</v>
      </c>
      <c r="Q2290" s="10"/>
      <c r="R2290" s="56" t="str">
        <f t="shared" ref="R2290:R2353" si="158">+CONCATENATE(B2290,C2290,E2290,P2290,H2290)</f>
        <v>03.05.04 UDR ICAM1.05.05 EJECUCION DE ACCIONES DE AUDITORIAM1.05.05.08 Ejecutar acciones correspondientes a la Auditoria Asistida por Machine Learning [UDR]SetiembreHOSPITAL SAN JUAN DE DIOS</v>
      </c>
    </row>
    <row r="2291" spans="1:18" ht="15" customHeight="1" x14ac:dyDescent="0.2">
      <c r="A2291" s="8">
        <f>IFERROR(VLOOKUP(B2291,Tabla1[],2,FALSE)," ")</f>
        <v>1914</v>
      </c>
      <c r="B2291" s="30" t="s">
        <v>1878</v>
      </c>
      <c r="C2291" s="30" t="s">
        <v>2942</v>
      </c>
      <c r="D2291" s="10" t="s">
        <v>773</v>
      </c>
      <c r="E2291" s="10" t="s">
        <v>2975</v>
      </c>
      <c r="F2291" s="10" t="s">
        <v>1792</v>
      </c>
      <c r="G2291" s="11">
        <v>1</v>
      </c>
      <c r="H2291" s="30" t="s">
        <v>1853</v>
      </c>
      <c r="I2291" s="10"/>
      <c r="J2291" s="11">
        <v>3</v>
      </c>
      <c r="K2291" s="11">
        <f>J2291</f>
        <v>3</v>
      </c>
      <c r="L2291" s="16">
        <f t="shared" si="156"/>
        <v>960</v>
      </c>
      <c r="M2291" s="25">
        <v>30</v>
      </c>
      <c r="N2291" s="17">
        <f t="shared" si="157"/>
        <v>990</v>
      </c>
      <c r="O2291" s="11">
        <v>9</v>
      </c>
      <c r="P2291" s="8" t="str">
        <f>IFERROR(VLOOKUP(O2291,Tabla6[],2,FALSE)," ")</f>
        <v>Setiembre</v>
      </c>
      <c r="Q2291" s="10"/>
      <c r="R2291" s="56" t="str">
        <f t="shared" si="158"/>
        <v>03.05.04 UDR ICAM1.06.04 SUPERVISION FINANCIERA A UNIDADES EJECUTORASM1.06.04.02 Supervisión Financiera Presencial a las Unidades Ejecutoras-UE [UDR]SetiembreHospital de Apoyo de Palpa</v>
      </c>
    </row>
    <row r="2292" spans="1:18" ht="15" customHeight="1" x14ac:dyDescent="0.2">
      <c r="A2292" s="8">
        <f>IFERROR(VLOOKUP(B2292,Tabla1[],2,FALSE)," ")</f>
        <v>1914</v>
      </c>
      <c r="B2292" s="30" t="s">
        <v>1878</v>
      </c>
      <c r="C2292" s="30" t="s">
        <v>2942</v>
      </c>
      <c r="D2292" s="10" t="s">
        <v>773</v>
      </c>
      <c r="E2292" s="10" t="s">
        <v>2975</v>
      </c>
      <c r="F2292" s="10" t="s">
        <v>1792</v>
      </c>
      <c r="G2292" s="11">
        <v>1</v>
      </c>
      <c r="H2292" s="30" t="s">
        <v>1850</v>
      </c>
      <c r="I2292" s="10"/>
      <c r="J2292" s="11">
        <v>5</v>
      </c>
      <c r="K2292" s="11">
        <v>0</v>
      </c>
      <c r="L2292" s="16">
        <f t="shared" si="156"/>
        <v>0</v>
      </c>
      <c r="M2292" s="25">
        <v>0</v>
      </c>
      <c r="N2292" s="17">
        <f t="shared" si="157"/>
        <v>0</v>
      </c>
      <c r="O2292" s="11">
        <v>9</v>
      </c>
      <c r="P2292" s="8" t="str">
        <f>IFERROR(VLOOKUP(O2292,Tabla6[],2,FALSE)," ")</f>
        <v>Setiembre</v>
      </c>
      <c r="Q2292" s="10"/>
      <c r="R2292" s="56" t="str">
        <f t="shared" si="158"/>
        <v>03.05.04 UDR ICAM1.06.04 SUPERVISION FINANCIERA A UNIDADES EJECUTORASM1.06.04.02 Supervisión Financiera Presencial a las Unidades Ejecutoras-UE [UDR]SetiembreHospital Regional</v>
      </c>
    </row>
    <row r="2293" spans="1:18" ht="15" customHeight="1" x14ac:dyDescent="0.2">
      <c r="A2293" s="8">
        <f>IFERROR(VLOOKUP(B2293,Tabla1[],2,FALSE)," ")</f>
        <v>1914</v>
      </c>
      <c r="B2293" s="30" t="s">
        <v>1878</v>
      </c>
      <c r="C2293" s="30" t="s">
        <v>2944</v>
      </c>
      <c r="D2293" s="10" t="s">
        <v>3021</v>
      </c>
      <c r="E2293" s="10" t="s">
        <v>2983</v>
      </c>
      <c r="F2293" s="10" t="s">
        <v>1794</v>
      </c>
      <c r="G2293" s="11">
        <v>1</v>
      </c>
      <c r="H2293" s="30" t="s">
        <v>1864</v>
      </c>
      <c r="I2293" s="10"/>
      <c r="J2293" s="11">
        <v>1</v>
      </c>
      <c r="K2293" s="11">
        <f>J2293</f>
        <v>1</v>
      </c>
      <c r="L2293" s="16">
        <f t="shared" si="156"/>
        <v>320</v>
      </c>
      <c r="M2293" s="25">
        <v>25</v>
      </c>
      <c r="N2293" s="17">
        <f t="shared" si="157"/>
        <v>345</v>
      </c>
      <c r="O2293" s="11">
        <v>9</v>
      </c>
      <c r="P2293" s="8" t="str">
        <f>IFERROR(VLOOKUP(O2293,Tabla6[],2,FALSE)," ")</f>
        <v>Setiembre</v>
      </c>
      <c r="Q2293" s="10"/>
      <c r="R2293" s="56" t="str">
        <f t="shared" si="158"/>
        <v>03.05.04 UDR ICAS1.01.07 ACCIONES DE SOPORTE A LA GESTION A NIVEL DE UDRS1.01.07.02 Supervisión y asistencia técnica en acciones de soporte a IPRESS [UDR]SetiembreICA - PISCO - ICA</v>
      </c>
    </row>
    <row r="2294" spans="1:18" ht="15" customHeight="1" x14ac:dyDescent="0.2">
      <c r="A2294" s="8">
        <f>IFERROR(VLOOKUP(B2294,Tabla1[],2,FALSE)," ")</f>
        <v>1914</v>
      </c>
      <c r="B2294" s="30" t="s">
        <v>1878</v>
      </c>
      <c r="C2294" s="30" t="s">
        <v>2944</v>
      </c>
      <c r="D2294" s="10" t="s">
        <v>3021</v>
      </c>
      <c r="E2294" s="10" t="s">
        <v>2983</v>
      </c>
      <c r="F2294" s="10" t="s">
        <v>1794</v>
      </c>
      <c r="G2294" s="11">
        <v>1</v>
      </c>
      <c r="H2294" s="30" t="s">
        <v>1863</v>
      </c>
      <c r="I2294" s="10"/>
      <c r="J2294" s="11">
        <v>1</v>
      </c>
      <c r="K2294" s="11">
        <f>J2294</f>
        <v>1</v>
      </c>
      <c r="L2294" s="16">
        <f t="shared" si="156"/>
        <v>320</v>
      </c>
      <c r="M2294" s="25">
        <v>35</v>
      </c>
      <c r="N2294" s="17">
        <f t="shared" si="157"/>
        <v>355</v>
      </c>
      <c r="O2294" s="11">
        <v>9</v>
      </c>
      <c r="P2294" s="8" t="str">
        <f>IFERROR(VLOOKUP(O2294,Tabla6[],2,FALSE)," ")</f>
        <v>Setiembre</v>
      </c>
      <c r="Q2294" s="10"/>
      <c r="R2294" s="56" t="str">
        <f t="shared" si="158"/>
        <v>03.05.04 UDR ICAS1.01.07 ACCIONES DE SOPORTE A LA GESTION A NIVEL DE UDRS1.01.07.02 Supervisión y asistencia técnica en acciones de soporte a IPRESS [UDR]SetiembreICA - CHINCHA - ICA</v>
      </c>
    </row>
    <row r="2295" spans="1:18" ht="15" customHeight="1" x14ac:dyDescent="0.2">
      <c r="A2295" s="8">
        <f>IFERROR(VLOOKUP(B2295,Tabla1[],2,FALSE)," ")</f>
        <v>1914</v>
      </c>
      <c r="B2295" s="30" t="s">
        <v>1878</v>
      </c>
      <c r="C2295" s="30" t="s">
        <v>2944</v>
      </c>
      <c r="D2295" s="10" t="s">
        <v>3003</v>
      </c>
      <c r="E2295" s="10" t="s">
        <v>2984</v>
      </c>
      <c r="F2295" s="10" t="s">
        <v>1795</v>
      </c>
      <c r="G2295" s="11">
        <v>1</v>
      </c>
      <c r="H2295" s="30" t="s">
        <v>1867</v>
      </c>
      <c r="I2295" s="10"/>
      <c r="J2295" s="11">
        <v>1</v>
      </c>
      <c r="K2295" s="11">
        <v>1</v>
      </c>
      <c r="L2295" s="16">
        <f t="shared" si="156"/>
        <v>320</v>
      </c>
      <c r="M2295" s="25">
        <v>50</v>
      </c>
      <c r="N2295" s="17">
        <f t="shared" si="157"/>
        <v>370</v>
      </c>
      <c r="O2295" s="11">
        <v>9</v>
      </c>
      <c r="P2295" s="8" t="str">
        <f>IFERROR(VLOOKUP(O2295,Tabla6[],2,FALSE)," ")</f>
        <v>Setiembre</v>
      </c>
      <c r="Q2295" s="10"/>
      <c r="R2295" s="56" t="str">
        <f t="shared" si="158"/>
        <v>03.05.04 UDR ICAS1.01.07 ACCIONES DE SOPORTE A LA GESTION A NIVEL DE UDRS1.01.07.03 Otras Acciones de Soporte [UDR]SetiembreNazca</v>
      </c>
    </row>
    <row r="2296" spans="1:18" ht="15" customHeight="1" x14ac:dyDescent="0.2">
      <c r="A2296" s="8">
        <f>IFERROR(VLOOKUP(B2296,Tabla1[],2,FALSE)," ")</f>
        <v>1914</v>
      </c>
      <c r="B2296" s="30" t="s">
        <v>1878</v>
      </c>
      <c r="C2296" s="30" t="s">
        <v>2940</v>
      </c>
      <c r="D2296" s="10" t="s">
        <v>3002</v>
      </c>
      <c r="E2296" s="10" t="s">
        <v>2970</v>
      </c>
      <c r="F2296" s="10" t="s">
        <v>1793</v>
      </c>
      <c r="G2296" s="11">
        <v>1</v>
      </c>
      <c r="H2296" s="30" t="s">
        <v>1857</v>
      </c>
      <c r="I2296" s="10"/>
      <c r="J2296" s="11">
        <v>3</v>
      </c>
      <c r="K2296" s="11">
        <v>0</v>
      </c>
      <c r="L2296" s="16">
        <f t="shared" si="156"/>
        <v>0</v>
      </c>
      <c r="M2296" s="25">
        <v>0</v>
      </c>
      <c r="N2296" s="17">
        <f t="shared" si="157"/>
        <v>0</v>
      </c>
      <c r="O2296" s="11">
        <v>10</v>
      </c>
      <c r="P2296" s="8" t="str">
        <f>IFERROR(VLOOKUP(O2296,Tabla6[],2,FALSE)," ")</f>
        <v>Octubre</v>
      </c>
      <c r="Q2296" s="10"/>
      <c r="R2296" s="56" t="str">
        <f t="shared" si="158"/>
        <v>03.05.04 UDR ICAM1.05.05 EJECUCION DE ACCIONES DE AUDITORIAM1.05.05.08 Ejecutar acciones correspondientes a la Auditoria Asistida por Machine Learning [UDR]OctubreHOSPITAL REGIONAL DE ICA</v>
      </c>
    </row>
    <row r="2297" spans="1:18" ht="15" customHeight="1" x14ac:dyDescent="0.2">
      <c r="A2297" s="8">
        <f>IFERROR(VLOOKUP(B2297,Tabla1[],2,FALSE)," ")</f>
        <v>1914</v>
      </c>
      <c r="B2297" s="30" t="s">
        <v>1878</v>
      </c>
      <c r="C2297" s="30" t="s">
        <v>2940</v>
      </c>
      <c r="D2297" s="10" t="s">
        <v>3002</v>
      </c>
      <c r="E2297" s="10" t="s">
        <v>2970</v>
      </c>
      <c r="F2297" s="10" t="s">
        <v>1793</v>
      </c>
      <c r="G2297" s="11">
        <v>1</v>
      </c>
      <c r="H2297" s="30" t="s">
        <v>1858</v>
      </c>
      <c r="I2297" s="10"/>
      <c r="J2297" s="11">
        <v>3</v>
      </c>
      <c r="K2297" s="11">
        <v>3</v>
      </c>
      <c r="L2297" s="16">
        <f t="shared" si="156"/>
        <v>960</v>
      </c>
      <c r="M2297" s="25">
        <v>35</v>
      </c>
      <c r="N2297" s="17">
        <f t="shared" si="157"/>
        <v>995</v>
      </c>
      <c r="O2297" s="11">
        <v>10</v>
      </c>
      <c r="P2297" s="8" t="str">
        <f>IFERROR(VLOOKUP(O2297,Tabla6[],2,FALSE)," ")</f>
        <v>Octubre</v>
      </c>
      <c r="Q2297" s="10"/>
      <c r="R2297" s="56" t="str">
        <f t="shared" si="158"/>
        <v>03.05.04 UDR ICAM1.05.05 EJECUCION DE ACCIONES DE AUDITORIAM1.05.05.08 Ejecutar acciones correspondientes a la Auditoria Asistida por Machine Learning [UDR]OctubreHOSPITAL SAN JOSE DE CHINCHA</v>
      </c>
    </row>
    <row r="2298" spans="1:18" ht="15" customHeight="1" x14ac:dyDescent="0.2">
      <c r="A2298" s="8">
        <f>IFERROR(VLOOKUP(B2298,Tabla1[],2,FALSE)," ")</f>
        <v>1914</v>
      </c>
      <c r="B2298" s="30" t="s">
        <v>1878</v>
      </c>
      <c r="C2298" s="30" t="s">
        <v>2942</v>
      </c>
      <c r="D2298" s="10" t="s">
        <v>773</v>
      </c>
      <c r="E2298" s="10" t="s">
        <v>2975</v>
      </c>
      <c r="F2298" s="10" t="s">
        <v>1792</v>
      </c>
      <c r="G2298" s="11">
        <v>1</v>
      </c>
      <c r="H2298" s="30" t="s">
        <v>1856</v>
      </c>
      <c r="I2298" s="10"/>
      <c r="J2298" s="11">
        <v>5</v>
      </c>
      <c r="K2298" s="11">
        <v>0</v>
      </c>
      <c r="L2298" s="16">
        <f t="shared" si="156"/>
        <v>0</v>
      </c>
      <c r="M2298" s="25">
        <v>0</v>
      </c>
      <c r="N2298" s="17">
        <f t="shared" si="157"/>
        <v>0</v>
      </c>
      <c r="O2298" s="11">
        <v>10</v>
      </c>
      <c r="P2298" s="8" t="str">
        <f>IFERROR(VLOOKUP(O2298,Tabla6[],2,FALSE)," ")</f>
        <v>Octubre</v>
      </c>
      <c r="Q2298" s="10"/>
      <c r="R2298" s="56" t="str">
        <f t="shared" si="158"/>
        <v>03.05.04 UDR ICAM1.06.04 SUPERVISION FINANCIERA A UNIDADES EJECUTORASM1.06.04.02 Supervisión Financiera Presencial a las Unidades Ejecutoras-UE [UDR]OctubreRed de Salud ICA</v>
      </c>
    </row>
    <row r="2299" spans="1:18" ht="15" customHeight="1" x14ac:dyDescent="0.2">
      <c r="A2299" s="8">
        <f>IFERROR(VLOOKUP(B2299,Tabla1[],2,FALSE)," ")</f>
        <v>1914</v>
      </c>
      <c r="B2299" s="30" t="s">
        <v>1878</v>
      </c>
      <c r="C2299" s="30" t="s">
        <v>2940</v>
      </c>
      <c r="D2299" s="10" t="s">
        <v>3002</v>
      </c>
      <c r="E2299" s="10" t="s">
        <v>2970</v>
      </c>
      <c r="F2299" s="10" t="s">
        <v>1793</v>
      </c>
      <c r="G2299" s="11">
        <v>1</v>
      </c>
      <c r="H2299" s="30" t="s">
        <v>1857</v>
      </c>
      <c r="I2299" s="10"/>
      <c r="J2299" s="11">
        <v>3</v>
      </c>
      <c r="K2299" s="11">
        <v>0</v>
      </c>
      <c r="L2299" s="16">
        <f t="shared" si="156"/>
        <v>0</v>
      </c>
      <c r="M2299" s="25">
        <v>0</v>
      </c>
      <c r="N2299" s="17">
        <f t="shared" si="157"/>
        <v>0</v>
      </c>
      <c r="O2299" s="11">
        <v>11</v>
      </c>
      <c r="P2299" s="8" t="str">
        <f>IFERROR(VLOOKUP(O2299,Tabla6[],2,FALSE)," ")</f>
        <v>Noviembre</v>
      </c>
      <c r="Q2299" s="10"/>
      <c r="R2299" s="56" t="str">
        <f t="shared" si="158"/>
        <v>03.05.04 UDR ICAM1.05.05 EJECUCION DE ACCIONES DE AUDITORIAM1.05.05.08 Ejecutar acciones correspondientes a la Auditoria Asistida por Machine Learning [UDR]NoviembreHOSPITAL REGIONAL DE ICA</v>
      </c>
    </row>
    <row r="2300" spans="1:18" ht="15" customHeight="1" x14ac:dyDescent="0.2">
      <c r="A2300" s="8">
        <f>IFERROR(VLOOKUP(B2300,Tabla1[],2,FALSE)," ")</f>
        <v>1914</v>
      </c>
      <c r="B2300" s="30" t="s">
        <v>1878</v>
      </c>
      <c r="C2300" s="30" t="s">
        <v>2940</v>
      </c>
      <c r="D2300" s="10" t="s">
        <v>3002</v>
      </c>
      <c r="E2300" s="10" t="s">
        <v>2970</v>
      </c>
      <c r="F2300" s="10" t="s">
        <v>1793</v>
      </c>
      <c r="G2300" s="11">
        <v>1</v>
      </c>
      <c r="H2300" s="30" t="s">
        <v>1858</v>
      </c>
      <c r="I2300" s="10"/>
      <c r="J2300" s="11">
        <v>3</v>
      </c>
      <c r="K2300" s="11">
        <v>3</v>
      </c>
      <c r="L2300" s="16">
        <f t="shared" si="156"/>
        <v>960</v>
      </c>
      <c r="M2300" s="25">
        <v>35</v>
      </c>
      <c r="N2300" s="17">
        <f t="shared" si="157"/>
        <v>995</v>
      </c>
      <c r="O2300" s="11">
        <v>11</v>
      </c>
      <c r="P2300" s="8" t="str">
        <f>IFERROR(VLOOKUP(O2300,Tabla6[],2,FALSE)," ")</f>
        <v>Noviembre</v>
      </c>
      <c r="Q2300" s="10"/>
      <c r="R2300" s="56" t="str">
        <f t="shared" si="158"/>
        <v>03.05.04 UDR ICAM1.05.05 EJECUCION DE ACCIONES DE AUDITORIAM1.05.05.08 Ejecutar acciones correspondientes a la Auditoria Asistida por Machine Learning [UDR]NoviembreHOSPITAL SAN JOSE DE CHINCHA</v>
      </c>
    </row>
    <row r="2301" spans="1:18" ht="15" customHeight="1" x14ac:dyDescent="0.2">
      <c r="A2301" s="8">
        <f>IFERROR(VLOOKUP(B2301,Tabla1[],2,FALSE)," ")</f>
        <v>1914</v>
      </c>
      <c r="B2301" s="30" t="s">
        <v>1878</v>
      </c>
      <c r="C2301" s="30" t="s">
        <v>2940</v>
      </c>
      <c r="D2301" s="10" t="s">
        <v>3005</v>
      </c>
      <c r="E2301" s="10" t="s">
        <v>2971</v>
      </c>
      <c r="F2301" s="10" t="s">
        <v>1793</v>
      </c>
      <c r="G2301" s="11">
        <v>1</v>
      </c>
      <c r="H2301" s="30" t="s">
        <v>1860</v>
      </c>
      <c r="I2301" s="10"/>
      <c r="J2301" s="11">
        <v>2</v>
      </c>
      <c r="K2301" s="11">
        <f>J2301</f>
        <v>2</v>
      </c>
      <c r="L2301" s="16">
        <f t="shared" si="156"/>
        <v>640</v>
      </c>
      <c r="M2301" s="25">
        <v>30</v>
      </c>
      <c r="N2301" s="17">
        <f t="shared" si="157"/>
        <v>670</v>
      </c>
      <c r="O2301" s="11">
        <v>11</v>
      </c>
      <c r="P2301" s="8" t="str">
        <f>IFERROR(VLOOKUP(O2301,Tabla6[],2,FALSE)," ")</f>
        <v>Noviembre</v>
      </c>
      <c r="Q2301" s="10"/>
      <c r="R2301" s="56" t="str">
        <f t="shared" si="158"/>
        <v>03.05.04 UDR ICAM1.05.05 EJECUCION DE ACCIONES DE AUDITORIAM1.05.05.09 Ejecutar acciones correspondientes a la Auditoria Concurrente [UDR]NoviembreHOSPITAL SAN JUAN DE DIOS</v>
      </c>
    </row>
    <row r="2302" spans="1:18" ht="15" customHeight="1" x14ac:dyDescent="0.2">
      <c r="A2302" s="8">
        <f>IFERROR(VLOOKUP(B2302,Tabla1[],2,FALSE)," ")</f>
        <v>1914</v>
      </c>
      <c r="B2302" s="30" t="s">
        <v>1878</v>
      </c>
      <c r="C2302" s="30" t="s">
        <v>2940</v>
      </c>
      <c r="D2302" s="10" t="s">
        <v>3002</v>
      </c>
      <c r="E2302" s="10" t="s">
        <v>2970</v>
      </c>
      <c r="F2302" s="10" t="s">
        <v>1793</v>
      </c>
      <c r="G2302" s="11">
        <v>1</v>
      </c>
      <c r="H2302" s="30" t="s">
        <v>1857</v>
      </c>
      <c r="I2302" s="10"/>
      <c r="J2302" s="11">
        <v>3</v>
      </c>
      <c r="K2302" s="11">
        <v>0</v>
      </c>
      <c r="L2302" s="16">
        <f t="shared" si="156"/>
        <v>0</v>
      </c>
      <c r="M2302" s="25">
        <v>0</v>
      </c>
      <c r="N2302" s="17">
        <f t="shared" si="157"/>
        <v>0</v>
      </c>
      <c r="O2302" s="11">
        <v>12</v>
      </c>
      <c r="P2302" s="8" t="str">
        <f>IFERROR(VLOOKUP(O2302,Tabla6[],2,FALSE)," ")</f>
        <v>Diciembre</v>
      </c>
      <c r="Q2302" s="10"/>
      <c r="R2302" s="56" t="str">
        <f t="shared" si="158"/>
        <v>03.05.04 UDR ICAM1.05.05 EJECUCION DE ACCIONES DE AUDITORIAM1.05.05.08 Ejecutar acciones correspondientes a la Auditoria Asistida por Machine Learning [UDR]DiciembreHOSPITAL REGIONAL DE ICA</v>
      </c>
    </row>
    <row r="2303" spans="1:18" ht="15" customHeight="1" x14ac:dyDescent="0.2">
      <c r="A2303" s="8">
        <f>IFERROR(VLOOKUP(B2303,Tabla1[],2,FALSE)," ")</f>
        <v>1914</v>
      </c>
      <c r="B2303" s="30" t="s">
        <v>1878</v>
      </c>
      <c r="C2303" s="30" t="s">
        <v>2940</v>
      </c>
      <c r="D2303" s="10" t="s">
        <v>3002</v>
      </c>
      <c r="E2303" s="10" t="s">
        <v>2970</v>
      </c>
      <c r="F2303" s="10" t="s">
        <v>1793</v>
      </c>
      <c r="G2303" s="11">
        <v>1</v>
      </c>
      <c r="H2303" s="30" t="s">
        <v>1858</v>
      </c>
      <c r="I2303" s="10"/>
      <c r="J2303" s="11">
        <v>3</v>
      </c>
      <c r="K2303" s="11">
        <v>3</v>
      </c>
      <c r="L2303" s="16">
        <f t="shared" si="156"/>
        <v>960</v>
      </c>
      <c r="M2303" s="25">
        <v>35</v>
      </c>
      <c r="N2303" s="17">
        <f t="shared" si="157"/>
        <v>995</v>
      </c>
      <c r="O2303" s="11">
        <v>12</v>
      </c>
      <c r="P2303" s="8" t="str">
        <f>IFERROR(VLOOKUP(O2303,Tabla6[],2,FALSE)," ")</f>
        <v>Diciembre</v>
      </c>
      <c r="Q2303" s="10"/>
      <c r="R2303" s="56" t="str">
        <f t="shared" si="158"/>
        <v>03.05.04 UDR ICAM1.05.05 EJECUCION DE ACCIONES DE AUDITORIAM1.05.05.08 Ejecutar acciones correspondientes a la Auditoria Asistida por Machine Learning [UDR]DiciembreHOSPITAL SAN JOSE DE CHINCHA</v>
      </c>
    </row>
    <row r="2304" spans="1:18" ht="15" customHeight="1" x14ac:dyDescent="0.2">
      <c r="A2304" s="8">
        <f>IFERROR(VLOOKUP(B2304,Tabla1[],2,FALSE)," ")</f>
        <v>1923</v>
      </c>
      <c r="B2304" s="30" t="s">
        <v>1879</v>
      </c>
      <c r="C2304" s="30" t="s">
        <v>2932</v>
      </c>
      <c r="D2304" s="10" t="s">
        <v>2996</v>
      </c>
      <c r="E2304" s="10" t="s">
        <v>2956</v>
      </c>
      <c r="F2304" s="10" t="s">
        <v>1888</v>
      </c>
      <c r="G2304" s="11">
        <v>1</v>
      </c>
      <c r="H2304" s="30" t="s">
        <v>1929</v>
      </c>
      <c r="I2304" s="10"/>
      <c r="J2304" s="11">
        <v>3</v>
      </c>
      <c r="K2304" s="11">
        <f t="shared" ref="K2304:K2328" si="159">J2304</f>
        <v>3</v>
      </c>
      <c r="L2304" s="16">
        <f t="shared" si="156"/>
        <v>960</v>
      </c>
      <c r="M2304" s="25">
        <v>180</v>
      </c>
      <c r="N2304" s="17">
        <f t="shared" si="157"/>
        <v>1140</v>
      </c>
      <c r="O2304" s="11">
        <v>3</v>
      </c>
      <c r="P2304" s="8" t="str">
        <f>IFERROR(VLOOKUP(O2304,Tabla6[],2,FALSE)," ")</f>
        <v>Marzo</v>
      </c>
      <c r="Q2304" s="10"/>
      <c r="R2304" s="56" t="str">
        <f t="shared" si="158"/>
        <v>03.06 GERENCIA MACRO REGIONAL CENTRO MEDIOM1.02.01 SEGUIMIENTO Y EVALUACION DE LOS PROCESOS DE AFILIACION, PROMOCION, PROTECCION Y ATENCION A LA CIUDADANIAM1.02.01.06 Supervisión y asistencia técnica a operadores de los canales de atención [GMR]MarzoLIMA - HUARAZ - LIMA</v>
      </c>
    </row>
    <row r="2305" spans="1:18" ht="15" customHeight="1" x14ac:dyDescent="0.2">
      <c r="A2305" s="8">
        <f>IFERROR(VLOOKUP(B2305,Tabla1[],2,FALSE)," ")</f>
        <v>1923</v>
      </c>
      <c r="B2305" s="30" t="s">
        <v>1879</v>
      </c>
      <c r="C2305" s="30" t="s">
        <v>2932</v>
      </c>
      <c r="D2305" s="10" t="s">
        <v>2996</v>
      </c>
      <c r="E2305" s="10" t="s">
        <v>2956</v>
      </c>
      <c r="F2305" s="10" t="s">
        <v>1888</v>
      </c>
      <c r="G2305" s="11">
        <v>1</v>
      </c>
      <c r="H2305" s="30" t="s">
        <v>1930</v>
      </c>
      <c r="I2305" s="10"/>
      <c r="J2305" s="11">
        <v>3</v>
      </c>
      <c r="K2305" s="11">
        <f t="shared" si="159"/>
        <v>3</v>
      </c>
      <c r="L2305" s="16">
        <f t="shared" si="156"/>
        <v>960</v>
      </c>
      <c r="M2305" s="25">
        <v>200</v>
      </c>
      <c r="N2305" s="17">
        <f t="shared" si="157"/>
        <v>1160</v>
      </c>
      <c r="O2305" s="11">
        <v>3</v>
      </c>
      <c r="P2305" s="8" t="str">
        <f>IFERROR(VLOOKUP(O2305,Tabla6[],2,FALSE)," ")</f>
        <v>Marzo</v>
      </c>
      <c r="Q2305" s="10"/>
      <c r="R2305" s="56" t="str">
        <f t="shared" si="158"/>
        <v>03.06 GERENCIA MACRO REGIONAL CENTRO MEDIOM1.02.01 SEGUIMIENTO Y EVALUACION DE LOS PROCESOS DE AFILIACION, PROMOCION, PROTECCION Y ATENCION A LA CIUDADANIAM1.02.01.06 Supervisión y asistencia técnica a operadores de los canales de atención [GMR]MarzoLIMA - CHIMBOTE - LIMA</v>
      </c>
    </row>
    <row r="2306" spans="1:18" ht="15" customHeight="1" x14ac:dyDescent="0.2">
      <c r="A2306" s="8">
        <f>IFERROR(VLOOKUP(B2306,Tabla1[],2,FALSE)," ")</f>
        <v>1923</v>
      </c>
      <c r="B2306" s="30" t="s">
        <v>1879</v>
      </c>
      <c r="C2306" s="30" t="s">
        <v>2932</v>
      </c>
      <c r="D2306" s="10" t="s">
        <v>2996</v>
      </c>
      <c r="E2306" s="10" t="s">
        <v>2956</v>
      </c>
      <c r="F2306" s="10" t="s">
        <v>1888</v>
      </c>
      <c r="G2306" s="11">
        <v>1</v>
      </c>
      <c r="H2306" s="30" t="s">
        <v>1929</v>
      </c>
      <c r="I2306" s="10"/>
      <c r="J2306" s="11">
        <v>3</v>
      </c>
      <c r="K2306" s="11">
        <f t="shared" si="159"/>
        <v>3</v>
      </c>
      <c r="L2306" s="16">
        <f t="shared" si="156"/>
        <v>960</v>
      </c>
      <c r="M2306" s="25">
        <v>180</v>
      </c>
      <c r="N2306" s="17">
        <f t="shared" si="157"/>
        <v>1140</v>
      </c>
      <c r="O2306" s="11">
        <v>6</v>
      </c>
      <c r="P2306" s="8" t="str">
        <f>IFERROR(VLOOKUP(O2306,Tabla6[],2,FALSE)," ")</f>
        <v>Junio</v>
      </c>
      <c r="Q2306" s="10"/>
      <c r="R2306" s="56" t="str">
        <f t="shared" si="158"/>
        <v>03.06 GERENCIA MACRO REGIONAL CENTRO MEDIOM1.02.01 SEGUIMIENTO Y EVALUACION DE LOS PROCESOS DE AFILIACION, PROMOCION, PROTECCION Y ATENCION A LA CIUDADANIAM1.02.01.06 Supervisión y asistencia técnica a operadores de los canales de atención [GMR]JunioLIMA - HUARAZ - LIMA</v>
      </c>
    </row>
    <row r="2307" spans="1:18" ht="15" customHeight="1" x14ac:dyDescent="0.2">
      <c r="A2307" s="8">
        <f>IFERROR(VLOOKUP(B2307,Tabla1[],2,FALSE)," ")</f>
        <v>1923</v>
      </c>
      <c r="B2307" s="30" t="s">
        <v>1879</v>
      </c>
      <c r="C2307" s="30" t="s">
        <v>2932</v>
      </c>
      <c r="D2307" s="10" t="s">
        <v>2996</v>
      </c>
      <c r="E2307" s="10" t="s">
        <v>2956</v>
      </c>
      <c r="F2307" s="10" t="s">
        <v>1888</v>
      </c>
      <c r="G2307" s="11">
        <v>1</v>
      </c>
      <c r="H2307" s="30" t="s">
        <v>1930</v>
      </c>
      <c r="I2307" s="10"/>
      <c r="J2307" s="11">
        <v>3</v>
      </c>
      <c r="K2307" s="11">
        <f t="shared" si="159"/>
        <v>3</v>
      </c>
      <c r="L2307" s="16">
        <f t="shared" si="156"/>
        <v>960</v>
      </c>
      <c r="M2307" s="25">
        <v>200</v>
      </c>
      <c r="N2307" s="17">
        <f t="shared" si="157"/>
        <v>1160</v>
      </c>
      <c r="O2307" s="11">
        <v>6</v>
      </c>
      <c r="P2307" s="8" t="str">
        <f>IFERROR(VLOOKUP(O2307,Tabla6[],2,FALSE)," ")</f>
        <v>Junio</v>
      </c>
      <c r="Q2307" s="10"/>
      <c r="R2307" s="56" t="str">
        <f t="shared" si="158"/>
        <v>03.06 GERENCIA MACRO REGIONAL CENTRO MEDIOM1.02.01 SEGUIMIENTO Y EVALUACION DE LOS PROCESOS DE AFILIACION, PROMOCION, PROTECCION Y ATENCION A LA CIUDADANIAM1.02.01.06 Supervisión y asistencia técnica a operadores de los canales de atención [GMR]JunioLIMA - CHIMBOTE - LIMA</v>
      </c>
    </row>
    <row r="2308" spans="1:18" ht="15" customHeight="1" x14ac:dyDescent="0.2">
      <c r="A2308" s="8">
        <f>IFERROR(VLOOKUP(B2308,Tabla1[],2,FALSE)," ")</f>
        <v>1923</v>
      </c>
      <c r="B2308" s="30" t="s">
        <v>1879</v>
      </c>
      <c r="C2308" s="30" t="s">
        <v>2932</v>
      </c>
      <c r="D2308" s="10" t="s">
        <v>2996</v>
      </c>
      <c r="E2308" s="10" t="s">
        <v>2956</v>
      </c>
      <c r="F2308" s="10" t="s">
        <v>1888</v>
      </c>
      <c r="G2308" s="11">
        <v>1</v>
      </c>
      <c r="H2308" s="30" t="s">
        <v>1929</v>
      </c>
      <c r="I2308" s="10"/>
      <c r="J2308" s="11">
        <v>3</v>
      </c>
      <c r="K2308" s="11">
        <f t="shared" si="159"/>
        <v>3</v>
      </c>
      <c r="L2308" s="16">
        <f t="shared" si="156"/>
        <v>960</v>
      </c>
      <c r="M2308" s="25">
        <v>180</v>
      </c>
      <c r="N2308" s="17">
        <f t="shared" si="157"/>
        <v>1140</v>
      </c>
      <c r="O2308" s="11">
        <v>10</v>
      </c>
      <c r="P2308" s="8" t="str">
        <f>IFERROR(VLOOKUP(O2308,Tabla6[],2,FALSE)," ")</f>
        <v>Octubre</v>
      </c>
      <c r="Q2308" s="10"/>
      <c r="R2308" s="56" t="str">
        <f t="shared" si="158"/>
        <v>03.06 GERENCIA MACRO REGIONAL CENTRO MEDIOM1.02.01 SEGUIMIENTO Y EVALUACION DE LOS PROCESOS DE AFILIACION, PROMOCION, PROTECCION Y ATENCION A LA CIUDADANIAM1.02.01.06 Supervisión y asistencia técnica a operadores de los canales de atención [GMR]OctubreLIMA - HUARAZ - LIMA</v>
      </c>
    </row>
    <row r="2309" spans="1:18" ht="15" customHeight="1" x14ac:dyDescent="0.2">
      <c r="A2309" s="8">
        <f>IFERROR(VLOOKUP(B2309,Tabla1[],2,FALSE)," ")</f>
        <v>1923</v>
      </c>
      <c r="B2309" s="30" t="s">
        <v>1879</v>
      </c>
      <c r="C2309" s="30" t="s">
        <v>2932</v>
      </c>
      <c r="D2309" s="10" t="s">
        <v>2996</v>
      </c>
      <c r="E2309" s="10" t="s">
        <v>2956</v>
      </c>
      <c r="F2309" s="10" t="s">
        <v>1888</v>
      </c>
      <c r="G2309" s="11">
        <v>1</v>
      </c>
      <c r="H2309" s="30" t="s">
        <v>1930</v>
      </c>
      <c r="I2309" s="10"/>
      <c r="J2309" s="11">
        <v>3</v>
      </c>
      <c r="K2309" s="11">
        <f t="shared" si="159"/>
        <v>3</v>
      </c>
      <c r="L2309" s="16">
        <f t="shared" si="156"/>
        <v>960</v>
      </c>
      <c r="M2309" s="25">
        <v>200</v>
      </c>
      <c r="N2309" s="17">
        <f t="shared" si="157"/>
        <v>1160</v>
      </c>
      <c r="O2309" s="11">
        <v>10</v>
      </c>
      <c r="P2309" s="8" t="str">
        <f>IFERROR(VLOOKUP(O2309,Tabla6[],2,FALSE)," ")</f>
        <v>Octubre</v>
      </c>
      <c r="Q2309" s="10"/>
      <c r="R2309" s="56" t="str">
        <f t="shared" si="158"/>
        <v>03.06 GERENCIA MACRO REGIONAL CENTRO MEDIOM1.02.01 SEGUIMIENTO Y EVALUACION DE LOS PROCESOS DE AFILIACION, PROMOCION, PROTECCION Y ATENCION A LA CIUDADANIAM1.02.01.06 Supervisión y asistencia técnica a operadores de los canales de atención [GMR]OctubreLIMA - CHIMBOTE - LIMA</v>
      </c>
    </row>
    <row r="2310" spans="1:18" ht="15" customHeight="1" x14ac:dyDescent="0.2">
      <c r="A2310" s="8">
        <f>IFERROR(VLOOKUP(B2310,Tabla1[],2,FALSE)," ")</f>
        <v>1923</v>
      </c>
      <c r="B2310" s="30" t="s">
        <v>1879</v>
      </c>
      <c r="C2310" s="30" t="s">
        <v>2932</v>
      </c>
      <c r="D2310" s="10" t="s">
        <v>2996</v>
      </c>
      <c r="E2310" s="10" t="s">
        <v>2956</v>
      </c>
      <c r="F2310" s="10" t="s">
        <v>1888</v>
      </c>
      <c r="G2310" s="11">
        <v>1</v>
      </c>
      <c r="H2310" s="30" t="s">
        <v>1931</v>
      </c>
      <c r="I2310" s="10"/>
      <c r="J2310" s="11">
        <v>3</v>
      </c>
      <c r="K2310" s="11">
        <f t="shared" si="159"/>
        <v>3</v>
      </c>
      <c r="L2310" s="16">
        <f t="shared" si="156"/>
        <v>960</v>
      </c>
      <c r="M2310" s="25">
        <v>160</v>
      </c>
      <c r="N2310" s="17">
        <f t="shared" si="157"/>
        <v>1120</v>
      </c>
      <c r="O2310" s="11">
        <v>4</v>
      </c>
      <c r="P2310" s="8" t="str">
        <f>IFERROR(VLOOKUP(O2310,Tabla6[],2,FALSE)," ")</f>
        <v>Abril</v>
      </c>
      <c r="Q2310" s="10"/>
      <c r="R2310" s="56" t="str">
        <f t="shared" si="158"/>
        <v>03.06 GERENCIA MACRO REGIONAL CENTRO MEDIOM1.02.01 SEGUIMIENTO Y EVALUACION DE LOS PROCESOS DE AFILIACION, PROMOCION, PROTECCION Y ATENCION A LA CIUDADANIAM1.02.01.06 Supervisión y asistencia técnica a operadores de los canales de atención [GMR]AbrilLIMA - LIMA REGION - LIMA</v>
      </c>
    </row>
    <row r="2311" spans="1:18" ht="15" customHeight="1" x14ac:dyDescent="0.2">
      <c r="A2311" s="8">
        <f>IFERROR(VLOOKUP(B2311,Tabla1[],2,FALSE)," ")</f>
        <v>1923</v>
      </c>
      <c r="B2311" s="30" t="s">
        <v>1879</v>
      </c>
      <c r="C2311" s="30" t="s">
        <v>2932</v>
      </c>
      <c r="D2311" s="10" t="s">
        <v>2996</v>
      </c>
      <c r="E2311" s="10" t="s">
        <v>2956</v>
      </c>
      <c r="F2311" s="10" t="s">
        <v>1888</v>
      </c>
      <c r="G2311" s="11">
        <v>1</v>
      </c>
      <c r="H2311" s="30" t="s">
        <v>1931</v>
      </c>
      <c r="I2311" s="10"/>
      <c r="J2311" s="11">
        <v>3</v>
      </c>
      <c r="K2311" s="11">
        <f t="shared" si="159"/>
        <v>3</v>
      </c>
      <c r="L2311" s="16">
        <f t="shared" si="156"/>
        <v>960</v>
      </c>
      <c r="M2311" s="25">
        <v>160</v>
      </c>
      <c r="N2311" s="17">
        <f t="shared" si="157"/>
        <v>1120</v>
      </c>
      <c r="O2311" s="11">
        <v>7</v>
      </c>
      <c r="P2311" s="8" t="str">
        <f>IFERROR(VLOOKUP(O2311,Tabla6[],2,FALSE)," ")</f>
        <v>Julio</v>
      </c>
      <c r="Q2311" s="10"/>
      <c r="R2311" s="56" t="str">
        <f t="shared" si="158"/>
        <v>03.06 GERENCIA MACRO REGIONAL CENTRO MEDIOM1.02.01 SEGUIMIENTO Y EVALUACION DE LOS PROCESOS DE AFILIACION, PROMOCION, PROTECCION Y ATENCION A LA CIUDADANIAM1.02.01.06 Supervisión y asistencia técnica a operadores de los canales de atención [GMR]JulioLIMA - LIMA REGION - LIMA</v>
      </c>
    </row>
    <row r="2312" spans="1:18" ht="15" customHeight="1" x14ac:dyDescent="0.2">
      <c r="A2312" s="8">
        <f>IFERROR(VLOOKUP(B2312,Tabla1[],2,FALSE)," ")</f>
        <v>1923</v>
      </c>
      <c r="B2312" s="30" t="s">
        <v>1879</v>
      </c>
      <c r="C2312" s="30" t="s">
        <v>2932</v>
      </c>
      <c r="D2312" s="10" t="s">
        <v>2996</v>
      </c>
      <c r="E2312" s="10" t="s">
        <v>2956</v>
      </c>
      <c r="F2312" s="10" t="s">
        <v>1888</v>
      </c>
      <c r="G2312" s="11">
        <v>1</v>
      </c>
      <c r="H2312" s="30" t="s">
        <v>1931</v>
      </c>
      <c r="I2312" s="10"/>
      <c r="J2312" s="11">
        <v>3</v>
      </c>
      <c r="K2312" s="11">
        <f t="shared" si="159"/>
        <v>3</v>
      </c>
      <c r="L2312" s="16">
        <f t="shared" si="156"/>
        <v>960</v>
      </c>
      <c r="M2312" s="25">
        <v>160</v>
      </c>
      <c r="N2312" s="17">
        <f t="shared" si="157"/>
        <v>1120</v>
      </c>
      <c r="O2312" s="11">
        <v>8</v>
      </c>
      <c r="P2312" s="8" t="str">
        <f>IFERROR(VLOOKUP(O2312,Tabla6[],2,FALSE)," ")</f>
        <v>Agosto</v>
      </c>
      <c r="Q2312" s="10"/>
      <c r="R2312" s="56" t="str">
        <f t="shared" si="158"/>
        <v>03.06 GERENCIA MACRO REGIONAL CENTRO MEDIOM1.02.01 SEGUIMIENTO Y EVALUACION DE LOS PROCESOS DE AFILIACION, PROMOCION, PROTECCION Y ATENCION A LA CIUDADANIAM1.02.01.06 Supervisión y asistencia técnica a operadores de los canales de atención [GMR]AgostoLIMA - LIMA REGION - LIMA</v>
      </c>
    </row>
    <row r="2313" spans="1:18" ht="15" customHeight="1" x14ac:dyDescent="0.2">
      <c r="A2313" s="8">
        <f>IFERROR(VLOOKUP(B2313,Tabla1[],2,FALSE)," ")</f>
        <v>1923</v>
      </c>
      <c r="B2313" s="30" t="s">
        <v>1879</v>
      </c>
      <c r="C2313" s="30" t="s">
        <v>2941</v>
      </c>
      <c r="D2313" s="10" t="s">
        <v>2999</v>
      </c>
      <c r="E2313" s="10" t="s">
        <v>2973</v>
      </c>
      <c r="F2313" s="10" t="s">
        <v>1889</v>
      </c>
      <c r="G2313" s="11">
        <v>1</v>
      </c>
      <c r="H2313" s="30" t="s">
        <v>1929</v>
      </c>
      <c r="I2313" s="10"/>
      <c r="J2313" s="11">
        <v>3</v>
      </c>
      <c r="K2313" s="11">
        <f t="shared" si="159"/>
        <v>3</v>
      </c>
      <c r="L2313" s="16">
        <f t="shared" si="156"/>
        <v>960</v>
      </c>
      <c r="M2313" s="25">
        <v>180</v>
      </c>
      <c r="N2313" s="17">
        <f t="shared" si="157"/>
        <v>1140</v>
      </c>
      <c r="O2313" s="11">
        <v>3</v>
      </c>
      <c r="P2313" s="8" t="str">
        <f>IFERROR(VLOOKUP(O2313,Tabla6[],2,FALSE)," ")</f>
        <v>Marzo</v>
      </c>
      <c r="Q2313" s="10"/>
      <c r="R2313" s="56" t="str">
        <f t="shared" si="158"/>
        <v>03.06 GERENCIA MACRO REGIONAL CENTRO MEDIOM1.06.03 ASISTENCIA TECNICA, MONITOREO Y SUPERVISION EN COBERTURA FINANCIERAM1.06.03.01 Supervisión y asistencia técnica en cobertura financiera a UDR o Unidades Ejecutoras [GMR]MarzoLIMA - HUARAZ - LIMA</v>
      </c>
    </row>
    <row r="2314" spans="1:18" ht="15" customHeight="1" x14ac:dyDescent="0.2">
      <c r="A2314" s="8">
        <f>IFERROR(VLOOKUP(B2314,Tabla1[],2,FALSE)," ")</f>
        <v>1923</v>
      </c>
      <c r="B2314" s="30" t="s">
        <v>1879</v>
      </c>
      <c r="C2314" s="30" t="s">
        <v>2941</v>
      </c>
      <c r="D2314" s="10" t="s">
        <v>2999</v>
      </c>
      <c r="E2314" s="10" t="s">
        <v>2973</v>
      </c>
      <c r="F2314" s="10" t="s">
        <v>1889</v>
      </c>
      <c r="G2314" s="11">
        <v>1</v>
      </c>
      <c r="H2314" s="30" t="s">
        <v>1930</v>
      </c>
      <c r="I2314" s="10"/>
      <c r="J2314" s="11">
        <v>3</v>
      </c>
      <c r="K2314" s="11">
        <f t="shared" si="159"/>
        <v>3</v>
      </c>
      <c r="L2314" s="16">
        <f t="shared" si="156"/>
        <v>960</v>
      </c>
      <c r="M2314" s="25">
        <v>200</v>
      </c>
      <c r="N2314" s="17">
        <f t="shared" si="157"/>
        <v>1160</v>
      </c>
      <c r="O2314" s="11">
        <v>3</v>
      </c>
      <c r="P2314" s="8" t="str">
        <f>IFERROR(VLOOKUP(O2314,Tabla6[],2,FALSE)," ")</f>
        <v>Marzo</v>
      </c>
      <c r="Q2314" s="10"/>
      <c r="R2314" s="56" t="str">
        <f t="shared" si="158"/>
        <v>03.06 GERENCIA MACRO REGIONAL CENTRO MEDIOM1.06.03 ASISTENCIA TECNICA, MONITOREO Y SUPERVISION EN COBERTURA FINANCIERAM1.06.03.01 Supervisión y asistencia técnica en cobertura financiera a UDR o Unidades Ejecutoras [GMR]MarzoLIMA - CHIMBOTE - LIMA</v>
      </c>
    </row>
    <row r="2315" spans="1:18" ht="15" customHeight="1" x14ac:dyDescent="0.2">
      <c r="A2315" s="8">
        <f>IFERROR(VLOOKUP(B2315,Tabla1[],2,FALSE)," ")</f>
        <v>1923</v>
      </c>
      <c r="B2315" s="30" t="s">
        <v>1879</v>
      </c>
      <c r="C2315" s="30" t="s">
        <v>2941</v>
      </c>
      <c r="D2315" s="10" t="s">
        <v>2999</v>
      </c>
      <c r="E2315" s="10" t="s">
        <v>2973</v>
      </c>
      <c r="F2315" s="10" t="s">
        <v>1890</v>
      </c>
      <c r="G2315" s="11">
        <v>1</v>
      </c>
      <c r="H2315" s="30" t="s">
        <v>1930</v>
      </c>
      <c r="I2315" s="10"/>
      <c r="J2315" s="11">
        <v>4</v>
      </c>
      <c r="K2315" s="11">
        <f t="shared" si="159"/>
        <v>4</v>
      </c>
      <c r="L2315" s="16">
        <f t="shared" si="156"/>
        <v>1280</v>
      </c>
      <c r="M2315" s="25">
        <v>200</v>
      </c>
      <c r="N2315" s="17">
        <f t="shared" si="157"/>
        <v>1480</v>
      </c>
      <c r="O2315" s="11">
        <v>4</v>
      </c>
      <c r="P2315" s="8" t="str">
        <f>IFERROR(VLOOKUP(O2315,Tabla6[],2,FALSE)," ")</f>
        <v>Abril</v>
      </c>
      <c r="Q2315" s="10"/>
      <c r="R2315" s="56" t="str">
        <f t="shared" si="158"/>
        <v>03.06 GERENCIA MACRO REGIONAL CENTRO MEDIOM1.06.03 ASISTENCIA TECNICA, MONITOREO Y SUPERVISION EN COBERTURA FINANCIERAM1.06.03.01 Supervisión y asistencia técnica en cobertura financiera a UDR o Unidades Ejecutoras [GMR]AbrilLIMA - CHIMBOTE - LIMA</v>
      </c>
    </row>
    <row r="2316" spans="1:18" ht="15" customHeight="1" x14ac:dyDescent="0.2">
      <c r="A2316" s="8">
        <f>IFERROR(VLOOKUP(B2316,Tabla1[],2,FALSE)," ")</f>
        <v>1923</v>
      </c>
      <c r="B2316" s="30" t="s">
        <v>1879</v>
      </c>
      <c r="C2316" s="30" t="s">
        <v>2941</v>
      </c>
      <c r="D2316" s="10" t="s">
        <v>2999</v>
      </c>
      <c r="E2316" s="10" t="s">
        <v>2973</v>
      </c>
      <c r="F2316" s="10" t="s">
        <v>1889</v>
      </c>
      <c r="G2316" s="11">
        <v>1</v>
      </c>
      <c r="H2316" s="30" t="s">
        <v>1929</v>
      </c>
      <c r="I2316" s="10"/>
      <c r="J2316" s="11">
        <v>3</v>
      </c>
      <c r="K2316" s="11">
        <f t="shared" si="159"/>
        <v>3</v>
      </c>
      <c r="L2316" s="16">
        <f t="shared" si="156"/>
        <v>960</v>
      </c>
      <c r="M2316" s="25">
        <v>180</v>
      </c>
      <c r="N2316" s="17">
        <f t="shared" si="157"/>
        <v>1140</v>
      </c>
      <c r="O2316" s="11">
        <v>6</v>
      </c>
      <c r="P2316" s="8" t="str">
        <f>IFERROR(VLOOKUP(O2316,Tabla6[],2,FALSE)," ")</f>
        <v>Junio</v>
      </c>
      <c r="Q2316" s="10"/>
      <c r="R2316" s="56" t="str">
        <f t="shared" si="158"/>
        <v>03.06 GERENCIA MACRO REGIONAL CENTRO MEDIOM1.06.03 ASISTENCIA TECNICA, MONITOREO Y SUPERVISION EN COBERTURA FINANCIERAM1.06.03.01 Supervisión y asistencia técnica en cobertura financiera a UDR o Unidades Ejecutoras [GMR]JunioLIMA - HUARAZ - LIMA</v>
      </c>
    </row>
    <row r="2317" spans="1:18" ht="15" customHeight="1" x14ac:dyDescent="0.2">
      <c r="A2317" s="8">
        <f>IFERROR(VLOOKUP(B2317,Tabla1[],2,FALSE)," ")</f>
        <v>1923</v>
      </c>
      <c r="B2317" s="30" t="s">
        <v>1879</v>
      </c>
      <c r="C2317" s="30" t="s">
        <v>2941</v>
      </c>
      <c r="D2317" s="10" t="s">
        <v>2999</v>
      </c>
      <c r="E2317" s="10" t="s">
        <v>2973</v>
      </c>
      <c r="F2317" s="10" t="s">
        <v>1889</v>
      </c>
      <c r="G2317" s="11">
        <v>1</v>
      </c>
      <c r="H2317" s="30" t="s">
        <v>1930</v>
      </c>
      <c r="I2317" s="10"/>
      <c r="J2317" s="11">
        <v>3</v>
      </c>
      <c r="K2317" s="11">
        <f t="shared" si="159"/>
        <v>3</v>
      </c>
      <c r="L2317" s="16">
        <f t="shared" si="156"/>
        <v>960</v>
      </c>
      <c r="M2317" s="25">
        <v>200</v>
      </c>
      <c r="N2317" s="17">
        <f t="shared" si="157"/>
        <v>1160</v>
      </c>
      <c r="O2317" s="11">
        <v>6</v>
      </c>
      <c r="P2317" s="8" t="str">
        <f>IFERROR(VLOOKUP(O2317,Tabla6[],2,FALSE)," ")</f>
        <v>Junio</v>
      </c>
      <c r="Q2317" s="10"/>
      <c r="R2317" s="56" t="str">
        <f t="shared" si="158"/>
        <v>03.06 GERENCIA MACRO REGIONAL CENTRO MEDIOM1.06.03 ASISTENCIA TECNICA, MONITOREO Y SUPERVISION EN COBERTURA FINANCIERAM1.06.03.01 Supervisión y asistencia técnica en cobertura financiera a UDR o Unidades Ejecutoras [GMR]JunioLIMA - CHIMBOTE - LIMA</v>
      </c>
    </row>
    <row r="2318" spans="1:18" ht="15" customHeight="1" x14ac:dyDescent="0.2">
      <c r="A2318" s="8">
        <f>IFERROR(VLOOKUP(B2318,Tabla1[],2,FALSE)," ")</f>
        <v>1923</v>
      </c>
      <c r="B2318" s="30" t="s">
        <v>1879</v>
      </c>
      <c r="C2318" s="30" t="s">
        <v>2941</v>
      </c>
      <c r="D2318" s="10" t="s">
        <v>2999</v>
      </c>
      <c r="E2318" s="10" t="s">
        <v>2973</v>
      </c>
      <c r="F2318" s="10" t="s">
        <v>1890</v>
      </c>
      <c r="G2318" s="11">
        <v>1</v>
      </c>
      <c r="H2318" s="30" t="s">
        <v>1929</v>
      </c>
      <c r="I2318" s="10"/>
      <c r="J2318" s="11">
        <v>4</v>
      </c>
      <c r="K2318" s="11">
        <f t="shared" si="159"/>
        <v>4</v>
      </c>
      <c r="L2318" s="16">
        <f t="shared" si="156"/>
        <v>1280</v>
      </c>
      <c r="M2318" s="25">
        <v>180</v>
      </c>
      <c r="N2318" s="17">
        <f t="shared" si="157"/>
        <v>1460</v>
      </c>
      <c r="O2318" s="11">
        <v>5</v>
      </c>
      <c r="P2318" s="8" t="str">
        <f>IFERROR(VLOOKUP(O2318,Tabla6[],2,FALSE)," ")</f>
        <v>Mayo</v>
      </c>
      <c r="Q2318" s="10"/>
      <c r="R2318" s="56" t="str">
        <f t="shared" si="158"/>
        <v>03.06 GERENCIA MACRO REGIONAL CENTRO MEDIOM1.06.03 ASISTENCIA TECNICA, MONITOREO Y SUPERVISION EN COBERTURA FINANCIERAM1.06.03.01 Supervisión y asistencia técnica en cobertura financiera a UDR o Unidades Ejecutoras [GMR]MayoLIMA - HUARAZ - LIMA</v>
      </c>
    </row>
    <row r="2319" spans="1:18" ht="15" customHeight="1" x14ac:dyDescent="0.2">
      <c r="A2319" s="8">
        <f>IFERROR(VLOOKUP(B2319,Tabla1[],2,FALSE)," ")</f>
        <v>1923</v>
      </c>
      <c r="B2319" s="30" t="s">
        <v>1879</v>
      </c>
      <c r="C2319" s="30" t="s">
        <v>2941</v>
      </c>
      <c r="D2319" s="10" t="s">
        <v>2999</v>
      </c>
      <c r="E2319" s="10" t="s">
        <v>2973</v>
      </c>
      <c r="F2319" s="10" t="s">
        <v>1889</v>
      </c>
      <c r="G2319" s="11">
        <v>1</v>
      </c>
      <c r="H2319" s="30" t="s">
        <v>1929</v>
      </c>
      <c r="I2319" s="10"/>
      <c r="J2319" s="11">
        <v>3</v>
      </c>
      <c r="K2319" s="11">
        <f t="shared" si="159"/>
        <v>3</v>
      </c>
      <c r="L2319" s="16">
        <f t="shared" si="156"/>
        <v>960</v>
      </c>
      <c r="M2319" s="25">
        <v>180</v>
      </c>
      <c r="N2319" s="17">
        <f t="shared" si="157"/>
        <v>1140</v>
      </c>
      <c r="O2319" s="11">
        <v>10</v>
      </c>
      <c r="P2319" s="8" t="str">
        <f>IFERROR(VLOOKUP(O2319,Tabla6[],2,FALSE)," ")</f>
        <v>Octubre</v>
      </c>
      <c r="Q2319" s="10"/>
      <c r="R2319" s="56" t="str">
        <f t="shared" si="158"/>
        <v>03.06 GERENCIA MACRO REGIONAL CENTRO MEDIOM1.06.03 ASISTENCIA TECNICA, MONITOREO Y SUPERVISION EN COBERTURA FINANCIERAM1.06.03.01 Supervisión y asistencia técnica en cobertura financiera a UDR o Unidades Ejecutoras [GMR]OctubreLIMA - HUARAZ - LIMA</v>
      </c>
    </row>
    <row r="2320" spans="1:18" ht="15" customHeight="1" x14ac:dyDescent="0.2">
      <c r="A2320" s="8">
        <f>IFERROR(VLOOKUP(B2320,Tabla1[],2,FALSE)," ")</f>
        <v>1923</v>
      </c>
      <c r="B2320" s="30" t="s">
        <v>1879</v>
      </c>
      <c r="C2320" s="30" t="s">
        <v>2941</v>
      </c>
      <c r="D2320" s="10" t="s">
        <v>2999</v>
      </c>
      <c r="E2320" s="10" t="s">
        <v>2973</v>
      </c>
      <c r="F2320" s="10" t="s">
        <v>1889</v>
      </c>
      <c r="G2320" s="11">
        <v>1</v>
      </c>
      <c r="H2320" s="30" t="s">
        <v>1930</v>
      </c>
      <c r="I2320" s="10"/>
      <c r="J2320" s="11">
        <v>3</v>
      </c>
      <c r="K2320" s="11">
        <f t="shared" si="159"/>
        <v>3</v>
      </c>
      <c r="L2320" s="16">
        <f t="shared" si="156"/>
        <v>960</v>
      </c>
      <c r="M2320" s="25">
        <v>200</v>
      </c>
      <c r="N2320" s="17">
        <f t="shared" si="157"/>
        <v>1160</v>
      </c>
      <c r="O2320" s="11">
        <v>10</v>
      </c>
      <c r="P2320" s="8" t="str">
        <f>IFERROR(VLOOKUP(O2320,Tabla6[],2,FALSE)," ")</f>
        <v>Octubre</v>
      </c>
      <c r="Q2320" s="10"/>
      <c r="R2320" s="56" t="str">
        <f t="shared" si="158"/>
        <v>03.06 GERENCIA MACRO REGIONAL CENTRO MEDIOM1.06.03 ASISTENCIA TECNICA, MONITOREO Y SUPERVISION EN COBERTURA FINANCIERAM1.06.03.01 Supervisión y asistencia técnica en cobertura financiera a UDR o Unidades Ejecutoras [GMR]OctubreLIMA - CHIMBOTE - LIMA</v>
      </c>
    </row>
    <row r="2321" spans="1:18" ht="15" customHeight="1" x14ac:dyDescent="0.2">
      <c r="A2321" s="8">
        <f>IFERROR(VLOOKUP(B2321,Tabla1[],2,FALSE)," ")</f>
        <v>1923</v>
      </c>
      <c r="B2321" s="30" t="s">
        <v>1879</v>
      </c>
      <c r="C2321" s="30" t="s">
        <v>2941</v>
      </c>
      <c r="D2321" s="10" t="s">
        <v>2999</v>
      </c>
      <c r="E2321" s="10" t="s">
        <v>2973</v>
      </c>
      <c r="F2321" s="10" t="s">
        <v>1890</v>
      </c>
      <c r="G2321" s="11">
        <v>1</v>
      </c>
      <c r="H2321" s="30" t="s">
        <v>1932</v>
      </c>
      <c r="I2321" s="10"/>
      <c r="J2321" s="11">
        <v>3</v>
      </c>
      <c r="K2321" s="11">
        <f t="shared" si="159"/>
        <v>3</v>
      </c>
      <c r="L2321" s="16">
        <f t="shared" si="156"/>
        <v>960</v>
      </c>
      <c r="M2321" s="25">
        <v>185</v>
      </c>
      <c r="N2321" s="17">
        <f t="shared" si="157"/>
        <v>1145</v>
      </c>
      <c r="O2321" s="11">
        <v>5</v>
      </c>
      <c r="P2321" s="8" t="str">
        <f>IFERROR(VLOOKUP(O2321,Tabla6[],2,FALSE)," ")</f>
        <v>Mayo</v>
      </c>
      <c r="Q2321" s="10"/>
      <c r="R2321" s="56" t="str">
        <f t="shared" si="158"/>
        <v>03.06 GERENCIA MACRO REGIONAL CENTRO MEDIOM1.06.03 ASISTENCIA TECNICA, MONITOREO Y SUPERVISION EN COBERTURA FINANCIERAM1.06.03.01 Supervisión y asistencia técnica en cobertura financiera a UDR o Unidades Ejecutoras [GMR]MayoLIMA - HUACHO - LIMA</v>
      </c>
    </row>
    <row r="2322" spans="1:18" ht="15" customHeight="1" x14ac:dyDescent="0.2">
      <c r="A2322" s="8">
        <f>IFERROR(VLOOKUP(B2322,Tabla1[],2,FALSE)," ")</f>
        <v>1923</v>
      </c>
      <c r="B2322" s="30" t="s">
        <v>1879</v>
      </c>
      <c r="C2322" s="30" t="s">
        <v>2939</v>
      </c>
      <c r="D2322" s="10" t="s">
        <v>2997</v>
      </c>
      <c r="E2322" s="10" t="s">
        <v>2966</v>
      </c>
      <c r="F2322" s="10" t="s">
        <v>1891</v>
      </c>
      <c r="G2322" s="11">
        <v>1</v>
      </c>
      <c r="H2322" s="30" t="s">
        <v>1930</v>
      </c>
      <c r="I2322" s="10"/>
      <c r="J2322" s="11">
        <v>3</v>
      </c>
      <c r="K2322" s="11">
        <f t="shared" si="159"/>
        <v>3</v>
      </c>
      <c r="L2322" s="16">
        <f t="shared" si="156"/>
        <v>960</v>
      </c>
      <c r="M2322" s="25">
        <v>200</v>
      </c>
      <c r="N2322" s="17">
        <f t="shared" si="157"/>
        <v>1160</v>
      </c>
      <c r="O2322" s="11">
        <v>3</v>
      </c>
      <c r="P2322" s="8" t="str">
        <f>IFERROR(VLOOKUP(O2322,Tabla6[],2,FALSE)," ")</f>
        <v>Marzo</v>
      </c>
      <c r="Q2322" s="10"/>
      <c r="R2322" s="56" t="str">
        <f t="shared" si="158"/>
        <v>03.06 GERENCIA MACRO REGIONAL CENTRO MEDIOM1.05.04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[GMR]MarzoLIMA - CHIMBOTE - LIMA</v>
      </c>
    </row>
    <row r="2323" spans="1:18" ht="15" customHeight="1" x14ac:dyDescent="0.2">
      <c r="A2323" s="8">
        <f>IFERROR(VLOOKUP(B2323,Tabla1[],2,FALSE)," ")</f>
        <v>1923</v>
      </c>
      <c r="B2323" s="30" t="s">
        <v>1879</v>
      </c>
      <c r="C2323" s="30" t="s">
        <v>2939</v>
      </c>
      <c r="D2323" s="10" t="s">
        <v>2997</v>
      </c>
      <c r="E2323" s="10" t="s">
        <v>2966</v>
      </c>
      <c r="F2323" s="10" t="s">
        <v>1892</v>
      </c>
      <c r="G2323" s="11">
        <v>1</v>
      </c>
      <c r="H2323" s="30" t="s">
        <v>1929</v>
      </c>
      <c r="I2323" s="10"/>
      <c r="J2323" s="11">
        <v>3</v>
      </c>
      <c r="K2323" s="11">
        <f t="shared" si="159"/>
        <v>3</v>
      </c>
      <c r="L2323" s="16">
        <f t="shared" si="156"/>
        <v>960</v>
      </c>
      <c r="M2323" s="25">
        <v>180</v>
      </c>
      <c r="N2323" s="17">
        <f t="shared" si="157"/>
        <v>1140</v>
      </c>
      <c r="O2323" s="11">
        <v>4</v>
      </c>
      <c r="P2323" s="8" t="str">
        <f>IFERROR(VLOOKUP(O2323,Tabla6[],2,FALSE)," ")</f>
        <v>Abril</v>
      </c>
      <c r="Q2323" s="10"/>
      <c r="R2323" s="56" t="str">
        <f t="shared" si="158"/>
        <v>03.06 GERENCIA MACRO REGIONAL CENTRO MEDIOM1.05.04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[GMR]AbrilLIMA - HUARAZ - LIMA</v>
      </c>
    </row>
    <row r="2324" spans="1:18" ht="15" customHeight="1" x14ac:dyDescent="0.2">
      <c r="A2324" s="8">
        <f>IFERROR(VLOOKUP(B2324,Tabla1[],2,FALSE)," ")</f>
        <v>1923</v>
      </c>
      <c r="B2324" s="30" t="s">
        <v>1879</v>
      </c>
      <c r="C2324" s="30" t="s">
        <v>2939</v>
      </c>
      <c r="D2324" s="10" t="s">
        <v>2997</v>
      </c>
      <c r="E2324" s="10" t="s">
        <v>2966</v>
      </c>
      <c r="F2324" s="10" t="s">
        <v>1892</v>
      </c>
      <c r="G2324" s="11">
        <v>1</v>
      </c>
      <c r="H2324" s="30" t="s">
        <v>1930</v>
      </c>
      <c r="I2324" s="10"/>
      <c r="J2324" s="11">
        <v>3</v>
      </c>
      <c r="K2324" s="11">
        <f t="shared" si="159"/>
        <v>3</v>
      </c>
      <c r="L2324" s="16">
        <f t="shared" si="156"/>
        <v>960</v>
      </c>
      <c r="M2324" s="25">
        <v>200</v>
      </c>
      <c r="N2324" s="17">
        <f t="shared" si="157"/>
        <v>1160</v>
      </c>
      <c r="O2324" s="11">
        <v>6</v>
      </c>
      <c r="P2324" s="8" t="str">
        <f>IFERROR(VLOOKUP(O2324,Tabla6[],2,FALSE)," ")</f>
        <v>Junio</v>
      </c>
      <c r="Q2324" s="10"/>
      <c r="R2324" s="56" t="str">
        <f t="shared" si="158"/>
        <v>03.06 GERENCIA MACRO REGIONAL CENTRO MEDIOM1.05.04 ASISTENCIA TECNICA, MONITOREO Y SUPERVISION EN COBERTURA PRESTACIONAL Y ACCIONES DE AUDITORIAM1.05.04.05 Coordinación, ejecución, supervisión y monitoreo del cumplimiento de la Directiva que regula la Auditoria de Seguros y cobertura de las prestaciones de salud [GMR]JunioLIMA - CHIMBOTE - LIMA</v>
      </c>
    </row>
    <row r="2325" spans="1:18" ht="15" customHeight="1" x14ac:dyDescent="0.2">
      <c r="A2325" s="8">
        <f>IFERROR(VLOOKUP(B2325,Tabla1[],2,FALSE)," ")</f>
        <v>1923</v>
      </c>
      <c r="B2325" s="30" t="s">
        <v>1879</v>
      </c>
      <c r="C2325" s="30" t="s">
        <v>2943</v>
      </c>
      <c r="D2325" s="10" t="s">
        <v>3020</v>
      </c>
      <c r="E2325" s="10" t="s">
        <v>2981</v>
      </c>
      <c r="F2325" s="10" t="s">
        <v>1893</v>
      </c>
      <c r="G2325" s="11">
        <v>1</v>
      </c>
      <c r="H2325" s="30" t="s">
        <v>1929</v>
      </c>
      <c r="I2325" s="10"/>
      <c r="J2325" s="11">
        <v>3</v>
      </c>
      <c r="K2325" s="11">
        <f t="shared" si="159"/>
        <v>3</v>
      </c>
      <c r="L2325" s="16">
        <f t="shared" si="156"/>
        <v>960</v>
      </c>
      <c r="M2325" s="25">
        <v>180</v>
      </c>
      <c r="N2325" s="17">
        <f t="shared" si="157"/>
        <v>1140</v>
      </c>
      <c r="O2325" s="11">
        <v>3</v>
      </c>
      <c r="P2325" s="8" t="str">
        <f>IFERROR(VLOOKUP(O2325,Tabla6[],2,FALSE)," ")</f>
        <v>Marzo</v>
      </c>
      <c r="Q2325" s="10"/>
      <c r="R2325" s="56" t="str">
        <f t="shared" si="158"/>
        <v>03.06 GERENCIA MACRO REGIONAL CENTRO MEDIOS1.01.06 ACCIONES DE SOPORTE A LA GESTION A NIVEL DE GMRS1.01.06.02 Supervisión y asistencia técnica en acciones de soporte a UDR [GMR]MarzoLIMA - HUARAZ - LIMA</v>
      </c>
    </row>
    <row r="2326" spans="1:18" ht="15" customHeight="1" x14ac:dyDescent="0.2">
      <c r="A2326" s="8">
        <f>IFERROR(VLOOKUP(B2326,Tabla1[],2,FALSE)," ")</f>
        <v>1923</v>
      </c>
      <c r="B2326" s="30" t="s">
        <v>1879</v>
      </c>
      <c r="C2326" s="30" t="s">
        <v>2943</v>
      </c>
      <c r="D2326" s="10" t="s">
        <v>3020</v>
      </c>
      <c r="E2326" s="10" t="s">
        <v>2981</v>
      </c>
      <c r="F2326" s="10" t="s">
        <v>1893</v>
      </c>
      <c r="G2326" s="11">
        <v>1</v>
      </c>
      <c r="H2326" s="30" t="s">
        <v>1930</v>
      </c>
      <c r="I2326" s="10"/>
      <c r="J2326" s="11">
        <v>3</v>
      </c>
      <c r="K2326" s="11">
        <f t="shared" si="159"/>
        <v>3</v>
      </c>
      <c r="L2326" s="16">
        <f t="shared" si="156"/>
        <v>960</v>
      </c>
      <c r="M2326" s="25">
        <v>200</v>
      </c>
      <c r="N2326" s="17">
        <f t="shared" si="157"/>
        <v>1160</v>
      </c>
      <c r="O2326" s="11">
        <v>3</v>
      </c>
      <c r="P2326" s="8" t="str">
        <f>IFERROR(VLOOKUP(O2326,Tabla6[],2,FALSE)," ")</f>
        <v>Marzo</v>
      </c>
      <c r="Q2326" s="10"/>
      <c r="R2326" s="56" t="str">
        <f t="shared" si="158"/>
        <v>03.06 GERENCIA MACRO REGIONAL CENTRO MEDIOS1.01.06 ACCIONES DE SOPORTE A LA GESTION A NIVEL DE GMRS1.01.06.02 Supervisión y asistencia técnica en acciones de soporte a UDR [GMR]MarzoLIMA - CHIMBOTE - LIMA</v>
      </c>
    </row>
    <row r="2327" spans="1:18" ht="15" customHeight="1" x14ac:dyDescent="0.2">
      <c r="A2327" s="8">
        <f>IFERROR(VLOOKUP(B2327,Tabla1[],2,FALSE)," ")</f>
        <v>1923</v>
      </c>
      <c r="B2327" s="30" t="s">
        <v>1879</v>
      </c>
      <c r="C2327" s="30" t="s">
        <v>2943</v>
      </c>
      <c r="D2327" s="10" t="s">
        <v>3020</v>
      </c>
      <c r="E2327" s="10" t="s">
        <v>2981</v>
      </c>
      <c r="F2327" s="10" t="s">
        <v>1893</v>
      </c>
      <c r="G2327" s="11">
        <v>1</v>
      </c>
      <c r="H2327" s="30" t="s">
        <v>1929</v>
      </c>
      <c r="I2327" s="10"/>
      <c r="J2327" s="11">
        <v>3</v>
      </c>
      <c r="K2327" s="11">
        <f t="shared" si="159"/>
        <v>3</v>
      </c>
      <c r="L2327" s="16">
        <f t="shared" ref="L2327:L2390" si="160">320*K2327*G2327</f>
        <v>960</v>
      </c>
      <c r="M2327" s="25">
        <v>180</v>
      </c>
      <c r="N2327" s="17">
        <f t="shared" si="157"/>
        <v>1140</v>
      </c>
      <c r="O2327" s="11">
        <v>6</v>
      </c>
      <c r="P2327" s="8" t="str">
        <f>IFERROR(VLOOKUP(O2327,Tabla6[],2,FALSE)," ")</f>
        <v>Junio</v>
      </c>
      <c r="Q2327" s="10"/>
      <c r="R2327" s="56" t="str">
        <f t="shared" si="158"/>
        <v>03.06 GERENCIA MACRO REGIONAL CENTRO MEDIOS1.01.06 ACCIONES DE SOPORTE A LA GESTION A NIVEL DE GMRS1.01.06.02 Supervisión y asistencia técnica en acciones de soporte a UDR [GMR]JunioLIMA - HUARAZ - LIMA</v>
      </c>
    </row>
    <row r="2328" spans="1:18" ht="15" customHeight="1" x14ac:dyDescent="0.2">
      <c r="A2328" s="8">
        <f>IFERROR(VLOOKUP(B2328,Tabla1[],2,FALSE)," ")</f>
        <v>1923</v>
      </c>
      <c r="B2328" s="30" t="s">
        <v>1879</v>
      </c>
      <c r="C2328" s="30" t="s">
        <v>2943</v>
      </c>
      <c r="D2328" s="10" t="s">
        <v>3020</v>
      </c>
      <c r="E2328" s="10" t="s">
        <v>2981</v>
      </c>
      <c r="F2328" s="10" t="s">
        <v>1893</v>
      </c>
      <c r="G2328" s="11">
        <v>1</v>
      </c>
      <c r="H2328" s="30" t="s">
        <v>1930</v>
      </c>
      <c r="I2328" s="10"/>
      <c r="J2328" s="11">
        <v>3</v>
      </c>
      <c r="K2328" s="11">
        <f t="shared" si="159"/>
        <v>3</v>
      </c>
      <c r="L2328" s="16">
        <f t="shared" si="160"/>
        <v>960</v>
      </c>
      <c r="M2328" s="25">
        <v>200</v>
      </c>
      <c r="N2328" s="17">
        <f t="shared" si="157"/>
        <v>1160</v>
      </c>
      <c r="O2328" s="11">
        <v>6</v>
      </c>
      <c r="P2328" s="8" t="str">
        <f>IFERROR(VLOOKUP(O2328,Tabla6[],2,FALSE)," ")</f>
        <v>Junio</v>
      </c>
      <c r="Q2328" s="10"/>
      <c r="R2328" s="56" t="str">
        <f t="shared" si="158"/>
        <v>03.06 GERENCIA MACRO REGIONAL CENTRO MEDIOS1.01.06 ACCIONES DE SOPORTE A LA GESTION A NIVEL DE GMRS1.01.06.02 Supervisión y asistencia técnica en acciones de soporte a UDR [GMR]JunioLIMA - CHIMBOTE - LIMA</v>
      </c>
    </row>
    <row r="2329" spans="1:18" ht="15" customHeight="1" x14ac:dyDescent="0.2">
      <c r="A2329" s="8">
        <f>IFERROR(VLOOKUP(B2329,Tabla1[],2,FALSE)," ")</f>
        <v>1923</v>
      </c>
      <c r="B2329" s="30" t="s">
        <v>1879</v>
      </c>
      <c r="C2329" s="30" t="s">
        <v>2943</v>
      </c>
      <c r="D2329" s="10" t="s">
        <v>3020</v>
      </c>
      <c r="E2329" s="10" t="s">
        <v>2981</v>
      </c>
      <c r="F2329" s="10" t="s">
        <v>1893</v>
      </c>
      <c r="G2329" s="11">
        <v>1</v>
      </c>
      <c r="H2329" s="30" t="s">
        <v>1933</v>
      </c>
      <c r="I2329" s="10"/>
      <c r="J2329" s="11">
        <v>3</v>
      </c>
      <c r="K2329" s="11">
        <v>0</v>
      </c>
      <c r="L2329" s="16">
        <f t="shared" si="160"/>
        <v>0</v>
      </c>
      <c r="M2329" s="34">
        <v>0</v>
      </c>
      <c r="N2329" s="17">
        <f t="shared" si="157"/>
        <v>0</v>
      </c>
      <c r="O2329" s="11">
        <v>10</v>
      </c>
      <c r="P2329" s="8" t="str">
        <f>IFERROR(VLOOKUP(O2329,Tabla6[],2,FALSE)," ")</f>
        <v>Octubre</v>
      </c>
      <c r="Q2329" s="10"/>
      <c r="R2329" s="56" t="str">
        <f t="shared" si="158"/>
        <v>03.06 GERENCIA MACRO REGIONAL CENTRO MEDIOS1.01.06 ACCIONES DE SOPORTE A LA GESTION A NIVEL DE GMRS1.01.06.02 Supervisión y asistencia técnica en acciones de soporte a UDR [GMR]OctubreLIMA - ANCASH - LIMA</v>
      </c>
    </row>
    <row r="2330" spans="1:18" ht="15" customHeight="1" x14ac:dyDescent="0.2">
      <c r="A2330" s="8">
        <f>IFERROR(VLOOKUP(B2330,Tabla1[],2,FALSE)," ")</f>
        <v>1923</v>
      </c>
      <c r="B2330" s="30" t="s">
        <v>1879</v>
      </c>
      <c r="C2330" s="30" t="s">
        <v>2943</v>
      </c>
      <c r="D2330" s="10" t="s">
        <v>3020</v>
      </c>
      <c r="E2330" s="10" t="s">
        <v>2981</v>
      </c>
      <c r="F2330" s="10" t="s">
        <v>1893</v>
      </c>
      <c r="G2330" s="11">
        <v>1</v>
      </c>
      <c r="H2330" s="30" t="s">
        <v>1930</v>
      </c>
      <c r="I2330" s="10"/>
      <c r="J2330" s="11">
        <v>3</v>
      </c>
      <c r="K2330" s="11">
        <v>0</v>
      </c>
      <c r="L2330" s="16">
        <f t="shared" si="160"/>
        <v>0</v>
      </c>
      <c r="M2330" s="34">
        <v>0</v>
      </c>
      <c r="N2330" s="17">
        <f t="shared" si="157"/>
        <v>0</v>
      </c>
      <c r="O2330" s="11">
        <v>10</v>
      </c>
      <c r="P2330" s="8" t="str">
        <f>IFERROR(VLOOKUP(O2330,Tabla6[],2,FALSE)," ")</f>
        <v>Octubre</v>
      </c>
      <c r="Q2330" s="10"/>
      <c r="R2330" s="56" t="str">
        <f t="shared" si="158"/>
        <v>03.06 GERENCIA MACRO REGIONAL CENTRO MEDIOS1.01.06 ACCIONES DE SOPORTE A LA GESTION A NIVEL DE GMRS1.01.06.02 Supervisión y asistencia técnica en acciones de soporte a UDR [GMR]OctubreLIMA - CHIMBOTE - LIMA</v>
      </c>
    </row>
    <row r="2331" spans="1:18" ht="15" customHeight="1" x14ac:dyDescent="0.2">
      <c r="A2331" s="8">
        <f>IFERROR(VLOOKUP(B2331,Tabla1[],2,FALSE)," ")</f>
        <v>1898</v>
      </c>
      <c r="B2331" s="30" t="s">
        <v>1880</v>
      </c>
      <c r="C2331" s="30" t="s">
        <v>2933</v>
      </c>
      <c r="D2331" s="10" t="s">
        <v>3007</v>
      </c>
      <c r="E2331" s="10" t="s">
        <v>2958</v>
      </c>
      <c r="F2331" s="10" t="s">
        <v>1894</v>
      </c>
      <c r="G2331" s="11">
        <v>1</v>
      </c>
      <c r="H2331" s="30" t="s">
        <v>1934</v>
      </c>
      <c r="I2331" s="10"/>
      <c r="J2331" s="11">
        <v>1</v>
      </c>
      <c r="K2331" s="11">
        <v>0</v>
      </c>
      <c r="L2331" s="16">
        <f t="shared" si="160"/>
        <v>0</v>
      </c>
      <c r="M2331" s="34">
        <v>0</v>
      </c>
      <c r="N2331" s="17">
        <f t="shared" si="157"/>
        <v>0</v>
      </c>
      <c r="O2331" s="11">
        <v>3</v>
      </c>
      <c r="P2331" s="8" t="str">
        <f>IFERROR(VLOOKUP(O2331,Tabla6[],2,FALSE)," ")</f>
        <v>Marzo</v>
      </c>
      <c r="Q2331" s="10"/>
      <c r="R2331" s="56" t="str">
        <f t="shared" si="158"/>
        <v>03.06.01 UDR ANCASHM1.02.02 ACCIONES DE AFILIACIONM1.02.02.05 Supervisión y asistencia técnica en materia de afiliaciones [UDR]MarzoHospital de Yungay</v>
      </c>
    </row>
    <row r="2332" spans="1:18" ht="15" customHeight="1" x14ac:dyDescent="0.2">
      <c r="A2332" s="8">
        <f>IFERROR(VLOOKUP(B2332,Tabla1[],2,FALSE)," ")</f>
        <v>1898</v>
      </c>
      <c r="B2332" s="30" t="s">
        <v>1880</v>
      </c>
      <c r="C2332" s="30" t="s">
        <v>2933</v>
      </c>
      <c r="D2332" s="10" t="s">
        <v>3007</v>
      </c>
      <c r="E2332" s="10" t="s">
        <v>2958</v>
      </c>
      <c r="F2332" s="10" t="s">
        <v>1895</v>
      </c>
      <c r="G2332" s="11">
        <v>1</v>
      </c>
      <c r="H2332" s="30" t="s">
        <v>1935</v>
      </c>
      <c r="I2332" s="10"/>
      <c r="J2332" s="11">
        <v>1</v>
      </c>
      <c r="K2332" s="11">
        <v>0</v>
      </c>
      <c r="L2332" s="16">
        <f t="shared" si="160"/>
        <v>0</v>
      </c>
      <c r="M2332" s="34">
        <v>0</v>
      </c>
      <c r="N2332" s="17">
        <f t="shared" si="157"/>
        <v>0</v>
      </c>
      <c r="O2332" s="11">
        <v>3</v>
      </c>
      <c r="P2332" s="8" t="str">
        <f>IFERROR(VLOOKUP(O2332,Tabla6[],2,FALSE)," ")</f>
        <v>Marzo</v>
      </c>
      <c r="Q2332" s="10"/>
      <c r="R2332" s="56" t="str">
        <f t="shared" si="158"/>
        <v>03.06.01 UDR ANCASHM1.02.02 ACCIONES DE AFILIACIONM1.02.02.05 Supervisión y asistencia técnica en materia de afiliaciones [UDR]MarzoPS Vicos</v>
      </c>
    </row>
    <row r="2333" spans="1:18" ht="15" customHeight="1" x14ac:dyDescent="0.2">
      <c r="A2333" s="8">
        <f>IFERROR(VLOOKUP(B2333,Tabla1[],2,FALSE)," ")</f>
        <v>1898</v>
      </c>
      <c r="B2333" s="30" t="s">
        <v>1880</v>
      </c>
      <c r="C2333" s="30" t="s">
        <v>2933</v>
      </c>
      <c r="D2333" s="10" t="s">
        <v>3007</v>
      </c>
      <c r="E2333" s="10" t="s">
        <v>2958</v>
      </c>
      <c r="F2333" s="10" t="s">
        <v>1896</v>
      </c>
      <c r="G2333" s="11">
        <v>1</v>
      </c>
      <c r="H2333" s="30" t="s">
        <v>1936</v>
      </c>
      <c r="I2333" s="10"/>
      <c r="J2333" s="11">
        <v>2</v>
      </c>
      <c r="K2333" s="11">
        <v>2</v>
      </c>
      <c r="L2333" s="16">
        <f t="shared" si="160"/>
        <v>640</v>
      </c>
      <c r="M2333" s="25">
        <v>40</v>
      </c>
      <c r="N2333" s="17">
        <f t="shared" si="157"/>
        <v>680</v>
      </c>
      <c r="O2333" s="11">
        <v>3</v>
      </c>
      <c r="P2333" s="8" t="str">
        <f>IFERROR(VLOOKUP(O2333,Tabla6[],2,FALSE)," ")</f>
        <v>Marzo</v>
      </c>
      <c r="Q2333" s="10"/>
      <c r="R2333" s="56" t="str">
        <f t="shared" si="158"/>
        <v>03.06.01 UDR ANCASHM1.02.02 ACCIONES DE AFILIACIONM1.02.02.05 Supervisión y asistencia técnica en materia de afiliaciones [UDR]MarzoHospital de Caraz</v>
      </c>
    </row>
    <row r="2334" spans="1:18" ht="15" customHeight="1" x14ac:dyDescent="0.2">
      <c r="A2334" s="8">
        <f>IFERROR(VLOOKUP(B2334,Tabla1[],2,FALSE)," ")</f>
        <v>1898</v>
      </c>
      <c r="B2334" s="30" t="s">
        <v>1880</v>
      </c>
      <c r="C2334" s="30" t="s">
        <v>2933</v>
      </c>
      <c r="D2334" s="10" t="s">
        <v>3007</v>
      </c>
      <c r="E2334" s="10" t="s">
        <v>2958</v>
      </c>
      <c r="F2334" s="10" t="s">
        <v>1894</v>
      </c>
      <c r="G2334" s="11">
        <v>1</v>
      </c>
      <c r="H2334" s="30" t="s">
        <v>1937</v>
      </c>
      <c r="I2334" s="10"/>
      <c r="J2334" s="11">
        <v>1</v>
      </c>
      <c r="K2334" s="11">
        <v>0</v>
      </c>
      <c r="L2334" s="16">
        <f t="shared" si="160"/>
        <v>0</v>
      </c>
      <c r="M2334" s="34">
        <v>0</v>
      </c>
      <c r="N2334" s="17">
        <f t="shared" si="157"/>
        <v>0</v>
      </c>
      <c r="O2334" s="11">
        <v>3</v>
      </c>
      <c r="P2334" s="8" t="str">
        <f>IFERROR(VLOOKUP(O2334,Tabla6[],2,FALSE)," ")</f>
        <v>Marzo</v>
      </c>
      <c r="Q2334" s="10"/>
      <c r="R2334" s="56" t="str">
        <f t="shared" si="158"/>
        <v>03.06.01 UDR ANCASHM1.02.02 ACCIONES DE AFILIACIONM1.02.02.05 Supervisión y asistencia técnica en materia de afiliaciones [UDR]MarzoCS San Nicolás</v>
      </c>
    </row>
    <row r="2335" spans="1:18" ht="15" customHeight="1" x14ac:dyDescent="0.2">
      <c r="A2335" s="8">
        <f>IFERROR(VLOOKUP(B2335,Tabla1[],2,FALSE)," ")</f>
        <v>1898</v>
      </c>
      <c r="B2335" s="30" t="s">
        <v>1880</v>
      </c>
      <c r="C2335" s="30" t="s">
        <v>2933</v>
      </c>
      <c r="D2335" s="10" t="s">
        <v>3007</v>
      </c>
      <c r="E2335" s="10" t="s">
        <v>2958</v>
      </c>
      <c r="F2335" s="10" t="s">
        <v>1895</v>
      </c>
      <c r="G2335" s="11">
        <v>1</v>
      </c>
      <c r="H2335" s="30" t="s">
        <v>1938</v>
      </c>
      <c r="I2335" s="10"/>
      <c r="J2335" s="11">
        <v>1</v>
      </c>
      <c r="K2335" s="11">
        <v>0</v>
      </c>
      <c r="L2335" s="16">
        <f t="shared" si="160"/>
        <v>0</v>
      </c>
      <c r="M2335" s="34">
        <v>0</v>
      </c>
      <c r="N2335" s="17">
        <f t="shared" si="157"/>
        <v>0</v>
      </c>
      <c r="O2335" s="11">
        <v>5</v>
      </c>
      <c r="P2335" s="8" t="str">
        <f>IFERROR(VLOOKUP(O2335,Tabla6[],2,FALSE)," ")</f>
        <v>Mayo</v>
      </c>
      <c r="Q2335" s="10"/>
      <c r="R2335" s="56" t="str">
        <f t="shared" si="158"/>
        <v>03.06.01 UDR ANCASHM1.02.02 ACCIONES DE AFILIACIONM1.02.02.05 Supervisión y asistencia técnica en materia de afiliaciones [UDR]MayoCS Paria</v>
      </c>
    </row>
    <row r="2336" spans="1:18" ht="15" customHeight="1" x14ac:dyDescent="0.2">
      <c r="A2336" s="8">
        <f>IFERROR(VLOOKUP(B2336,Tabla1[],2,FALSE)," ")</f>
        <v>1898</v>
      </c>
      <c r="B2336" s="30" t="s">
        <v>1880</v>
      </c>
      <c r="C2336" s="30" t="s">
        <v>2933</v>
      </c>
      <c r="D2336" s="10" t="s">
        <v>3007</v>
      </c>
      <c r="E2336" s="10" t="s">
        <v>2958</v>
      </c>
      <c r="F2336" s="10" t="s">
        <v>1896</v>
      </c>
      <c r="G2336" s="11">
        <v>1</v>
      </c>
      <c r="H2336" s="30" t="s">
        <v>1939</v>
      </c>
      <c r="I2336" s="10"/>
      <c r="J2336" s="11">
        <v>1</v>
      </c>
      <c r="K2336" s="11">
        <v>0</v>
      </c>
      <c r="L2336" s="16">
        <f t="shared" si="160"/>
        <v>0</v>
      </c>
      <c r="M2336" s="34">
        <v>0</v>
      </c>
      <c r="N2336" s="17">
        <f t="shared" si="157"/>
        <v>0</v>
      </c>
      <c r="O2336" s="11">
        <v>5</v>
      </c>
      <c r="P2336" s="8" t="str">
        <f>IFERROR(VLOOKUP(O2336,Tabla6[],2,FALSE)," ")</f>
        <v>Mayo</v>
      </c>
      <c r="Q2336" s="10"/>
      <c r="R2336" s="56" t="str">
        <f t="shared" si="158"/>
        <v>03.06.01 UDR ANCASHM1.02.02 ACCIONES DE AFILIACIONM1.02.02.05 Supervisión y asistencia técnica en materia de afiliaciones [UDR]MayoHospital de Recuay</v>
      </c>
    </row>
    <row r="2337" spans="1:18" ht="15" customHeight="1" x14ac:dyDescent="0.2">
      <c r="A2337" s="8">
        <f>IFERROR(VLOOKUP(B2337,Tabla1[],2,FALSE)," ")</f>
        <v>1898</v>
      </c>
      <c r="B2337" s="30" t="s">
        <v>1880</v>
      </c>
      <c r="C2337" s="30" t="s">
        <v>2933</v>
      </c>
      <c r="D2337" s="10" t="s">
        <v>3007</v>
      </c>
      <c r="E2337" s="10" t="s">
        <v>2958</v>
      </c>
      <c r="F2337" s="10" t="s">
        <v>1896</v>
      </c>
      <c r="G2337" s="11">
        <v>1</v>
      </c>
      <c r="H2337" s="30" t="s">
        <v>1940</v>
      </c>
      <c r="I2337" s="10"/>
      <c r="J2337" s="11">
        <v>1</v>
      </c>
      <c r="K2337" s="11">
        <v>0</v>
      </c>
      <c r="L2337" s="16">
        <f t="shared" si="160"/>
        <v>0</v>
      </c>
      <c r="M2337" s="34">
        <v>0</v>
      </c>
      <c r="N2337" s="17">
        <f t="shared" si="157"/>
        <v>0</v>
      </c>
      <c r="O2337" s="11">
        <v>5</v>
      </c>
      <c r="P2337" s="8" t="str">
        <f>IFERROR(VLOOKUP(O2337,Tabla6[],2,FALSE)," ")</f>
        <v>Mayo</v>
      </c>
      <c r="Q2337" s="10"/>
      <c r="R2337" s="56" t="str">
        <f t="shared" si="158"/>
        <v>03.06.01 UDR ANCASHM1.02.02 ACCIONES DE AFILIACIONM1.02.02.05 Supervisión y asistencia técnica en materia de afiliaciones [UDR]MayoCs Monterrey</v>
      </c>
    </row>
    <row r="2338" spans="1:18" ht="15" customHeight="1" x14ac:dyDescent="0.2">
      <c r="A2338" s="8">
        <f>IFERROR(VLOOKUP(B2338,Tabla1[],2,FALSE)," ")</f>
        <v>1898</v>
      </c>
      <c r="B2338" s="30" t="s">
        <v>1880</v>
      </c>
      <c r="C2338" s="30" t="s">
        <v>2933</v>
      </c>
      <c r="D2338" s="10" t="s">
        <v>3007</v>
      </c>
      <c r="E2338" s="10" t="s">
        <v>2958</v>
      </c>
      <c r="F2338" s="10" t="s">
        <v>1895</v>
      </c>
      <c r="G2338" s="11">
        <v>1</v>
      </c>
      <c r="H2338" s="30" t="s">
        <v>1941</v>
      </c>
      <c r="I2338" s="10"/>
      <c r="J2338" s="11">
        <v>2</v>
      </c>
      <c r="K2338" s="11">
        <v>2</v>
      </c>
      <c r="L2338" s="16">
        <f t="shared" si="160"/>
        <v>640</v>
      </c>
      <c r="M2338" s="25">
        <v>40</v>
      </c>
      <c r="N2338" s="17">
        <f t="shared" si="157"/>
        <v>680</v>
      </c>
      <c r="O2338" s="11">
        <v>5</v>
      </c>
      <c r="P2338" s="8" t="str">
        <f>IFERROR(VLOOKUP(O2338,Tabla6[],2,FALSE)," ")</f>
        <v>Mayo</v>
      </c>
      <c r="Q2338" s="10"/>
      <c r="R2338" s="56" t="str">
        <f t="shared" si="158"/>
        <v>03.06.01 UDR ANCASHM1.02.02 ACCIONES DE AFILIACIONM1.02.02.05 Supervisión y asistencia técnica en materia de afiliaciones [UDR]MayoCS San Marcos</v>
      </c>
    </row>
    <row r="2339" spans="1:18" ht="15" customHeight="1" x14ac:dyDescent="0.2">
      <c r="A2339" s="8">
        <f>IFERROR(VLOOKUP(B2339,Tabla1[],2,FALSE)," ")</f>
        <v>1898</v>
      </c>
      <c r="B2339" s="30" t="s">
        <v>1880</v>
      </c>
      <c r="C2339" s="30" t="s">
        <v>2933</v>
      </c>
      <c r="D2339" s="10" t="s">
        <v>3007</v>
      </c>
      <c r="E2339" s="10" t="s">
        <v>2958</v>
      </c>
      <c r="F2339" s="10" t="s">
        <v>1896</v>
      </c>
      <c r="G2339" s="11">
        <v>1</v>
      </c>
      <c r="H2339" s="30" t="s">
        <v>1942</v>
      </c>
      <c r="I2339" s="10"/>
      <c r="J2339" s="11">
        <v>2</v>
      </c>
      <c r="K2339" s="11">
        <v>2</v>
      </c>
      <c r="L2339" s="16">
        <f t="shared" si="160"/>
        <v>640</v>
      </c>
      <c r="M2339" s="25">
        <v>40</v>
      </c>
      <c r="N2339" s="17">
        <f t="shared" si="157"/>
        <v>680</v>
      </c>
      <c r="O2339" s="11">
        <v>6</v>
      </c>
      <c r="P2339" s="8" t="str">
        <f>IFERROR(VLOOKUP(O2339,Tabla6[],2,FALSE)," ")</f>
        <v>Junio</v>
      </c>
      <c r="Q2339" s="10"/>
      <c r="R2339" s="56" t="str">
        <f t="shared" si="158"/>
        <v>03.06.01 UDR ANCASHM1.02.02 ACCIONES DE AFILIACIONM1.02.02.05 Supervisión y asistencia técnica en materia de afiliaciones [UDR]JunioHospital de Huari</v>
      </c>
    </row>
    <row r="2340" spans="1:18" ht="15" customHeight="1" x14ac:dyDescent="0.2">
      <c r="A2340" s="8">
        <f>IFERROR(VLOOKUP(B2340,Tabla1[],2,FALSE)," ")</f>
        <v>1898</v>
      </c>
      <c r="B2340" s="30" t="s">
        <v>1880</v>
      </c>
      <c r="C2340" s="30" t="s">
        <v>2933</v>
      </c>
      <c r="D2340" s="10" t="s">
        <v>3007</v>
      </c>
      <c r="E2340" s="10" t="s">
        <v>2958</v>
      </c>
      <c r="F2340" s="10" t="s">
        <v>1894</v>
      </c>
      <c r="G2340" s="11">
        <v>1</v>
      </c>
      <c r="H2340" s="30" t="s">
        <v>1943</v>
      </c>
      <c r="I2340" s="10"/>
      <c r="J2340" s="11">
        <v>1</v>
      </c>
      <c r="K2340" s="11">
        <v>0</v>
      </c>
      <c r="L2340" s="16">
        <f t="shared" si="160"/>
        <v>0</v>
      </c>
      <c r="M2340" s="34">
        <v>0</v>
      </c>
      <c r="N2340" s="17">
        <f t="shared" ref="N2340:N2403" si="161">L2340+M2340</f>
        <v>0</v>
      </c>
      <c r="O2340" s="11">
        <v>7</v>
      </c>
      <c r="P2340" s="8" t="str">
        <f>IFERROR(VLOOKUP(O2340,Tabla6[],2,FALSE)," ")</f>
        <v>Julio</v>
      </c>
      <c r="Q2340" s="10"/>
      <c r="R2340" s="56" t="str">
        <f t="shared" si="158"/>
        <v>03.06.01 UDR ANCASHM1.02.02 ACCIONES DE AFILIACIONM1.02.02.05 Supervisión y asistencia técnica en materia de afiliaciones [UDR]JulioCS Acopampa</v>
      </c>
    </row>
    <row r="2341" spans="1:18" ht="15" customHeight="1" x14ac:dyDescent="0.2">
      <c r="A2341" s="8">
        <f>IFERROR(VLOOKUP(B2341,Tabla1[],2,FALSE)," ")</f>
        <v>1898</v>
      </c>
      <c r="B2341" s="30" t="s">
        <v>1880</v>
      </c>
      <c r="C2341" s="30" t="s">
        <v>2933</v>
      </c>
      <c r="D2341" s="10" t="s">
        <v>3007</v>
      </c>
      <c r="E2341" s="10" t="s">
        <v>2958</v>
      </c>
      <c r="F2341" s="10" t="s">
        <v>1896</v>
      </c>
      <c r="G2341" s="11">
        <v>1</v>
      </c>
      <c r="H2341" s="30" t="s">
        <v>1944</v>
      </c>
      <c r="I2341" s="10"/>
      <c r="J2341" s="11">
        <v>3</v>
      </c>
      <c r="K2341" s="11">
        <v>3</v>
      </c>
      <c r="L2341" s="16">
        <f t="shared" si="160"/>
        <v>960</v>
      </c>
      <c r="M2341" s="25">
        <v>80</v>
      </c>
      <c r="N2341" s="17">
        <f t="shared" si="161"/>
        <v>1040</v>
      </c>
      <c r="O2341" s="11">
        <v>7</v>
      </c>
      <c r="P2341" s="8" t="str">
        <f>IFERROR(VLOOKUP(O2341,Tabla6[],2,FALSE)," ")</f>
        <v>Julio</v>
      </c>
      <c r="Q2341" s="10"/>
      <c r="R2341" s="56" t="str">
        <f t="shared" si="158"/>
        <v>03.06.01 UDR ANCASHM1.02.02 ACCIONES DE AFILIACIONM1.02.02.05 Supervisión y asistencia técnica en materia de afiliaciones [UDR]JulioHospital de Sihuas</v>
      </c>
    </row>
    <row r="2342" spans="1:18" ht="15" customHeight="1" x14ac:dyDescent="0.2">
      <c r="A2342" s="8">
        <f>IFERROR(VLOOKUP(B2342,Tabla1[],2,FALSE)," ")</f>
        <v>1898</v>
      </c>
      <c r="B2342" s="30" t="s">
        <v>1880</v>
      </c>
      <c r="C2342" s="30" t="s">
        <v>2933</v>
      </c>
      <c r="D2342" s="10" t="s">
        <v>3007</v>
      </c>
      <c r="E2342" s="10" t="s">
        <v>2958</v>
      </c>
      <c r="F2342" s="10" t="s">
        <v>1894</v>
      </c>
      <c r="G2342" s="11">
        <v>1</v>
      </c>
      <c r="H2342" s="30" t="s">
        <v>1945</v>
      </c>
      <c r="I2342" s="10"/>
      <c r="J2342" s="11">
        <v>2</v>
      </c>
      <c r="K2342" s="11">
        <v>2</v>
      </c>
      <c r="L2342" s="16">
        <f t="shared" si="160"/>
        <v>640</v>
      </c>
      <c r="M2342" s="25">
        <v>60</v>
      </c>
      <c r="N2342" s="17">
        <f t="shared" si="161"/>
        <v>700</v>
      </c>
      <c r="O2342" s="11">
        <v>8</v>
      </c>
      <c r="P2342" s="8" t="str">
        <f>IFERROR(VLOOKUP(O2342,Tabla6[],2,FALSE)," ")</f>
        <v>Agosto</v>
      </c>
      <c r="Q2342" s="10"/>
      <c r="R2342" s="56" t="str">
        <f t="shared" si="158"/>
        <v>03.06.01 UDR ANCASHM1.02.02 ACCIONES DE AFILIACIONM1.02.02.05 Supervisión y asistencia técnica en materia de afiliaciones [UDR]AgostoCS Llamellin</v>
      </c>
    </row>
    <row r="2343" spans="1:18" ht="15" customHeight="1" x14ac:dyDescent="0.2">
      <c r="A2343" s="8">
        <f>IFERROR(VLOOKUP(B2343,Tabla1[],2,FALSE)," ")</f>
        <v>1898</v>
      </c>
      <c r="B2343" s="30" t="s">
        <v>1880</v>
      </c>
      <c r="C2343" s="30" t="s">
        <v>2933</v>
      </c>
      <c r="D2343" s="10" t="s">
        <v>3007</v>
      </c>
      <c r="E2343" s="10" t="s">
        <v>2958</v>
      </c>
      <c r="F2343" s="10" t="s">
        <v>1895</v>
      </c>
      <c r="G2343" s="11">
        <v>1</v>
      </c>
      <c r="H2343" s="30" t="s">
        <v>1946</v>
      </c>
      <c r="I2343" s="10"/>
      <c r="J2343" s="11">
        <v>3</v>
      </c>
      <c r="K2343" s="11">
        <v>3</v>
      </c>
      <c r="L2343" s="16">
        <f t="shared" si="160"/>
        <v>960</v>
      </c>
      <c r="M2343" s="25">
        <v>80</v>
      </c>
      <c r="N2343" s="17">
        <f t="shared" si="161"/>
        <v>1040</v>
      </c>
      <c r="O2343" s="11">
        <v>8</v>
      </c>
      <c r="P2343" s="8" t="str">
        <f>IFERROR(VLOOKUP(O2343,Tabla6[],2,FALSE)," ")</f>
        <v>Agosto</v>
      </c>
      <c r="Q2343" s="10"/>
      <c r="R2343" s="56" t="str">
        <f t="shared" si="158"/>
        <v>03.06.01 UDR ANCASHM1.02.02 ACCIONES DE AFILIACIONM1.02.02.05 Supervisión y asistencia técnica en materia de afiliaciones [UDR]AgostoHospital de Pomabamba</v>
      </c>
    </row>
    <row r="2344" spans="1:18" ht="15" customHeight="1" x14ac:dyDescent="0.2">
      <c r="A2344" s="8">
        <f>IFERROR(VLOOKUP(B2344,Tabla1[],2,FALSE)," ")</f>
        <v>1898</v>
      </c>
      <c r="B2344" s="30" t="s">
        <v>1880</v>
      </c>
      <c r="C2344" s="30" t="s">
        <v>2933</v>
      </c>
      <c r="D2344" s="10" t="s">
        <v>3007</v>
      </c>
      <c r="E2344" s="10" t="s">
        <v>2958</v>
      </c>
      <c r="F2344" s="10" t="s">
        <v>1895</v>
      </c>
      <c r="G2344" s="11">
        <v>1</v>
      </c>
      <c r="H2344" s="30" t="s">
        <v>1947</v>
      </c>
      <c r="I2344" s="10"/>
      <c r="J2344" s="11">
        <v>1</v>
      </c>
      <c r="K2344" s="11">
        <v>0</v>
      </c>
      <c r="L2344" s="16">
        <f t="shared" si="160"/>
        <v>0</v>
      </c>
      <c r="M2344" s="34">
        <v>0</v>
      </c>
      <c r="N2344" s="17">
        <f t="shared" si="161"/>
        <v>0</v>
      </c>
      <c r="O2344" s="11">
        <v>9</v>
      </c>
      <c r="P2344" s="8" t="str">
        <f>IFERROR(VLOOKUP(O2344,Tabla6[],2,FALSE)," ")</f>
        <v>Setiembre</v>
      </c>
      <c r="Q2344" s="10"/>
      <c r="R2344" s="56" t="str">
        <f t="shared" si="158"/>
        <v>03.06.01 UDR ANCASHM1.02.02 ACCIONES DE AFILIACIONM1.02.02.05 Supervisión y asistencia técnica en materia de afiliaciones [UDR]SetiembreCS Ranrahirca</v>
      </c>
    </row>
    <row r="2345" spans="1:18" ht="15" customHeight="1" x14ac:dyDescent="0.2">
      <c r="A2345" s="8">
        <f>IFERROR(VLOOKUP(B2345,Tabla1[],2,FALSE)," ")</f>
        <v>1898</v>
      </c>
      <c r="B2345" s="30" t="s">
        <v>1880</v>
      </c>
      <c r="C2345" s="30" t="s">
        <v>2933</v>
      </c>
      <c r="D2345" s="10" t="s">
        <v>3007</v>
      </c>
      <c r="E2345" s="10" t="s">
        <v>2958</v>
      </c>
      <c r="F2345" s="10" t="s">
        <v>1894</v>
      </c>
      <c r="G2345" s="11">
        <v>1</v>
      </c>
      <c r="H2345" s="30" t="s">
        <v>1948</v>
      </c>
      <c r="I2345" s="10"/>
      <c r="J2345" s="11">
        <v>3</v>
      </c>
      <c r="K2345" s="11">
        <v>3</v>
      </c>
      <c r="L2345" s="16">
        <f t="shared" si="160"/>
        <v>960</v>
      </c>
      <c r="M2345" s="25">
        <v>80</v>
      </c>
      <c r="N2345" s="17">
        <f t="shared" si="161"/>
        <v>1040</v>
      </c>
      <c r="O2345" s="11">
        <v>10</v>
      </c>
      <c r="P2345" s="8" t="str">
        <f>IFERROR(VLOOKUP(O2345,Tabla6[],2,FALSE)," ")</f>
        <v>Octubre</v>
      </c>
      <c r="Q2345" s="10"/>
      <c r="R2345" s="56" t="str">
        <f t="shared" si="158"/>
        <v>03.06.01 UDR ANCASHM1.02.02 ACCIONES DE AFILIACIONM1.02.02.05 Supervisión y asistencia técnica en materia de afiliaciones [UDR]OctubreCS Corongo</v>
      </c>
    </row>
    <row r="2346" spans="1:18" ht="15" customHeight="1" x14ac:dyDescent="0.2">
      <c r="A2346" s="8">
        <f>IFERROR(VLOOKUP(B2346,Tabla1[],2,FALSE)," ")</f>
        <v>1898</v>
      </c>
      <c r="B2346" s="30" t="s">
        <v>1880</v>
      </c>
      <c r="C2346" s="30" t="s">
        <v>2933</v>
      </c>
      <c r="D2346" s="10" t="s">
        <v>3007</v>
      </c>
      <c r="E2346" s="10" t="s">
        <v>2958</v>
      </c>
      <c r="F2346" s="10" t="s">
        <v>1895</v>
      </c>
      <c r="G2346" s="11">
        <v>1</v>
      </c>
      <c r="H2346" s="30" t="s">
        <v>1949</v>
      </c>
      <c r="I2346" s="10"/>
      <c r="J2346" s="11">
        <v>1</v>
      </c>
      <c r="K2346" s="11">
        <v>0</v>
      </c>
      <c r="L2346" s="16">
        <f t="shared" si="160"/>
        <v>0</v>
      </c>
      <c r="M2346" s="34">
        <v>0</v>
      </c>
      <c r="N2346" s="17">
        <f t="shared" si="161"/>
        <v>0</v>
      </c>
      <c r="O2346" s="11">
        <v>10</v>
      </c>
      <c r="P2346" s="8" t="str">
        <f>IFERROR(VLOOKUP(O2346,Tabla6[],2,FALSE)," ")</f>
        <v>Octubre</v>
      </c>
      <c r="Q2346" s="10"/>
      <c r="R2346" s="56" t="str">
        <f t="shared" si="158"/>
        <v>03.06.01 UDR ANCASHM1.02.02 ACCIONES DE AFILIACIONM1.02.02.05 Supervisión y asistencia técnica en materia de afiliaciones [UDR]OctubreHospital de Carhuaz</v>
      </c>
    </row>
    <row r="2347" spans="1:18" ht="15" customHeight="1" x14ac:dyDescent="0.2">
      <c r="A2347" s="8">
        <f>IFERROR(VLOOKUP(B2347,Tabla1[],2,FALSE)," ")</f>
        <v>1898</v>
      </c>
      <c r="B2347" s="30" t="s">
        <v>1880</v>
      </c>
      <c r="C2347" s="30" t="s">
        <v>2933</v>
      </c>
      <c r="D2347" s="10" t="s">
        <v>3007</v>
      </c>
      <c r="E2347" s="10" t="s">
        <v>2958</v>
      </c>
      <c r="F2347" s="10" t="s">
        <v>1894</v>
      </c>
      <c r="G2347" s="11">
        <v>1</v>
      </c>
      <c r="H2347" s="30" t="s">
        <v>1950</v>
      </c>
      <c r="I2347" s="10"/>
      <c r="J2347" s="11">
        <v>2</v>
      </c>
      <c r="K2347" s="11">
        <v>2</v>
      </c>
      <c r="L2347" s="16">
        <f t="shared" si="160"/>
        <v>640</v>
      </c>
      <c r="M2347" s="25">
        <v>40</v>
      </c>
      <c r="N2347" s="17">
        <f t="shared" si="161"/>
        <v>680</v>
      </c>
      <c r="O2347" s="11">
        <v>11</v>
      </c>
      <c r="P2347" s="8" t="str">
        <f>IFERROR(VLOOKUP(O2347,Tabla6[],2,FALSE)," ")</f>
        <v>Noviembre</v>
      </c>
      <c r="Q2347" s="10"/>
      <c r="R2347" s="56" t="str">
        <f t="shared" si="158"/>
        <v>03.06.01 UDR ANCASHM1.02.02 ACCIONES DE AFILIACIONM1.02.02.05 Supervisión y asistencia técnica en materia de afiliaciones [UDR]NoviembreCS Yuracoto</v>
      </c>
    </row>
    <row r="2348" spans="1:18" ht="15" customHeight="1" x14ac:dyDescent="0.2">
      <c r="A2348" s="8">
        <f>IFERROR(VLOOKUP(B2348,Tabla1[],2,FALSE)," ")</f>
        <v>1898</v>
      </c>
      <c r="B2348" s="30" t="s">
        <v>1880</v>
      </c>
      <c r="C2348" s="30" t="s">
        <v>2933</v>
      </c>
      <c r="D2348" s="10" t="s">
        <v>3007</v>
      </c>
      <c r="E2348" s="10" t="s">
        <v>2958</v>
      </c>
      <c r="F2348" s="10" t="s">
        <v>1896</v>
      </c>
      <c r="G2348" s="11">
        <v>1</v>
      </c>
      <c r="H2348" s="30" t="s">
        <v>1951</v>
      </c>
      <c r="I2348" s="10"/>
      <c r="J2348" s="11">
        <v>2</v>
      </c>
      <c r="K2348" s="11">
        <v>2</v>
      </c>
      <c r="L2348" s="16">
        <f t="shared" si="160"/>
        <v>640</v>
      </c>
      <c r="M2348" s="25">
        <v>40</v>
      </c>
      <c r="N2348" s="17">
        <f t="shared" si="161"/>
        <v>680</v>
      </c>
      <c r="O2348" s="11">
        <v>11</v>
      </c>
      <c r="P2348" s="8" t="str">
        <f>IFERROR(VLOOKUP(O2348,Tabla6[],2,FALSE)," ")</f>
        <v>Noviembre</v>
      </c>
      <c r="Q2348" s="10"/>
      <c r="R2348" s="56" t="str">
        <f t="shared" si="158"/>
        <v>03.06.01 UDR ANCASHM1.02.02 ACCIONES DE AFILIACIONM1.02.02.05 Supervisión y asistencia técnica en materia de afiliaciones [UDR]NoviembreCS Huaylas</v>
      </c>
    </row>
    <row r="2349" spans="1:18" ht="15" customHeight="1" x14ac:dyDescent="0.2">
      <c r="A2349" s="8">
        <f>IFERROR(VLOOKUP(B2349,Tabla1[],2,FALSE)," ")</f>
        <v>1898</v>
      </c>
      <c r="B2349" s="30" t="s">
        <v>1880</v>
      </c>
      <c r="C2349" s="30" t="s">
        <v>2935</v>
      </c>
      <c r="D2349" s="10" t="s">
        <v>3015</v>
      </c>
      <c r="E2349" s="10" t="s">
        <v>2960</v>
      </c>
      <c r="F2349" s="10" t="s">
        <v>1895</v>
      </c>
      <c r="G2349" s="11">
        <v>1</v>
      </c>
      <c r="H2349" s="30" t="s">
        <v>1934</v>
      </c>
      <c r="I2349" s="10"/>
      <c r="J2349" s="11">
        <v>1</v>
      </c>
      <c r="K2349" s="11">
        <v>0</v>
      </c>
      <c r="L2349" s="16">
        <f t="shared" si="160"/>
        <v>0</v>
      </c>
      <c r="M2349" s="34">
        <v>0</v>
      </c>
      <c r="N2349" s="17">
        <f t="shared" si="161"/>
        <v>0</v>
      </c>
      <c r="O2349" s="11">
        <v>1</v>
      </c>
      <c r="P2349" s="8" t="str">
        <f>IFERROR(VLOOKUP(O2349,Tabla6[],2,FALSE)," ")</f>
        <v>Enero</v>
      </c>
      <c r="Q2349" s="10"/>
      <c r="R2349" s="56" t="str">
        <f t="shared" si="158"/>
        <v>03.06.01 UDR ANCASHM1.04.01 ACCIONES DE PROMOCION Y PROTECCION DE DERECHOSM1.04.01.01 Verificar la gratuidad de la atención con las Ficha de Verificación de la Gratuidad (FVG) [UDR]EneroHospital de Yungay</v>
      </c>
    </row>
    <row r="2350" spans="1:18" ht="15" customHeight="1" x14ac:dyDescent="0.2">
      <c r="A2350" s="8">
        <f>IFERROR(VLOOKUP(B2350,Tabla1[],2,FALSE)," ")</f>
        <v>1898</v>
      </c>
      <c r="B2350" s="30" t="s">
        <v>1880</v>
      </c>
      <c r="C2350" s="30" t="s">
        <v>2935</v>
      </c>
      <c r="D2350" s="10" t="s">
        <v>3015</v>
      </c>
      <c r="E2350" s="10" t="s">
        <v>2960</v>
      </c>
      <c r="F2350" s="10" t="s">
        <v>1894</v>
      </c>
      <c r="G2350" s="11">
        <v>1</v>
      </c>
      <c r="H2350" s="30" t="s">
        <v>1952</v>
      </c>
      <c r="I2350" s="10"/>
      <c r="J2350" s="11">
        <v>1</v>
      </c>
      <c r="K2350" s="11">
        <v>0</v>
      </c>
      <c r="L2350" s="16">
        <f t="shared" si="160"/>
        <v>0</v>
      </c>
      <c r="M2350" s="34">
        <v>0</v>
      </c>
      <c r="N2350" s="17">
        <f t="shared" si="161"/>
        <v>0</v>
      </c>
      <c r="O2350" s="11">
        <v>2</v>
      </c>
      <c r="P2350" s="8" t="str">
        <f>IFERROR(VLOOKUP(O2350,Tabla6[],2,FALSE)," ")</f>
        <v>Febrero</v>
      </c>
      <c r="Q2350" s="10"/>
      <c r="R2350" s="56" t="str">
        <f t="shared" si="158"/>
        <v>03.06.01 UDR ANCASHM1.04.01 ACCIONES DE PROMOCION Y PROTECCION DE DERECHOSM1.04.01.01 Verificar la gratuidad de la atención con las Ficha de Verificación de la Gratuidad (FVG) [UDR]FebreroCS Palmira</v>
      </c>
    </row>
    <row r="2351" spans="1:18" ht="15" customHeight="1" x14ac:dyDescent="0.2">
      <c r="A2351" s="8">
        <f>IFERROR(VLOOKUP(B2351,Tabla1[],2,FALSE)," ")</f>
        <v>1898</v>
      </c>
      <c r="B2351" s="30" t="s">
        <v>1880</v>
      </c>
      <c r="C2351" s="30" t="s">
        <v>2935</v>
      </c>
      <c r="D2351" s="10" t="s">
        <v>3015</v>
      </c>
      <c r="E2351" s="10" t="s">
        <v>2960</v>
      </c>
      <c r="F2351" s="10" t="s">
        <v>1896</v>
      </c>
      <c r="G2351" s="11">
        <v>1</v>
      </c>
      <c r="H2351" s="30" t="s">
        <v>1953</v>
      </c>
      <c r="I2351" s="10"/>
      <c r="J2351" s="11">
        <v>1</v>
      </c>
      <c r="K2351" s="11">
        <v>0</v>
      </c>
      <c r="L2351" s="16">
        <f t="shared" si="160"/>
        <v>0</v>
      </c>
      <c r="M2351" s="34">
        <v>0</v>
      </c>
      <c r="N2351" s="17">
        <f t="shared" si="161"/>
        <v>0</v>
      </c>
      <c r="O2351" s="11">
        <v>3</v>
      </c>
      <c r="P2351" s="8" t="str">
        <f>IFERROR(VLOOKUP(O2351,Tabla6[],2,FALSE)," ")</f>
        <v>Marzo</v>
      </c>
      <c r="Q2351" s="10"/>
      <c r="R2351" s="56" t="str">
        <f t="shared" si="158"/>
        <v>03.06.01 UDR ANCASHM1.04.01 ACCIONES DE PROMOCION Y PROTECCION DE DERECHOSM1.04.01.01 Verificar la gratuidad de la atención con las Ficha de Verificación de la Gratuidad (FVG) [UDR]MarzoCS Nicrupampa</v>
      </c>
    </row>
    <row r="2352" spans="1:18" ht="15" customHeight="1" x14ac:dyDescent="0.2">
      <c r="A2352" s="8">
        <f>IFERROR(VLOOKUP(B2352,Tabla1[],2,FALSE)," ")</f>
        <v>1898</v>
      </c>
      <c r="B2352" s="30" t="s">
        <v>1880</v>
      </c>
      <c r="C2352" s="30" t="s">
        <v>2935</v>
      </c>
      <c r="D2352" s="10" t="s">
        <v>3015</v>
      </c>
      <c r="E2352" s="10" t="s">
        <v>2960</v>
      </c>
      <c r="F2352" s="10" t="s">
        <v>1894</v>
      </c>
      <c r="G2352" s="11">
        <v>1</v>
      </c>
      <c r="H2352" s="30" t="s">
        <v>1940</v>
      </c>
      <c r="I2352" s="10"/>
      <c r="J2352" s="11">
        <v>1</v>
      </c>
      <c r="K2352" s="11">
        <v>0</v>
      </c>
      <c r="L2352" s="16">
        <f t="shared" si="160"/>
        <v>0</v>
      </c>
      <c r="M2352" s="34">
        <v>0</v>
      </c>
      <c r="N2352" s="17">
        <f t="shared" si="161"/>
        <v>0</v>
      </c>
      <c r="O2352" s="11">
        <v>4</v>
      </c>
      <c r="P2352" s="8" t="str">
        <f>IFERROR(VLOOKUP(O2352,Tabla6[],2,FALSE)," ")</f>
        <v>Abril</v>
      </c>
      <c r="Q2352" s="10"/>
      <c r="R2352" s="56" t="str">
        <f t="shared" si="158"/>
        <v>03.06.01 UDR ANCASHM1.04.01 ACCIONES DE PROMOCION Y PROTECCION DE DERECHOSM1.04.01.01 Verificar la gratuidad de la atención con las Ficha de Verificación de la Gratuidad (FVG) [UDR]AbrilCs Monterrey</v>
      </c>
    </row>
    <row r="2353" spans="1:18" ht="15" customHeight="1" x14ac:dyDescent="0.2">
      <c r="A2353" s="8">
        <f>IFERROR(VLOOKUP(B2353,Tabla1[],2,FALSE)," ")</f>
        <v>1898</v>
      </c>
      <c r="B2353" s="30" t="s">
        <v>1880</v>
      </c>
      <c r="C2353" s="30" t="s">
        <v>2935</v>
      </c>
      <c r="D2353" s="10" t="s">
        <v>3015</v>
      </c>
      <c r="E2353" s="10" t="s">
        <v>2960</v>
      </c>
      <c r="F2353" s="10" t="s">
        <v>1896</v>
      </c>
      <c r="G2353" s="11">
        <v>1</v>
      </c>
      <c r="H2353" s="30" t="s">
        <v>1937</v>
      </c>
      <c r="I2353" s="10"/>
      <c r="J2353" s="11">
        <v>1</v>
      </c>
      <c r="K2353" s="11">
        <v>0</v>
      </c>
      <c r="L2353" s="16">
        <f t="shared" si="160"/>
        <v>0</v>
      </c>
      <c r="M2353" s="34">
        <v>0</v>
      </c>
      <c r="N2353" s="17">
        <f t="shared" si="161"/>
        <v>0</v>
      </c>
      <c r="O2353" s="11">
        <v>5</v>
      </c>
      <c r="P2353" s="8" t="str">
        <f>IFERROR(VLOOKUP(O2353,Tabla6[],2,FALSE)," ")</f>
        <v>Mayo</v>
      </c>
      <c r="Q2353" s="10"/>
      <c r="R2353" s="56" t="str">
        <f t="shared" si="158"/>
        <v>03.06.01 UDR ANCASHM1.04.01 ACCIONES DE PROMOCION Y PROTECCION DE DERECHOSM1.04.01.01 Verificar la gratuidad de la atención con las Ficha de Verificación de la Gratuidad (FVG) [UDR]MayoCS San Nicolás</v>
      </c>
    </row>
    <row r="2354" spans="1:18" ht="15" customHeight="1" x14ac:dyDescent="0.2">
      <c r="A2354" s="8">
        <f>IFERROR(VLOOKUP(B2354,Tabla1[],2,FALSE)," ")</f>
        <v>1898</v>
      </c>
      <c r="B2354" s="30" t="s">
        <v>1880</v>
      </c>
      <c r="C2354" s="30" t="s">
        <v>2935</v>
      </c>
      <c r="D2354" s="10" t="s">
        <v>3015</v>
      </c>
      <c r="E2354" s="10" t="s">
        <v>2960</v>
      </c>
      <c r="F2354" s="10" t="s">
        <v>1895</v>
      </c>
      <c r="G2354" s="11">
        <v>1</v>
      </c>
      <c r="H2354" s="30" t="s">
        <v>1954</v>
      </c>
      <c r="I2354" s="10"/>
      <c r="J2354" s="11">
        <v>1</v>
      </c>
      <c r="K2354" s="11">
        <v>0</v>
      </c>
      <c r="L2354" s="16">
        <f t="shared" si="160"/>
        <v>0</v>
      </c>
      <c r="M2354" s="34">
        <v>0</v>
      </c>
      <c r="N2354" s="17">
        <f t="shared" si="161"/>
        <v>0</v>
      </c>
      <c r="O2354" s="11">
        <v>6</v>
      </c>
      <c r="P2354" s="8" t="str">
        <f>IFERROR(VLOOKUP(O2354,Tabla6[],2,FALSE)," ")</f>
        <v>Junio</v>
      </c>
      <c r="Q2354" s="10"/>
      <c r="R2354" s="56" t="str">
        <f t="shared" ref="R2354:R2417" si="162">+CONCATENATE(B2354,C2354,E2354,P2354,H2354)</f>
        <v>03.06.01 UDR ANCASHM1.04.01 ACCIONES DE PROMOCION Y PROTECCION DE DERECHOSM1.04.01.01 Verificar la gratuidad de la atención con las Ficha de Verificación de la Gratuidad (FVG) [UDR]JunioCS Mariam</v>
      </c>
    </row>
    <row r="2355" spans="1:18" ht="15" customHeight="1" x14ac:dyDescent="0.2">
      <c r="A2355" s="8">
        <f>IFERROR(VLOOKUP(B2355,Tabla1[],2,FALSE)," ")</f>
        <v>1898</v>
      </c>
      <c r="B2355" s="30" t="s">
        <v>1880</v>
      </c>
      <c r="C2355" s="30" t="s">
        <v>2935</v>
      </c>
      <c r="D2355" s="10" t="s">
        <v>3015</v>
      </c>
      <c r="E2355" s="10" t="s">
        <v>2960</v>
      </c>
      <c r="F2355" s="10" t="s">
        <v>1895</v>
      </c>
      <c r="G2355" s="11">
        <v>1</v>
      </c>
      <c r="H2355" s="30" t="s">
        <v>1955</v>
      </c>
      <c r="I2355" s="10"/>
      <c r="J2355" s="11">
        <v>1</v>
      </c>
      <c r="K2355" s="11">
        <v>0</v>
      </c>
      <c r="L2355" s="16">
        <f t="shared" si="160"/>
        <v>0</v>
      </c>
      <c r="M2355" s="34">
        <v>0</v>
      </c>
      <c r="N2355" s="17">
        <f t="shared" si="161"/>
        <v>0</v>
      </c>
      <c r="O2355" s="11">
        <v>7</v>
      </c>
      <c r="P2355" s="8" t="str">
        <f>IFERROR(VLOOKUP(O2355,Tabla6[],2,FALSE)," ")</f>
        <v>Julio</v>
      </c>
      <c r="Q2355" s="10"/>
      <c r="R2355" s="56" t="str">
        <f t="shared" si="162"/>
        <v>03.06.01 UDR ANCASHM1.04.01 ACCIONES DE PROMOCION Y PROTECCION DE DERECHOSM1.04.01.01 Verificar la gratuidad de la atención con las Ficha de Verificación de la Gratuidad (FVG) [UDR]JulioCS Olleros</v>
      </c>
    </row>
    <row r="2356" spans="1:18" ht="15" customHeight="1" x14ac:dyDescent="0.2">
      <c r="A2356" s="8">
        <f>IFERROR(VLOOKUP(B2356,Tabla1[],2,FALSE)," ")</f>
        <v>1898</v>
      </c>
      <c r="B2356" s="30" t="s">
        <v>1880</v>
      </c>
      <c r="C2356" s="30" t="s">
        <v>2935</v>
      </c>
      <c r="D2356" s="10" t="s">
        <v>3015</v>
      </c>
      <c r="E2356" s="10" t="s">
        <v>2960</v>
      </c>
      <c r="F2356" s="10" t="s">
        <v>1894</v>
      </c>
      <c r="G2356" s="11">
        <v>1</v>
      </c>
      <c r="H2356" s="30" t="s">
        <v>1956</v>
      </c>
      <c r="I2356" s="10"/>
      <c r="J2356" s="11">
        <v>1</v>
      </c>
      <c r="K2356" s="11">
        <v>0</v>
      </c>
      <c r="L2356" s="16">
        <f t="shared" si="160"/>
        <v>0</v>
      </c>
      <c r="M2356" s="34">
        <v>0</v>
      </c>
      <c r="N2356" s="17">
        <f t="shared" si="161"/>
        <v>0</v>
      </c>
      <c r="O2356" s="11">
        <v>8</v>
      </c>
      <c r="P2356" s="8" t="str">
        <f>IFERROR(VLOOKUP(O2356,Tabla6[],2,FALSE)," ")</f>
        <v>Agosto</v>
      </c>
      <c r="Q2356" s="10"/>
      <c r="R2356" s="56" t="str">
        <f t="shared" si="162"/>
        <v>03.06.01 UDR ANCASHM1.04.01 ACCIONES DE PROMOCION Y PROTECCION DE DERECHOSM1.04.01.01 Verificar la gratuidad de la atención con las Ficha de Verificación de la Gratuidad (FVG) [UDR]AgostoCS Mancos</v>
      </c>
    </row>
    <row r="2357" spans="1:18" ht="15" customHeight="1" x14ac:dyDescent="0.2">
      <c r="A2357" s="8">
        <f>IFERROR(VLOOKUP(B2357,Tabla1[],2,FALSE)," ")</f>
        <v>1898</v>
      </c>
      <c r="B2357" s="30" t="s">
        <v>1880</v>
      </c>
      <c r="C2357" s="30" t="s">
        <v>2935</v>
      </c>
      <c r="D2357" s="10" t="s">
        <v>3015</v>
      </c>
      <c r="E2357" s="10" t="s">
        <v>2960</v>
      </c>
      <c r="F2357" s="10" t="s">
        <v>1895</v>
      </c>
      <c r="G2357" s="11">
        <v>1</v>
      </c>
      <c r="H2357" s="30" t="s">
        <v>1947</v>
      </c>
      <c r="I2357" s="10"/>
      <c r="J2357" s="11">
        <v>1</v>
      </c>
      <c r="K2357" s="11">
        <v>0</v>
      </c>
      <c r="L2357" s="16">
        <f t="shared" si="160"/>
        <v>0</v>
      </c>
      <c r="M2357" s="34">
        <v>0</v>
      </c>
      <c r="N2357" s="17">
        <f t="shared" si="161"/>
        <v>0</v>
      </c>
      <c r="O2357" s="11">
        <v>9</v>
      </c>
      <c r="P2357" s="8" t="str">
        <f>IFERROR(VLOOKUP(O2357,Tabla6[],2,FALSE)," ")</f>
        <v>Setiembre</v>
      </c>
      <c r="Q2357" s="10"/>
      <c r="R2357" s="56" t="str">
        <f t="shared" si="162"/>
        <v>03.06.01 UDR ANCASHM1.04.01 ACCIONES DE PROMOCION Y PROTECCION DE DERECHOSM1.04.01.01 Verificar la gratuidad de la atención con las Ficha de Verificación de la Gratuidad (FVG) [UDR]SetiembreCS Ranrahirca</v>
      </c>
    </row>
    <row r="2358" spans="1:18" ht="15" customHeight="1" x14ac:dyDescent="0.2">
      <c r="A2358" s="8">
        <f>IFERROR(VLOOKUP(B2358,Tabla1[],2,FALSE)," ")</f>
        <v>1898</v>
      </c>
      <c r="B2358" s="30" t="s">
        <v>1880</v>
      </c>
      <c r="C2358" s="30" t="s">
        <v>2935</v>
      </c>
      <c r="D2358" s="10" t="s">
        <v>3015</v>
      </c>
      <c r="E2358" s="10" t="s">
        <v>2960</v>
      </c>
      <c r="F2358" s="10" t="s">
        <v>1894</v>
      </c>
      <c r="G2358" s="11">
        <v>1</v>
      </c>
      <c r="H2358" s="30" t="s">
        <v>1938</v>
      </c>
      <c r="I2358" s="10"/>
      <c r="J2358" s="11">
        <v>1</v>
      </c>
      <c r="K2358" s="11">
        <v>0</v>
      </c>
      <c r="L2358" s="16">
        <f t="shared" si="160"/>
        <v>0</v>
      </c>
      <c r="M2358" s="34">
        <v>0</v>
      </c>
      <c r="N2358" s="17">
        <f t="shared" si="161"/>
        <v>0</v>
      </c>
      <c r="O2358" s="11">
        <v>10</v>
      </c>
      <c r="P2358" s="8" t="str">
        <f>IFERROR(VLOOKUP(O2358,Tabla6[],2,FALSE)," ")</f>
        <v>Octubre</v>
      </c>
      <c r="Q2358" s="10"/>
      <c r="R2358" s="56" t="str">
        <f t="shared" si="162"/>
        <v>03.06.01 UDR ANCASHM1.04.01 ACCIONES DE PROMOCION Y PROTECCION DE DERECHOSM1.04.01.01 Verificar la gratuidad de la atención con las Ficha de Verificación de la Gratuidad (FVG) [UDR]OctubreCS Paria</v>
      </c>
    </row>
    <row r="2359" spans="1:18" ht="15" customHeight="1" x14ac:dyDescent="0.2">
      <c r="A2359" s="8">
        <f>IFERROR(VLOOKUP(B2359,Tabla1[],2,FALSE)," ")</f>
        <v>1898</v>
      </c>
      <c r="B2359" s="30" t="s">
        <v>1880</v>
      </c>
      <c r="C2359" s="30" t="s">
        <v>2935</v>
      </c>
      <c r="D2359" s="10" t="s">
        <v>3015</v>
      </c>
      <c r="E2359" s="10" t="s">
        <v>2960</v>
      </c>
      <c r="F2359" s="10" t="s">
        <v>1896</v>
      </c>
      <c r="G2359" s="11">
        <v>1</v>
      </c>
      <c r="H2359" s="30" t="s">
        <v>1957</v>
      </c>
      <c r="I2359" s="10"/>
      <c r="J2359" s="11">
        <v>1</v>
      </c>
      <c r="K2359" s="11">
        <v>0</v>
      </c>
      <c r="L2359" s="16">
        <f t="shared" si="160"/>
        <v>0</v>
      </c>
      <c r="M2359" s="34">
        <v>0</v>
      </c>
      <c r="N2359" s="17">
        <f t="shared" si="161"/>
        <v>0</v>
      </c>
      <c r="O2359" s="11">
        <v>11</v>
      </c>
      <c r="P2359" s="8" t="str">
        <f>IFERROR(VLOOKUP(O2359,Tabla6[],2,FALSE)," ")</f>
        <v>Noviembre</v>
      </c>
      <c r="Q2359" s="10"/>
      <c r="R2359" s="56" t="str">
        <f t="shared" si="162"/>
        <v>03.06.01 UDR ANCASHM1.04.01 ACCIONES DE PROMOCION Y PROTECCION DE DERECHOSM1.04.01.01 Verificar la gratuidad de la atención con las Ficha de Verificación de la Gratuidad (FVG) [UDR]NoviembreCS Tingua</v>
      </c>
    </row>
    <row r="2360" spans="1:18" ht="15" customHeight="1" x14ac:dyDescent="0.2">
      <c r="A2360" s="8">
        <f>IFERROR(VLOOKUP(B2360,Tabla1[],2,FALSE)," ")</f>
        <v>1898</v>
      </c>
      <c r="B2360" s="30" t="s">
        <v>1880</v>
      </c>
      <c r="C2360" s="30" t="s">
        <v>2935</v>
      </c>
      <c r="D2360" s="10" t="s">
        <v>3015</v>
      </c>
      <c r="E2360" s="10" t="s">
        <v>2960</v>
      </c>
      <c r="F2360" s="10" t="s">
        <v>1896</v>
      </c>
      <c r="G2360" s="11">
        <v>1</v>
      </c>
      <c r="H2360" s="30" t="s">
        <v>1958</v>
      </c>
      <c r="I2360" s="10"/>
      <c r="J2360" s="11">
        <v>1</v>
      </c>
      <c r="K2360" s="11">
        <v>0</v>
      </c>
      <c r="L2360" s="16">
        <f t="shared" si="160"/>
        <v>0</v>
      </c>
      <c r="M2360" s="34">
        <v>0</v>
      </c>
      <c r="N2360" s="17">
        <f t="shared" si="161"/>
        <v>0</v>
      </c>
      <c r="O2360" s="11">
        <v>12</v>
      </c>
      <c r="P2360" s="8" t="str">
        <f>IFERROR(VLOOKUP(O2360,Tabla6[],2,FALSE)," ")</f>
        <v>Diciembre</v>
      </c>
      <c r="Q2360" s="10"/>
      <c r="R2360" s="56" t="str">
        <f t="shared" si="162"/>
        <v>03.06.01 UDR ANCASHM1.04.01 ACCIONES DE PROMOCION Y PROTECCION DE DERECHOSM1.04.01.01 Verificar la gratuidad de la atención con las Ficha de Verificación de la Gratuidad (FVG) [UDR]DiciembreCS Catac</v>
      </c>
    </row>
    <row r="2361" spans="1:18" ht="15" customHeight="1" x14ac:dyDescent="0.2">
      <c r="A2361" s="8">
        <f>IFERROR(VLOOKUP(B2361,Tabla1[],2,FALSE)," ")</f>
        <v>1898</v>
      </c>
      <c r="B2361" s="30" t="s">
        <v>1880</v>
      </c>
      <c r="C2361" s="30" t="s">
        <v>2935</v>
      </c>
      <c r="D2361" s="10" t="s">
        <v>3016</v>
      </c>
      <c r="E2361" s="10" t="s">
        <v>2961</v>
      </c>
      <c r="F2361" s="10" t="s">
        <v>1894</v>
      </c>
      <c r="G2361" s="11">
        <v>1</v>
      </c>
      <c r="H2361" s="30" t="s">
        <v>1949</v>
      </c>
      <c r="I2361" s="10"/>
      <c r="J2361" s="11">
        <v>1</v>
      </c>
      <c r="K2361" s="11">
        <v>0</v>
      </c>
      <c r="L2361" s="16">
        <f t="shared" si="160"/>
        <v>0</v>
      </c>
      <c r="M2361" s="34">
        <v>0</v>
      </c>
      <c r="N2361" s="17">
        <f t="shared" si="161"/>
        <v>0</v>
      </c>
      <c r="O2361" s="11">
        <v>1</v>
      </c>
      <c r="P2361" s="8" t="str">
        <f>IFERROR(VLOOKUP(O2361,Tabla6[],2,FALSE)," ")</f>
        <v>Enero</v>
      </c>
      <c r="Q2361" s="10"/>
      <c r="R2361" s="56" t="str">
        <f t="shared" si="162"/>
        <v>03.06.01 UDR ANCASHM1.04.01 ACCIONES DE PROMOCION Y PROTECCION DE DERECHOSM1.04.01.07 Acciones de promoción [UDR]EneroHospital de Carhuaz</v>
      </c>
    </row>
    <row r="2362" spans="1:18" ht="15" customHeight="1" x14ac:dyDescent="0.2">
      <c r="A2362" s="8">
        <f>IFERROR(VLOOKUP(B2362,Tabla1[],2,FALSE)," ")</f>
        <v>1898</v>
      </c>
      <c r="B2362" s="30" t="s">
        <v>1880</v>
      </c>
      <c r="C2362" s="30" t="s">
        <v>2935</v>
      </c>
      <c r="D2362" s="10" t="s">
        <v>3016</v>
      </c>
      <c r="E2362" s="10" t="s">
        <v>2961</v>
      </c>
      <c r="F2362" s="10" t="s">
        <v>1897</v>
      </c>
      <c r="G2362" s="11">
        <v>1</v>
      </c>
      <c r="H2362" s="30" t="s">
        <v>1934</v>
      </c>
      <c r="I2362" s="10"/>
      <c r="J2362" s="11">
        <v>1</v>
      </c>
      <c r="K2362" s="11">
        <v>0</v>
      </c>
      <c r="L2362" s="16">
        <f t="shared" si="160"/>
        <v>0</v>
      </c>
      <c r="M2362" s="34">
        <v>0</v>
      </c>
      <c r="N2362" s="17">
        <f t="shared" si="161"/>
        <v>0</v>
      </c>
      <c r="O2362" s="11">
        <v>2</v>
      </c>
      <c r="P2362" s="8" t="str">
        <f>IFERROR(VLOOKUP(O2362,Tabla6[],2,FALSE)," ")</f>
        <v>Febrero</v>
      </c>
      <c r="Q2362" s="10"/>
      <c r="R2362" s="56" t="str">
        <f t="shared" si="162"/>
        <v>03.06.01 UDR ANCASHM1.04.01 ACCIONES DE PROMOCION Y PROTECCION DE DERECHOSM1.04.01.07 Acciones de promoción [UDR]FebreroHospital de Yungay</v>
      </c>
    </row>
    <row r="2363" spans="1:18" ht="15" customHeight="1" x14ac:dyDescent="0.2">
      <c r="A2363" s="8">
        <f>IFERROR(VLOOKUP(B2363,Tabla1[],2,FALSE)," ")</f>
        <v>1898</v>
      </c>
      <c r="B2363" s="30" t="s">
        <v>1880</v>
      </c>
      <c r="C2363" s="30" t="s">
        <v>2935</v>
      </c>
      <c r="D2363" s="10" t="s">
        <v>3016</v>
      </c>
      <c r="E2363" s="10" t="s">
        <v>2961</v>
      </c>
      <c r="F2363" s="10" t="s">
        <v>1896</v>
      </c>
      <c r="G2363" s="11">
        <v>1</v>
      </c>
      <c r="H2363" s="30" t="s">
        <v>1952</v>
      </c>
      <c r="I2363" s="10"/>
      <c r="J2363" s="11">
        <v>1</v>
      </c>
      <c r="K2363" s="11">
        <v>0</v>
      </c>
      <c r="L2363" s="16">
        <f t="shared" si="160"/>
        <v>0</v>
      </c>
      <c r="M2363" s="34">
        <v>0</v>
      </c>
      <c r="N2363" s="17">
        <f t="shared" si="161"/>
        <v>0</v>
      </c>
      <c r="O2363" s="11">
        <v>3</v>
      </c>
      <c r="P2363" s="8" t="str">
        <f>IFERROR(VLOOKUP(O2363,Tabla6[],2,FALSE)," ")</f>
        <v>Marzo</v>
      </c>
      <c r="Q2363" s="10"/>
      <c r="R2363" s="56" t="str">
        <f t="shared" si="162"/>
        <v>03.06.01 UDR ANCASHM1.04.01 ACCIONES DE PROMOCION Y PROTECCION DE DERECHOSM1.04.01.07 Acciones de promoción [UDR]MarzoCS Palmira</v>
      </c>
    </row>
    <row r="2364" spans="1:18" ht="15" customHeight="1" x14ac:dyDescent="0.2">
      <c r="A2364" s="8">
        <f>IFERROR(VLOOKUP(B2364,Tabla1[],2,FALSE)," ")</f>
        <v>1898</v>
      </c>
      <c r="B2364" s="30" t="s">
        <v>1880</v>
      </c>
      <c r="C2364" s="30" t="s">
        <v>2935</v>
      </c>
      <c r="D2364" s="10" t="s">
        <v>3016</v>
      </c>
      <c r="E2364" s="10" t="s">
        <v>2961</v>
      </c>
      <c r="F2364" s="10" t="s">
        <v>1895</v>
      </c>
      <c r="G2364" s="11">
        <v>1</v>
      </c>
      <c r="H2364" s="30" t="s">
        <v>1953</v>
      </c>
      <c r="I2364" s="10"/>
      <c r="J2364" s="11">
        <v>1</v>
      </c>
      <c r="K2364" s="11">
        <v>0</v>
      </c>
      <c r="L2364" s="16">
        <f t="shared" si="160"/>
        <v>0</v>
      </c>
      <c r="M2364" s="34">
        <v>0</v>
      </c>
      <c r="N2364" s="17">
        <f t="shared" si="161"/>
        <v>0</v>
      </c>
      <c r="O2364" s="11">
        <v>4</v>
      </c>
      <c r="P2364" s="8" t="str">
        <f>IFERROR(VLOOKUP(O2364,Tabla6[],2,FALSE)," ")</f>
        <v>Abril</v>
      </c>
      <c r="Q2364" s="10"/>
      <c r="R2364" s="56" t="str">
        <f t="shared" si="162"/>
        <v>03.06.01 UDR ANCASHM1.04.01 ACCIONES DE PROMOCION Y PROTECCION DE DERECHOSM1.04.01.07 Acciones de promoción [UDR]AbrilCS Nicrupampa</v>
      </c>
    </row>
    <row r="2365" spans="1:18" ht="15" customHeight="1" x14ac:dyDescent="0.2">
      <c r="A2365" s="8">
        <f>IFERROR(VLOOKUP(B2365,Tabla1[],2,FALSE)," ")</f>
        <v>1898</v>
      </c>
      <c r="B2365" s="30" t="s">
        <v>1880</v>
      </c>
      <c r="C2365" s="30" t="s">
        <v>2935</v>
      </c>
      <c r="D2365" s="10" t="s">
        <v>3016</v>
      </c>
      <c r="E2365" s="10" t="s">
        <v>2961</v>
      </c>
      <c r="F2365" s="10" t="s">
        <v>1895</v>
      </c>
      <c r="G2365" s="11">
        <v>1</v>
      </c>
      <c r="H2365" s="30" t="s">
        <v>1940</v>
      </c>
      <c r="I2365" s="10"/>
      <c r="J2365" s="11">
        <v>1</v>
      </c>
      <c r="K2365" s="11">
        <v>0</v>
      </c>
      <c r="L2365" s="16">
        <f t="shared" si="160"/>
        <v>0</v>
      </c>
      <c r="M2365" s="34">
        <v>0</v>
      </c>
      <c r="N2365" s="17">
        <f t="shared" si="161"/>
        <v>0</v>
      </c>
      <c r="O2365" s="11">
        <v>5</v>
      </c>
      <c r="P2365" s="8" t="str">
        <f>IFERROR(VLOOKUP(O2365,Tabla6[],2,FALSE)," ")</f>
        <v>Mayo</v>
      </c>
      <c r="Q2365" s="10"/>
      <c r="R2365" s="56" t="str">
        <f t="shared" si="162"/>
        <v>03.06.01 UDR ANCASHM1.04.01 ACCIONES DE PROMOCION Y PROTECCION DE DERECHOSM1.04.01.07 Acciones de promoción [UDR]MayoCs Monterrey</v>
      </c>
    </row>
    <row r="2366" spans="1:18" ht="15" customHeight="1" x14ac:dyDescent="0.2">
      <c r="A2366" s="8">
        <f>IFERROR(VLOOKUP(B2366,Tabla1[],2,FALSE)," ")</f>
        <v>1898</v>
      </c>
      <c r="B2366" s="30" t="s">
        <v>1880</v>
      </c>
      <c r="C2366" s="30" t="s">
        <v>2935</v>
      </c>
      <c r="D2366" s="10" t="s">
        <v>3016</v>
      </c>
      <c r="E2366" s="10" t="s">
        <v>2961</v>
      </c>
      <c r="F2366" s="10" t="s">
        <v>1894</v>
      </c>
      <c r="G2366" s="11">
        <v>1</v>
      </c>
      <c r="H2366" s="30" t="s">
        <v>1959</v>
      </c>
      <c r="I2366" s="10"/>
      <c r="J2366" s="11">
        <v>1</v>
      </c>
      <c r="K2366" s="11">
        <v>0</v>
      </c>
      <c r="L2366" s="16">
        <f t="shared" si="160"/>
        <v>0</v>
      </c>
      <c r="M2366" s="34">
        <v>0</v>
      </c>
      <c r="N2366" s="17">
        <f t="shared" si="161"/>
        <v>0</v>
      </c>
      <c r="O2366" s="11">
        <v>6</v>
      </c>
      <c r="P2366" s="8" t="str">
        <f>IFERROR(VLOOKUP(O2366,Tabla6[],2,FALSE)," ")</f>
        <v>Junio</v>
      </c>
      <c r="Q2366" s="10"/>
      <c r="R2366" s="56" t="str">
        <f t="shared" si="162"/>
        <v>03.06.01 UDR ANCASHM1.04.01 ACCIONES DE PROMOCION Y PROTECCION DE DERECHOSM1.04.01.07 Acciones de promoción [UDR]JunioCS Marcara</v>
      </c>
    </row>
    <row r="2367" spans="1:18" ht="15" customHeight="1" x14ac:dyDescent="0.2">
      <c r="A2367" s="8">
        <f>IFERROR(VLOOKUP(B2367,Tabla1[],2,FALSE)," ")</f>
        <v>1898</v>
      </c>
      <c r="B2367" s="30" t="s">
        <v>1880</v>
      </c>
      <c r="C2367" s="30" t="s">
        <v>2935</v>
      </c>
      <c r="D2367" s="10" t="s">
        <v>3016</v>
      </c>
      <c r="E2367" s="10" t="s">
        <v>2961</v>
      </c>
      <c r="F2367" s="10" t="s">
        <v>1895</v>
      </c>
      <c r="G2367" s="11">
        <v>1</v>
      </c>
      <c r="H2367" s="30" t="s">
        <v>1960</v>
      </c>
      <c r="I2367" s="10"/>
      <c r="J2367" s="11">
        <v>1</v>
      </c>
      <c r="K2367" s="11">
        <v>0</v>
      </c>
      <c r="L2367" s="16">
        <f t="shared" si="160"/>
        <v>0</v>
      </c>
      <c r="M2367" s="34">
        <v>0</v>
      </c>
      <c r="N2367" s="17">
        <f t="shared" si="161"/>
        <v>0</v>
      </c>
      <c r="O2367" s="11">
        <v>7</v>
      </c>
      <c r="P2367" s="8" t="str">
        <f>IFERROR(VLOOKUP(O2367,Tabla6[],2,FALSE)," ")</f>
        <v>Julio</v>
      </c>
      <c r="Q2367" s="10"/>
      <c r="R2367" s="56" t="str">
        <f t="shared" si="162"/>
        <v>03.06.01 UDR ANCASHM1.04.01 ACCIONES DE PROMOCION Y PROTECCION DE DERECHOSM1.04.01.07 Acciones de promoción [UDR]JulioCS Anta</v>
      </c>
    </row>
    <row r="2368" spans="1:18" ht="15" customHeight="1" x14ac:dyDescent="0.2">
      <c r="A2368" s="8">
        <f>IFERROR(VLOOKUP(B2368,Tabla1[],2,FALSE)," ")</f>
        <v>1898</v>
      </c>
      <c r="B2368" s="30" t="s">
        <v>1880</v>
      </c>
      <c r="C2368" s="30" t="s">
        <v>2935</v>
      </c>
      <c r="D2368" s="10" t="s">
        <v>3016</v>
      </c>
      <c r="E2368" s="10" t="s">
        <v>2961</v>
      </c>
      <c r="F2368" s="10" t="s">
        <v>1894</v>
      </c>
      <c r="G2368" s="11">
        <v>1</v>
      </c>
      <c r="H2368" s="30" t="s">
        <v>1956</v>
      </c>
      <c r="I2368" s="10"/>
      <c r="J2368" s="11">
        <v>1</v>
      </c>
      <c r="K2368" s="11">
        <v>0</v>
      </c>
      <c r="L2368" s="16">
        <f t="shared" si="160"/>
        <v>0</v>
      </c>
      <c r="M2368" s="34">
        <v>0</v>
      </c>
      <c r="N2368" s="17">
        <f t="shared" si="161"/>
        <v>0</v>
      </c>
      <c r="O2368" s="11">
        <v>8</v>
      </c>
      <c r="P2368" s="8" t="str">
        <f>IFERROR(VLOOKUP(O2368,Tabla6[],2,FALSE)," ")</f>
        <v>Agosto</v>
      </c>
      <c r="Q2368" s="10"/>
      <c r="R2368" s="56" t="str">
        <f t="shared" si="162"/>
        <v>03.06.01 UDR ANCASHM1.04.01 ACCIONES DE PROMOCION Y PROTECCION DE DERECHOSM1.04.01.07 Acciones de promoción [UDR]AgostoCS Mancos</v>
      </c>
    </row>
    <row r="2369" spans="1:18" ht="15" customHeight="1" x14ac:dyDescent="0.2">
      <c r="A2369" s="8">
        <f>IFERROR(VLOOKUP(B2369,Tabla1[],2,FALSE)," ")</f>
        <v>1898</v>
      </c>
      <c r="B2369" s="30" t="s">
        <v>1880</v>
      </c>
      <c r="C2369" s="30" t="s">
        <v>2935</v>
      </c>
      <c r="D2369" s="10" t="s">
        <v>3016</v>
      </c>
      <c r="E2369" s="10" t="s">
        <v>2961</v>
      </c>
      <c r="F2369" s="10" t="s">
        <v>1896</v>
      </c>
      <c r="G2369" s="11">
        <v>1</v>
      </c>
      <c r="H2369" s="30" t="s">
        <v>1957</v>
      </c>
      <c r="I2369" s="10"/>
      <c r="J2369" s="11">
        <v>1</v>
      </c>
      <c r="K2369" s="11">
        <v>0</v>
      </c>
      <c r="L2369" s="16">
        <f t="shared" si="160"/>
        <v>0</v>
      </c>
      <c r="M2369" s="34">
        <v>0</v>
      </c>
      <c r="N2369" s="17">
        <f t="shared" si="161"/>
        <v>0</v>
      </c>
      <c r="O2369" s="11">
        <v>9</v>
      </c>
      <c r="P2369" s="8" t="str">
        <f>IFERROR(VLOOKUP(O2369,Tabla6[],2,FALSE)," ")</f>
        <v>Setiembre</v>
      </c>
      <c r="Q2369" s="10"/>
      <c r="R2369" s="56" t="str">
        <f t="shared" si="162"/>
        <v>03.06.01 UDR ANCASHM1.04.01 ACCIONES DE PROMOCION Y PROTECCION DE DERECHOSM1.04.01.07 Acciones de promoción [UDR]SetiembreCS Tingua</v>
      </c>
    </row>
    <row r="2370" spans="1:18" ht="15" customHeight="1" x14ac:dyDescent="0.2">
      <c r="A2370" s="8">
        <f>IFERROR(VLOOKUP(B2370,Tabla1[],2,FALSE)," ")</f>
        <v>1898</v>
      </c>
      <c r="B2370" s="30" t="s">
        <v>1880</v>
      </c>
      <c r="C2370" s="30" t="s">
        <v>2935</v>
      </c>
      <c r="D2370" s="10" t="s">
        <v>3016</v>
      </c>
      <c r="E2370" s="10" t="s">
        <v>2961</v>
      </c>
      <c r="F2370" s="10" t="s">
        <v>1896</v>
      </c>
      <c r="G2370" s="11">
        <v>1</v>
      </c>
      <c r="H2370" s="30" t="s">
        <v>1961</v>
      </c>
      <c r="I2370" s="10"/>
      <c r="J2370" s="11">
        <v>1</v>
      </c>
      <c r="K2370" s="11">
        <v>0</v>
      </c>
      <c r="L2370" s="16">
        <f t="shared" si="160"/>
        <v>0</v>
      </c>
      <c r="M2370" s="34">
        <v>0</v>
      </c>
      <c r="N2370" s="17">
        <f t="shared" si="161"/>
        <v>0</v>
      </c>
      <c r="O2370" s="11">
        <v>10</v>
      </c>
      <c r="P2370" s="8" t="str">
        <f>IFERROR(VLOOKUP(O2370,Tabla6[],2,FALSE)," ")</f>
        <v>Octubre</v>
      </c>
      <c r="Q2370" s="10"/>
      <c r="R2370" s="56" t="str">
        <f t="shared" si="162"/>
        <v>03.06.01 UDR ANCASHM1.04.01 ACCIONES DE PROMOCION Y PROTECCION DE DERECHOSM1.04.01.07 Acciones de promoción [UDR]OctubreHospital Victor Ramos Guardia</v>
      </c>
    </row>
    <row r="2371" spans="1:18" ht="15" customHeight="1" x14ac:dyDescent="0.2">
      <c r="A2371" s="8">
        <f>IFERROR(VLOOKUP(B2371,Tabla1[],2,FALSE)," ")</f>
        <v>1898</v>
      </c>
      <c r="B2371" s="30" t="s">
        <v>1880</v>
      </c>
      <c r="C2371" s="30" t="s">
        <v>2935</v>
      </c>
      <c r="D2371" s="10" t="s">
        <v>3016</v>
      </c>
      <c r="E2371" s="10" t="s">
        <v>2961</v>
      </c>
      <c r="F2371" s="10" t="s">
        <v>1894</v>
      </c>
      <c r="G2371" s="11">
        <v>1</v>
      </c>
      <c r="H2371" s="30" t="s">
        <v>1939</v>
      </c>
      <c r="I2371" s="10"/>
      <c r="J2371" s="11">
        <v>1</v>
      </c>
      <c r="K2371" s="11">
        <v>0</v>
      </c>
      <c r="L2371" s="16">
        <f t="shared" si="160"/>
        <v>0</v>
      </c>
      <c r="M2371" s="34">
        <v>0</v>
      </c>
      <c r="N2371" s="17">
        <f t="shared" si="161"/>
        <v>0</v>
      </c>
      <c r="O2371" s="11">
        <v>11</v>
      </c>
      <c r="P2371" s="8" t="str">
        <f>IFERROR(VLOOKUP(O2371,Tabla6[],2,FALSE)," ")</f>
        <v>Noviembre</v>
      </c>
      <c r="Q2371" s="10"/>
      <c r="R2371" s="56" t="str">
        <f t="shared" si="162"/>
        <v>03.06.01 UDR ANCASHM1.04.01 ACCIONES DE PROMOCION Y PROTECCION DE DERECHOSM1.04.01.07 Acciones de promoción [UDR]NoviembreHospital de Recuay</v>
      </c>
    </row>
    <row r="2372" spans="1:18" ht="15" customHeight="1" x14ac:dyDescent="0.2">
      <c r="A2372" s="8">
        <f>IFERROR(VLOOKUP(B2372,Tabla1[],2,FALSE)," ")</f>
        <v>1898</v>
      </c>
      <c r="B2372" s="30" t="s">
        <v>1880</v>
      </c>
      <c r="C2372" s="30" t="s">
        <v>2935</v>
      </c>
      <c r="D2372" s="10" t="s">
        <v>3016</v>
      </c>
      <c r="E2372" s="10" t="s">
        <v>2961</v>
      </c>
      <c r="F2372" s="10" t="s">
        <v>1897</v>
      </c>
      <c r="G2372" s="11">
        <v>1</v>
      </c>
      <c r="H2372" s="30" t="s">
        <v>1962</v>
      </c>
      <c r="I2372" s="10"/>
      <c r="J2372" s="11">
        <v>1</v>
      </c>
      <c r="K2372" s="11">
        <v>0</v>
      </c>
      <c r="L2372" s="16">
        <f t="shared" si="160"/>
        <v>0</v>
      </c>
      <c r="M2372" s="34">
        <v>0</v>
      </c>
      <c r="N2372" s="17">
        <f t="shared" si="161"/>
        <v>0</v>
      </c>
      <c r="O2372" s="11">
        <v>12</v>
      </c>
      <c r="P2372" s="8" t="str">
        <f>IFERROR(VLOOKUP(O2372,Tabla6[],2,FALSE)," ")</f>
        <v>Diciembre</v>
      </c>
      <c r="Q2372" s="10"/>
      <c r="R2372" s="56" t="str">
        <f t="shared" si="162"/>
        <v>03.06.01 UDR ANCASHM1.04.01 ACCIONES DE PROMOCION Y PROTECCION DE DERECHOSM1.04.01.07 Acciones de promoción [UDR]DiciembreCS Yungar</v>
      </c>
    </row>
    <row r="2373" spans="1:18" ht="15" customHeight="1" x14ac:dyDescent="0.2">
      <c r="A2373" s="8">
        <f>IFERROR(VLOOKUP(B2373,Tabla1[],2,FALSE)," ")</f>
        <v>1898</v>
      </c>
      <c r="B2373" s="30" t="s">
        <v>1880</v>
      </c>
      <c r="C2373" s="30" t="s">
        <v>2935</v>
      </c>
      <c r="D2373" s="10" t="s">
        <v>1768</v>
      </c>
      <c r="E2373" s="10" t="s">
        <v>2962</v>
      </c>
      <c r="F2373" s="10" t="s">
        <v>1896</v>
      </c>
      <c r="G2373" s="11">
        <v>1</v>
      </c>
      <c r="H2373" s="30" t="s">
        <v>1944</v>
      </c>
      <c r="I2373" s="10"/>
      <c r="J2373" s="11">
        <v>3</v>
      </c>
      <c r="K2373" s="11">
        <v>3</v>
      </c>
      <c r="L2373" s="16">
        <f t="shared" si="160"/>
        <v>960</v>
      </c>
      <c r="M2373" s="25">
        <v>80</v>
      </c>
      <c r="N2373" s="17">
        <f t="shared" si="161"/>
        <v>1040</v>
      </c>
      <c r="O2373" s="11">
        <v>10</v>
      </c>
      <c r="P2373" s="8" t="str">
        <f>IFERROR(VLOOKUP(O2373,Tabla6[],2,FALSE)," ")</f>
        <v>Octubre</v>
      </c>
      <c r="Q2373" s="10"/>
      <c r="R2373" s="56" t="str">
        <f t="shared" si="162"/>
        <v>03.06.01 UDR ANCASHM1.04.01 ACCIONES DE PROMOCION Y PROTECCION DE DERECHOSM1.04.01.08 Evaluar el Indicador de Gratuidad (IG) de la atención al asegurado [UDR]OctubreHospital de Sihuas</v>
      </c>
    </row>
    <row r="2374" spans="1:18" ht="15" customHeight="1" x14ac:dyDescent="0.2">
      <c r="A2374" s="8">
        <f>IFERROR(VLOOKUP(B2374,Tabla1[],2,FALSE)," ")</f>
        <v>1898</v>
      </c>
      <c r="B2374" s="30" t="s">
        <v>1880</v>
      </c>
      <c r="C2374" s="30" t="s">
        <v>2935</v>
      </c>
      <c r="D2374" s="10" t="s">
        <v>1768</v>
      </c>
      <c r="E2374" s="10" t="s">
        <v>2962</v>
      </c>
      <c r="F2374" s="10" t="s">
        <v>1896</v>
      </c>
      <c r="G2374" s="11">
        <v>1</v>
      </c>
      <c r="H2374" s="30" t="s">
        <v>1946</v>
      </c>
      <c r="I2374" s="10"/>
      <c r="J2374" s="11">
        <v>3</v>
      </c>
      <c r="K2374" s="11">
        <v>3</v>
      </c>
      <c r="L2374" s="16">
        <f t="shared" si="160"/>
        <v>960</v>
      </c>
      <c r="M2374" s="25">
        <v>80</v>
      </c>
      <c r="N2374" s="17">
        <f t="shared" si="161"/>
        <v>1040</v>
      </c>
      <c r="O2374" s="11">
        <v>10</v>
      </c>
      <c r="P2374" s="8" t="str">
        <f>IFERROR(VLOOKUP(O2374,Tabla6[],2,FALSE)," ")</f>
        <v>Octubre</v>
      </c>
      <c r="Q2374" s="10"/>
      <c r="R2374" s="56" t="str">
        <f t="shared" si="162"/>
        <v>03.06.01 UDR ANCASHM1.04.01 ACCIONES DE PROMOCION Y PROTECCION DE DERECHOSM1.04.01.08 Evaluar el Indicador de Gratuidad (IG) de la atención al asegurado [UDR]OctubreHospital de Pomabamba</v>
      </c>
    </row>
    <row r="2375" spans="1:18" ht="15" customHeight="1" x14ac:dyDescent="0.2">
      <c r="A2375" s="8">
        <f>IFERROR(VLOOKUP(B2375,Tabla1[],2,FALSE)," ")</f>
        <v>1898</v>
      </c>
      <c r="B2375" s="30" t="s">
        <v>1880</v>
      </c>
      <c r="C2375" s="30" t="s">
        <v>2940</v>
      </c>
      <c r="D2375" s="10" t="s">
        <v>3011</v>
      </c>
      <c r="E2375" s="10" t="s">
        <v>2972</v>
      </c>
      <c r="F2375" s="10" t="s">
        <v>1898</v>
      </c>
      <c r="G2375" s="11">
        <v>1</v>
      </c>
      <c r="H2375" s="30" t="s">
        <v>1963</v>
      </c>
      <c r="I2375" s="10"/>
      <c r="J2375" s="11">
        <v>2</v>
      </c>
      <c r="K2375" s="11">
        <v>0</v>
      </c>
      <c r="L2375" s="16">
        <f t="shared" si="160"/>
        <v>0</v>
      </c>
      <c r="M2375" s="34">
        <v>0</v>
      </c>
      <c r="N2375" s="17">
        <f t="shared" si="161"/>
        <v>0</v>
      </c>
      <c r="O2375" s="11">
        <v>2</v>
      </c>
      <c r="P2375" s="8" t="str">
        <f>IFERROR(VLOOKUP(O2375,Tabla6[],2,FALSE)," ")</f>
        <v>Febrero</v>
      </c>
      <c r="Q2375" s="10"/>
      <c r="R2375" s="56" t="str">
        <f t="shared" si="162"/>
        <v>03.06.01 UDR ANCASHM1.05.05 EJECUCION DE ACCIONES DE AUDITORIAM1.05.05.11 Supervisión y asistencia técnica a IPRESS [UDR]FebreroHospital apoyo de Carhuaz</v>
      </c>
    </row>
    <row r="2376" spans="1:18" ht="15" customHeight="1" x14ac:dyDescent="0.2">
      <c r="A2376" s="8">
        <f>IFERROR(VLOOKUP(B2376,Tabla1[],2,FALSE)," ")</f>
        <v>1898</v>
      </c>
      <c r="B2376" s="30" t="s">
        <v>1880</v>
      </c>
      <c r="C2376" s="30" t="s">
        <v>2940</v>
      </c>
      <c r="D2376" s="10" t="s">
        <v>3011</v>
      </c>
      <c r="E2376" s="10" t="s">
        <v>2972</v>
      </c>
      <c r="F2376" s="10" t="s">
        <v>1898</v>
      </c>
      <c r="G2376" s="11">
        <v>1</v>
      </c>
      <c r="H2376" s="30" t="s">
        <v>1964</v>
      </c>
      <c r="I2376" s="10"/>
      <c r="J2376" s="11">
        <v>2</v>
      </c>
      <c r="K2376" s="11">
        <v>0</v>
      </c>
      <c r="L2376" s="16">
        <f t="shared" si="160"/>
        <v>0</v>
      </c>
      <c r="M2376" s="34">
        <v>0</v>
      </c>
      <c r="N2376" s="17">
        <f t="shared" si="161"/>
        <v>0</v>
      </c>
      <c r="O2376" s="11">
        <v>4</v>
      </c>
      <c r="P2376" s="8" t="str">
        <f>IFERROR(VLOOKUP(O2376,Tabla6[],2,FALSE)," ")</f>
        <v>Abril</v>
      </c>
      <c r="Q2376" s="10"/>
      <c r="R2376" s="56" t="str">
        <f t="shared" si="162"/>
        <v>03.06.01 UDR ANCASHM1.05.05 EJECUCION DE ACCIONES DE AUDITORIAM1.05.05.11 Supervisión y asistencia técnica a IPRESS [UDR]AbrilHospital apoyo de Yungay</v>
      </c>
    </row>
    <row r="2377" spans="1:18" ht="15" customHeight="1" x14ac:dyDescent="0.2">
      <c r="A2377" s="8">
        <f>IFERROR(VLOOKUP(B2377,Tabla1[],2,FALSE)," ")</f>
        <v>1898</v>
      </c>
      <c r="B2377" s="30" t="s">
        <v>1880</v>
      </c>
      <c r="C2377" s="30" t="s">
        <v>2940</v>
      </c>
      <c r="D2377" s="10" t="s">
        <v>3011</v>
      </c>
      <c r="E2377" s="10" t="s">
        <v>2972</v>
      </c>
      <c r="F2377" s="10" t="s">
        <v>1898</v>
      </c>
      <c r="G2377" s="11">
        <v>1</v>
      </c>
      <c r="H2377" s="30" t="s">
        <v>1961</v>
      </c>
      <c r="I2377" s="10"/>
      <c r="J2377" s="11">
        <v>2</v>
      </c>
      <c r="K2377" s="11">
        <v>0</v>
      </c>
      <c r="L2377" s="16">
        <f t="shared" si="160"/>
        <v>0</v>
      </c>
      <c r="M2377" s="34">
        <v>0</v>
      </c>
      <c r="N2377" s="17">
        <f t="shared" si="161"/>
        <v>0</v>
      </c>
      <c r="O2377" s="11">
        <v>6</v>
      </c>
      <c r="P2377" s="8" t="str">
        <f>IFERROR(VLOOKUP(O2377,Tabla6[],2,FALSE)," ")</f>
        <v>Junio</v>
      </c>
      <c r="Q2377" s="10"/>
      <c r="R2377" s="56" t="str">
        <f t="shared" si="162"/>
        <v>03.06.01 UDR ANCASHM1.05.05 EJECUCION DE ACCIONES DE AUDITORIAM1.05.05.11 Supervisión y asistencia técnica a IPRESS [UDR]JunioHospital Victor Ramos Guardia</v>
      </c>
    </row>
    <row r="2378" spans="1:18" ht="15" customHeight="1" x14ac:dyDescent="0.2">
      <c r="A2378" s="8">
        <f>IFERROR(VLOOKUP(B2378,Tabla1[],2,FALSE)," ")</f>
        <v>1898</v>
      </c>
      <c r="B2378" s="30" t="s">
        <v>1880</v>
      </c>
      <c r="C2378" s="30" t="s">
        <v>2940</v>
      </c>
      <c r="D2378" s="10" t="s">
        <v>3011</v>
      </c>
      <c r="E2378" s="10" t="s">
        <v>2972</v>
      </c>
      <c r="F2378" s="10" t="s">
        <v>1898</v>
      </c>
      <c r="G2378" s="11">
        <v>1</v>
      </c>
      <c r="H2378" s="30" t="s">
        <v>1965</v>
      </c>
      <c r="I2378" s="10"/>
      <c r="J2378" s="11">
        <v>2</v>
      </c>
      <c r="K2378" s="11">
        <v>2</v>
      </c>
      <c r="L2378" s="16">
        <f t="shared" si="160"/>
        <v>640</v>
      </c>
      <c r="M2378" s="25">
        <v>40</v>
      </c>
      <c r="N2378" s="17">
        <f t="shared" si="161"/>
        <v>680</v>
      </c>
      <c r="O2378" s="11">
        <v>8</v>
      </c>
      <c r="P2378" s="8" t="str">
        <f>IFERROR(VLOOKUP(O2378,Tabla6[],2,FALSE)," ")</f>
        <v>Agosto</v>
      </c>
      <c r="Q2378" s="10"/>
      <c r="R2378" s="56" t="str">
        <f t="shared" si="162"/>
        <v>03.06.01 UDR ANCASHM1.05.05 EJECUCION DE ACCIONES DE AUDITORIAM1.05.05.11 Supervisión y asistencia técnica a IPRESS [UDR]AgostoHospital de apoyo de Caraz</v>
      </c>
    </row>
    <row r="2379" spans="1:18" ht="15" customHeight="1" x14ac:dyDescent="0.2">
      <c r="A2379" s="8">
        <f>IFERROR(VLOOKUP(B2379,Tabla1[],2,FALSE)," ")</f>
        <v>1898</v>
      </c>
      <c r="B2379" s="30" t="s">
        <v>1880</v>
      </c>
      <c r="C2379" s="30" t="s">
        <v>2940</v>
      </c>
      <c r="D2379" s="10" t="s">
        <v>3011</v>
      </c>
      <c r="E2379" s="10" t="s">
        <v>2972</v>
      </c>
      <c r="F2379" s="10" t="s">
        <v>1898</v>
      </c>
      <c r="G2379" s="11">
        <v>1</v>
      </c>
      <c r="H2379" s="30" t="s">
        <v>1966</v>
      </c>
      <c r="I2379" s="10"/>
      <c r="J2379" s="11">
        <v>3</v>
      </c>
      <c r="K2379" s="11">
        <v>3</v>
      </c>
      <c r="L2379" s="16">
        <f t="shared" si="160"/>
        <v>960</v>
      </c>
      <c r="M2379" s="25">
        <v>58</v>
      </c>
      <c r="N2379" s="17">
        <f t="shared" si="161"/>
        <v>1018</v>
      </c>
      <c r="O2379" s="11">
        <v>10</v>
      </c>
      <c r="P2379" s="8" t="str">
        <f>IFERROR(VLOOKUP(O2379,Tabla6[],2,FALSE)," ")</f>
        <v>Octubre</v>
      </c>
      <c r="Q2379" s="10"/>
      <c r="R2379" s="56" t="str">
        <f t="shared" si="162"/>
        <v>03.06.01 UDR ANCASHM1.05.05 EJECUCION DE ACCIONES DE AUDITORIAM1.05.05.11 Supervisión y asistencia técnica a IPRESS [UDR]OctubreHospital de apoyo de Huari</v>
      </c>
    </row>
    <row r="2380" spans="1:18" ht="15" customHeight="1" x14ac:dyDescent="0.2">
      <c r="A2380" s="8">
        <f>IFERROR(VLOOKUP(B2380,Tabla1[],2,FALSE)," ")</f>
        <v>1898</v>
      </c>
      <c r="B2380" s="30" t="s">
        <v>1880</v>
      </c>
      <c r="C2380" s="30" t="s">
        <v>2940</v>
      </c>
      <c r="D2380" s="10" t="s">
        <v>3011</v>
      </c>
      <c r="E2380" s="10" t="s">
        <v>2972</v>
      </c>
      <c r="F2380" s="10" t="s">
        <v>1898</v>
      </c>
      <c r="G2380" s="11">
        <v>1</v>
      </c>
      <c r="H2380" s="30" t="s">
        <v>1967</v>
      </c>
      <c r="I2380" s="10"/>
      <c r="J2380" s="11">
        <v>3</v>
      </c>
      <c r="K2380" s="11">
        <v>3</v>
      </c>
      <c r="L2380" s="16">
        <f t="shared" si="160"/>
        <v>960</v>
      </c>
      <c r="M2380" s="25">
        <v>80</v>
      </c>
      <c r="N2380" s="17">
        <f t="shared" si="161"/>
        <v>1040</v>
      </c>
      <c r="O2380" s="11">
        <v>10</v>
      </c>
      <c r="P2380" s="8" t="str">
        <f>IFERROR(VLOOKUP(O2380,Tabla6[],2,FALSE)," ")</f>
        <v>Octubre</v>
      </c>
      <c r="Q2380" s="10"/>
      <c r="R2380" s="56" t="str">
        <f t="shared" si="162"/>
        <v>03.06.01 UDR ANCASHM1.05.05 EJECUCION DE ACCIONES DE AUDITORIAM1.05.05.11 Supervisión y asistencia técnica a IPRESS [UDR]OctubreHospital de apoyo de pomabamba</v>
      </c>
    </row>
    <row r="2381" spans="1:18" ht="15" customHeight="1" x14ac:dyDescent="0.2">
      <c r="A2381" s="8">
        <f>IFERROR(VLOOKUP(B2381,Tabla1[],2,FALSE)," ")</f>
        <v>1898</v>
      </c>
      <c r="B2381" s="30" t="s">
        <v>1880</v>
      </c>
      <c r="C2381" s="30" t="s">
        <v>2940</v>
      </c>
      <c r="D2381" s="10" t="s">
        <v>3011</v>
      </c>
      <c r="E2381" s="10" t="s">
        <v>2972</v>
      </c>
      <c r="F2381" s="10" t="s">
        <v>1898</v>
      </c>
      <c r="G2381" s="11">
        <v>1</v>
      </c>
      <c r="H2381" s="30" t="s">
        <v>1968</v>
      </c>
      <c r="I2381" s="10"/>
      <c r="J2381" s="11">
        <v>3</v>
      </c>
      <c r="K2381" s="11">
        <v>3</v>
      </c>
      <c r="L2381" s="16">
        <f t="shared" si="160"/>
        <v>960</v>
      </c>
      <c r="M2381" s="25">
        <v>80</v>
      </c>
      <c r="N2381" s="17">
        <f t="shared" si="161"/>
        <v>1040</v>
      </c>
      <c r="O2381" s="11">
        <v>12</v>
      </c>
      <c r="P2381" s="8" t="str">
        <f>IFERROR(VLOOKUP(O2381,Tabla6[],2,FALSE)," ")</f>
        <v>Diciembre</v>
      </c>
      <c r="Q2381" s="10"/>
      <c r="R2381" s="56" t="str">
        <f t="shared" si="162"/>
        <v>03.06.01 UDR ANCASHM1.05.05 EJECUCION DE ACCIONES DE AUDITORIAM1.05.05.11 Supervisión y asistencia técnica a IPRESS [UDR]DiciembreHospital de apoyo de Sihuas</v>
      </c>
    </row>
    <row r="2382" spans="1:18" ht="15" customHeight="1" x14ac:dyDescent="0.2">
      <c r="A2382" s="8">
        <f>IFERROR(VLOOKUP(B2382,Tabla1[],2,FALSE)," ")</f>
        <v>1898</v>
      </c>
      <c r="B2382" s="30" t="s">
        <v>1880</v>
      </c>
      <c r="C2382" s="30" t="s">
        <v>2940</v>
      </c>
      <c r="D2382" s="10" t="s">
        <v>3011</v>
      </c>
      <c r="E2382" s="10" t="s">
        <v>2972</v>
      </c>
      <c r="F2382" s="10" t="s">
        <v>1898</v>
      </c>
      <c r="G2382" s="11">
        <v>1</v>
      </c>
      <c r="H2382" s="30" t="s">
        <v>1969</v>
      </c>
      <c r="I2382" s="10"/>
      <c r="J2382" s="11">
        <v>2</v>
      </c>
      <c r="K2382" s="11">
        <v>0</v>
      </c>
      <c r="L2382" s="16">
        <f t="shared" si="160"/>
        <v>0</v>
      </c>
      <c r="M2382" s="34">
        <v>0</v>
      </c>
      <c r="N2382" s="17">
        <f t="shared" si="161"/>
        <v>0</v>
      </c>
      <c r="O2382" s="11">
        <v>12</v>
      </c>
      <c r="P2382" s="8" t="str">
        <f>IFERROR(VLOOKUP(O2382,Tabla6[],2,FALSE)," ")</f>
        <v>Diciembre</v>
      </c>
      <c r="Q2382" s="10"/>
      <c r="R2382" s="56" t="str">
        <f t="shared" si="162"/>
        <v>03.06.01 UDR ANCASHM1.05.05 EJECUCION DE ACCIONES DE AUDITORIAM1.05.05.11 Supervisión y asistencia técnica a IPRESS [UDR]DiciembreHospital de apoyo de Recuay</v>
      </c>
    </row>
    <row r="2383" spans="1:18" ht="15" customHeight="1" x14ac:dyDescent="0.2">
      <c r="A2383" s="8">
        <f>IFERROR(VLOOKUP(B2383,Tabla1[],2,FALSE)," ")</f>
        <v>1898</v>
      </c>
      <c r="B2383" s="30" t="s">
        <v>1880</v>
      </c>
      <c r="C2383" s="30" t="s">
        <v>2940</v>
      </c>
      <c r="D2383" s="10" t="s">
        <v>3002</v>
      </c>
      <c r="E2383" s="10" t="s">
        <v>2970</v>
      </c>
      <c r="F2383" s="10" t="s">
        <v>1898</v>
      </c>
      <c r="G2383" s="11">
        <v>1</v>
      </c>
      <c r="H2383" s="30" t="s">
        <v>1961</v>
      </c>
      <c r="I2383" s="10"/>
      <c r="J2383" s="11">
        <v>4</v>
      </c>
      <c r="K2383" s="11">
        <v>0</v>
      </c>
      <c r="L2383" s="16">
        <f t="shared" si="160"/>
        <v>0</v>
      </c>
      <c r="M2383" s="34">
        <v>0</v>
      </c>
      <c r="N2383" s="17">
        <f t="shared" si="161"/>
        <v>0</v>
      </c>
      <c r="O2383" s="11">
        <v>2</v>
      </c>
      <c r="P2383" s="8" t="str">
        <f>IFERROR(VLOOKUP(O2383,Tabla6[],2,FALSE)," ")</f>
        <v>Febrero</v>
      </c>
      <c r="Q2383" s="10"/>
      <c r="R2383" s="56" t="str">
        <f t="shared" si="162"/>
        <v>03.06.01 UDR ANCASHM1.05.05 EJECUCION DE ACCIONES DE AUDITORIAM1.05.05.08 Ejecutar acciones correspondientes a la Auditoria Asistida por Machine Learning [UDR]FebreroHospital Victor Ramos Guardia</v>
      </c>
    </row>
    <row r="2384" spans="1:18" ht="15" customHeight="1" x14ac:dyDescent="0.2">
      <c r="A2384" s="8">
        <f>IFERROR(VLOOKUP(B2384,Tabla1[],2,FALSE)," ")</f>
        <v>1898</v>
      </c>
      <c r="B2384" s="30" t="s">
        <v>1880</v>
      </c>
      <c r="C2384" s="30" t="s">
        <v>2940</v>
      </c>
      <c r="D2384" s="10" t="s">
        <v>3005</v>
      </c>
      <c r="E2384" s="10" t="s">
        <v>2971</v>
      </c>
      <c r="F2384" s="10" t="s">
        <v>1898</v>
      </c>
      <c r="G2384" s="11">
        <v>1</v>
      </c>
      <c r="H2384" s="30" t="s">
        <v>1961</v>
      </c>
      <c r="I2384" s="10"/>
      <c r="J2384" s="11">
        <v>2</v>
      </c>
      <c r="K2384" s="11">
        <v>0</v>
      </c>
      <c r="L2384" s="16">
        <f t="shared" si="160"/>
        <v>0</v>
      </c>
      <c r="M2384" s="34">
        <v>0</v>
      </c>
      <c r="N2384" s="17">
        <f t="shared" si="161"/>
        <v>0</v>
      </c>
      <c r="O2384" s="11">
        <v>2</v>
      </c>
      <c r="P2384" s="8" t="str">
        <f>IFERROR(VLOOKUP(O2384,Tabla6[],2,FALSE)," ")</f>
        <v>Febrero</v>
      </c>
      <c r="Q2384" s="10"/>
      <c r="R2384" s="56" t="str">
        <f t="shared" si="162"/>
        <v>03.06.01 UDR ANCASHM1.05.05 EJECUCION DE ACCIONES DE AUDITORIAM1.05.05.09 Ejecutar acciones correspondientes a la Auditoria Concurrente [UDR]FebreroHospital Victor Ramos Guardia</v>
      </c>
    </row>
    <row r="2385" spans="1:18" ht="15" customHeight="1" x14ac:dyDescent="0.2">
      <c r="A2385" s="8">
        <f>IFERROR(VLOOKUP(B2385,Tabla1[],2,FALSE)," ")</f>
        <v>1898</v>
      </c>
      <c r="B2385" s="30" t="s">
        <v>1880</v>
      </c>
      <c r="C2385" s="30" t="s">
        <v>2940</v>
      </c>
      <c r="D2385" s="10" t="s">
        <v>3002</v>
      </c>
      <c r="E2385" s="10" t="s">
        <v>2970</v>
      </c>
      <c r="F2385" s="10" t="s">
        <v>1898</v>
      </c>
      <c r="G2385" s="11">
        <v>1</v>
      </c>
      <c r="H2385" s="30" t="s">
        <v>1961</v>
      </c>
      <c r="I2385" s="10"/>
      <c r="J2385" s="11">
        <v>4</v>
      </c>
      <c r="K2385" s="11">
        <v>0</v>
      </c>
      <c r="L2385" s="16">
        <f t="shared" si="160"/>
        <v>0</v>
      </c>
      <c r="M2385" s="34">
        <v>0</v>
      </c>
      <c r="N2385" s="17">
        <f t="shared" si="161"/>
        <v>0</v>
      </c>
      <c r="O2385" s="11">
        <v>5</v>
      </c>
      <c r="P2385" s="8" t="str">
        <f>IFERROR(VLOOKUP(O2385,Tabla6[],2,FALSE)," ")</f>
        <v>Mayo</v>
      </c>
      <c r="Q2385" s="10"/>
      <c r="R2385" s="56" t="str">
        <f t="shared" si="162"/>
        <v>03.06.01 UDR ANCASHM1.05.05 EJECUCION DE ACCIONES DE AUDITORIAM1.05.05.08 Ejecutar acciones correspondientes a la Auditoria Asistida por Machine Learning [UDR]MayoHospital Victor Ramos Guardia</v>
      </c>
    </row>
    <row r="2386" spans="1:18" ht="15" customHeight="1" x14ac:dyDescent="0.2">
      <c r="A2386" s="8">
        <f>IFERROR(VLOOKUP(B2386,Tabla1[],2,FALSE)," ")</f>
        <v>1898</v>
      </c>
      <c r="B2386" s="30" t="s">
        <v>1880</v>
      </c>
      <c r="C2386" s="30" t="s">
        <v>2940</v>
      </c>
      <c r="D2386" s="10" t="s">
        <v>3005</v>
      </c>
      <c r="E2386" s="10" t="s">
        <v>2971</v>
      </c>
      <c r="F2386" s="10" t="s">
        <v>1898</v>
      </c>
      <c r="G2386" s="11">
        <v>1</v>
      </c>
      <c r="H2386" s="30" t="s">
        <v>1961</v>
      </c>
      <c r="I2386" s="10"/>
      <c r="J2386" s="11">
        <v>2</v>
      </c>
      <c r="K2386" s="11">
        <v>0</v>
      </c>
      <c r="L2386" s="16">
        <f t="shared" si="160"/>
        <v>0</v>
      </c>
      <c r="M2386" s="34">
        <v>0</v>
      </c>
      <c r="N2386" s="17">
        <f t="shared" si="161"/>
        <v>0</v>
      </c>
      <c r="O2386" s="11">
        <v>5</v>
      </c>
      <c r="P2386" s="8" t="str">
        <f>IFERROR(VLOOKUP(O2386,Tabla6[],2,FALSE)," ")</f>
        <v>Mayo</v>
      </c>
      <c r="Q2386" s="10"/>
      <c r="R2386" s="56" t="str">
        <f t="shared" si="162"/>
        <v>03.06.01 UDR ANCASHM1.05.05 EJECUCION DE ACCIONES DE AUDITORIAM1.05.05.09 Ejecutar acciones correspondientes a la Auditoria Concurrente [UDR]MayoHospital Victor Ramos Guardia</v>
      </c>
    </row>
    <row r="2387" spans="1:18" ht="15" customHeight="1" x14ac:dyDescent="0.2">
      <c r="A2387" s="8">
        <f>IFERROR(VLOOKUP(B2387,Tabla1[],2,FALSE)," ")</f>
        <v>1898</v>
      </c>
      <c r="B2387" s="30" t="s">
        <v>1880</v>
      </c>
      <c r="C2387" s="30" t="s">
        <v>2940</v>
      </c>
      <c r="D2387" s="10" t="s">
        <v>3002</v>
      </c>
      <c r="E2387" s="10" t="s">
        <v>2970</v>
      </c>
      <c r="F2387" s="10" t="s">
        <v>1898</v>
      </c>
      <c r="G2387" s="11">
        <v>1</v>
      </c>
      <c r="H2387" s="30" t="s">
        <v>1961</v>
      </c>
      <c r="I2387" s="10"/>
      <c r="J2387" s="11">
        <v>4</v>
      </c>
      <c r="K2387" s="11">
        <v>0</v>
      </c>
      <c r="L2387" s="16">
        <f t="shared" si="160"/>
        <v>0</v>
      </c>
      <c r="M2387" s="34">
        <v>0</v>
      </c>
      <c r="N2387" s="17">
        <f t="shared" si="161"/>
        <v>0</v>
      </c>
      <c r="O2387" s="11">
        <v>8</v>
      </c>
      <c r="P2387" s="8" t="str">
        <f>IFERROR(VLOOKUP(O2387,Tabla6[],2,FALSE)," ")</f>
        <v>Agosto</v>
      </c>
      <c r="Q2387" s="10"/>
      <c r="R2387" s="56" t="str">
        <f t="shared" si="162"/>
        <v>03.06.01 UDR ANCASHM1.05.05 EJECUCION DE ACCIONES DE AUDITORIAM1.05.05.08 Ejecutar acciones correspondientes a la Auditoria Asistida por Machine Learning [UDR]AgostoHospital Victor Ramos Guardia</v>
      </c>
    </row>
    <row r="2388" spans="1:18" ht="15" customHeight="1" x14ac:dyDescent="0.2">
      <c r="A2388" s="8">
        <f>IFERROR(VLOOKUP(B2388,Tabla1[],2,FALSE)," ")</f>
        <v>1898</v>
      </c>
      <c r="B2388" s="30" t="s">
        <v>1880</v>
      </c>
      <c r="C2388" s="30" t="s">
        <v>2940</v>
      </c>
      <c r="D2388" s="10" t="s">
        <v>3005</v>
      </c>
      <c r="E2388" s="10" t="s">
        <v>2971</v>
      </c>
      <c r="F2388" s="10" t="s">
        <v>1898</v>
      </c>
      <c r="G2388" s="11">
        <v>1</v>
      </c>
      <c r="H2388" s="30" t="s">
        <v>1961</v>
      </c>
      <c r="I2388" s="10"/>
      <c r="J2388" s="11">
        <v>2</v>
      </c>
      <c r="K2388" s="11">
        <v>0</v>
      </c>
      <c r="L2388" s="16">
        <f t="shared" si="160"/>
        <v>0</v>
      </c>
      <c r="M2388" s="34">
        <v>0</v>
      </c>
      <c r="N2388" s="17">
        <f t="shared" si="161"/>
        <v>0</v>
      </c>
      <c r="O2388" s="11">
        <v>8</v>
      </c>
      <c r="P2388" s="8" t="str">
        <f>IFERROR(VLOOKUP(O2388,Tabla6[],2,FALSE)," ")</f>
        <v>Agosto</v>
      </c>
      <c r="Q2388" s="10"/>
      <c r="R2388" s="56" t="str">
        <f t="shared" si="162"/>
        <v>03.06.01 UDR ANCASHM1.05.05 EJECUCION DE ACCIONES DE AUDITORIAM1.05.05.09 Ejecutar acciones correspondientes a la Auditoria Concurrente [UDR]AgostoHospital Victor Ramos Guardia</v>
      </c>
    </row>
    <row r="2389" spans="1:18" ht="15" customHeight="1" x14ac:dyDescent="0.2">
      <c r="A2389" s="8">
        <f>IFERROR(VLOOKUP(B2389,Tabla1[],2,FALSE)," ")</f>
        <v>1898</v>
      </c>
      <c r="B2389" s="30" t="s">
        <v>1880</v>
      </c>
      <c r="C2389" s="30" t="s">
        <v>2940</v>
      </c>
      <c r="D2389" s="10" t="s">
        <v>3005</v>
      </c>
      <c r="E2389" s="10" t="s">
        <v>2971</v>
      </c>
      <c r="F2389" s="10" t="s">
        <v>1898</v>
      </c>
      <c r="G2389" s="11">
        <v>1</v>
      </c>
      <c r="H2389" s="30" t="s">
        <v>1961</v>
      </c>
      <c r="I2389" s="10"/>
      <c r="J2389" s="11">
        <v>2</v>
      </c>
      <c r="K2389" s="11">
        <v>0</v>
      </c>
      <c r="L2389" s="16">
        <f t="shared" si="160"/>
        <v>0</v>
      </c>
      <c r="M2389" s="34">
        <v>0</v>
      </c>
      <c r="N2389" s="17">
        <f t="shared" si="161"/>
        <v>0</v>
      </c>
      <c r="O2389" s="11">
        <v>11</v>
      </c>
      <c r="P2389" s="8" t="str">
        <f>IFERROR(VLOOKUP(O2389,Tabla6[],2,FALSE)," ")</f>
        <v>Noviembre</v>
      </c>
      <c r="Q2389" s="10"/>
      <c r="R2389" s="56" t="str">
        <f t="shared" si="162"/>
        <v>03.06.01 UDR ANCASHM1.05.05 EJECUCION DE ACCIONES DE AUDITORIAM1.05.05.09 Ejecutar acciones correspondientes a la Auditoria Concurrente [UDR]NoviembreHospital Victor Ramos Guardia</v>
      </c>
    </row>
    <row r="2390" spans="1:18" ht="15" customHeight="1" x14ac:dyDescent="0.2">
      <c r="A2390" s="8">
        <f>IFERROR(VLOOKUP(B2390,Tabla1[],2,FALSE)," ")</f>
        <v>1898</v>
      </c>
      <c r="B2390" s="30" t="s">
        <v>1880</v>
      </c>
      <c r="C2390" s="30" t="s">
        <v>2942</v>
      </c>
      <c r="D2390" s="10" t="s">
        <v>773</v>
      </c>
      <c r="E2390" s="10" t="s">
        <v>2975</v>
      </c>
      <c r="F2390" s="10" t="s">
        <v>1899</v>
      </c>
      <c r="G2390" s="11">
        <v>1</v>
      </c>
      <c r="H2390" s="30" t="s">
        <v>1971</v>
      </c>
      <c r="I2390" s="10"/>
      <c r="J2390" s="11">
        <v>4</v>
      </c>
      <c r="K2390" s="11">
        <v>0</v>
      </c>
      <c r="L2390" s="16">
        <f t="shared" si="160"/>
        <v>0</v>
      </c>
      <c r="M2390" s="34">
        <v>0</v>
      </c>
      <c r="N2390" s="17">
        <f t="shared" si="161"/>
        <v>0</v>
      </c>
      <c r="O2390" s="11">
        <v>1</v>
      </c>
      <c r="P2390" s="8" t="str">
        <f>IFERROR(VLOOKUP(O2390,Tabla6[],2,FALSE)," ")</f>
        <v>Enero</v>
      </c>
      <c r="Q2390" s="10"/>
      <c r="R2390" s="56" t="str">
        <f t="shared" si="162"/>
        <v>03.06.01 UDR ANCASHM1.06.04 SUPERVISION FINANCIERA A UNIDADES EJECUTORASM1.06.04.02 Supervisión Financiera Presencial a las Unidades Ejecutoras-UE [UDR]EneroUE 741 Salud Huaraz</v>
      </c>
    </row>
    <row r="2391" spans="1:18" ht="15" customHeight="1" x14ac:dyDescent="0.2">
      <c r="A2391" s="8">
        <f>IFERROR(VLOOKUP(B2391,Tabla1[],2,FALSE)," ")</f>
        <v>1898</v>
      </c>
      <c r="B2391" s="30" t="s">
        <v>1880</v>
      </c>
      <c r="C2391" s="30" t="s">
        <v>2942</v>
      </c>
      <c r="D2391" s="10" t="s">
        <v>773</v>
      </c>
      <c r="E2391" s="10" t="s">
        <v>2975</v>
      </c>
      <c r="F2391" s="10" t="s">
        <v>1899</v>
      </c>
      <c r="G2391" s="11">
        <v>1</v>
      </c>
      <c r="H2391" s="30" t="s">
        <v>2366</v>
      </c>
      <c r="I2391" s="10"/>
      <c r="J2391" s="11">
        <v>4</v>
      </c>
      <c r="K2391" s="11">
        <v>0</v>
      </c>
      <c r="L2391" s="16">
        <f t="shared" ref="L2391:L2454" si="163">320*K2391*G2391</f>
        <v>0</v>
      </c>
      <c r="M2391" s="34">
        <v>0</v>
      </c>
      <c r="N2391" s="17">
        <f t="shared" si="161"/>
        <v>0</v>
      </c>
      <c r="O2391" s="11">
        <v>1</v>
      </c>
      <c r="P2391" s="8" t="str">
        <f>IFERROR(VLOOKUP(O2391,Tabla6[],2,FALSE)," ")</f>
        <v>Enero</v>
      </c>
      <c r="Q2391" s="10"/>
      <c r="R2391" s="56" t="str">
        <f t="shared" si="162"/>
        <v>03.06.01 UDR ANCASHM1.06.04 SUPERVISION FINANCIERA A UNIDADES EJECUTORASM1.06.04.02 Supervisión Financiera Presencial a las Unidades Ejecutoras-UE [UDR]EneroUE 740 Salud Recuay- Carhuaz</v>
      </c>
    </row>
    <row r="2392" spans="1:18" ht="15" customHeight="1" x14ac:dyDescent="0.2">
      <c r="A2392" s="8">
        <f>IFERROR(VLOOKUP(B2392,Tabla1[],2,FALSE)," ")</f>
        <v>1898</v>
      </c>
      <c r="B2392" s="30" t="s">
        <v>1880</v>
      </c>
      <c r="C2392" s="30" t="s">
        <v>2942</v>
      </c>
      <c r="D2392" s="10" t="s">
        <v>773</v>
      </c>
      <c r="E2392" s="10" t="s">
        <v>2975</v>
      </c>
      <c r="F2392" s="10" t="s">
        <v>2308</v>
      </c>
      <c r="G2392" s="11">
        <v>1</v>
      </c>
      <c r="H2392" s="30" t="s">
        <v>1972</v>
      </c>
      <c r="I2392" s="10"/>
      <c r="J2392" s="11">
        <v>4</v>
      </c>
      <c r="K2392" s="11">
        <v>4</v>
      </c>
      <c r="L2392" s="16">
        <f t="shared" si="163"/>
        <v>1280</v>
      </c>
      <c r="M2392" s="25">
        <v>80</v>
      </c>
      <c r="N2392" s="17">
        <f t="shared" si="161"/>
        <v>1360</v>
      </c>
      <c r="O2392" s="11">
        <v>2</v>
      </c>
      <c r="P2392" s="8" t="str">
        <f>IFERROR(VLOOKUP(O2392,Tabla6[],2,FALSE)," ")</f>
        <v>Febrero</v>
      </c>
      <c r="Q2392" s="10"/>
      <c r="R2392" s="56" t="str">
        <f t="shared" si="162"/>
        <v>03.06.01 UDR ANCASHM1.06.04 SUPERVISION FINANCIERA A UNIDADES EJECUTORASM1.06.04.02 Supervisión Financiera Presencial a las Unidades Ejecutoras-UE [UDR]FebreroUE 746 Salud Huari</v>
      </c>
    </row>
    <row r="2393" spans="1:18" ht="15" customHeight="1" x14ac:dyDescent="0.2">
      <c r="A2393" s="8">
        <f>IFERROR(VLOOKUP(B2393,Tabla1[],2,FALSE)," ")</f>
        <v>1898</v>
      </c>
      <c r="B2393" s="30" t="s">
        <v>1880</v>
      </c>
      <c r="C2393" s="30" t="s">
        <v>2942</v>
      </c>
      <c r="D2393" s="10" t="s">
        <v>773</v>
      </c>
      <c r="E2393" s="10" t="s">
        <v>2975</v>
      </c>
      <c r="F2393" s="10" t="s">
        <v>2308</v>
      </c>
      <c r="G2393" s="11">
        <v>1</v>
      </c>
      <c r="H2393" s="30" t="s">
        <v>1974</v>
      </c>
      <c r="I2393" s="10"/>
      <c r="J2393" s="11">
        <v>3</v>
      </c>
      <c r="K2393" s="11">
        <v>3</v>
      </c>
      <c r="L2393" s="16">
        <f t="shared" si="163"/>
        <v>960</v>
      </c>
      <c r="M2393" s="25">
        <v>80</v>
      </c>
      <c r="N2393" s="17">
        <f t="shared" si="161"/>
        <v>1040</v>
      </c>
      <c r="O2393" s="11">
        <v>2</v>
      </c>
      <c r="P2393" s="8" t="str">
        <f>IFERROR(VLOOKUP(O2393,Tabla6[],2,FALSE)," ")</f>
        <v>Febrero</v>
      </c>
      <c r="Q2393" s="10"/>
      <c r="R2393" s="56" t="str">
        <f t="shared" si="162"/>
        <v>03.06.01 UDR ANCASHM1.06.04 SUPERVISION FINANCIERA A UNIDADES EJECUTORASM1.06.04.02 Supervisión Financiera Presencial a las Unidades Ejecutoras-UE [UDR]FebreroUE 744 Salud Caraz</v>
      </c>
    </row>
    <row r="2394" spans="1:18" ht="15" customHeight="1" x14ac:dyDescent="0.2">
      <c r="A2394" s="8">
        <f>IFERROR(VLOOKUP(B2394,Tabla1[],2,FALSE)," ")</f>
        <v>1898</v>
      </c>
      <c r="B2394" s="30" t="s">
        <v>1880</v>
      </c>
      <c r="C2394" s="30" t="s">
        <v>2942</v>
      </c>
      <c r="D2394" s="10" t="s">
        <v>773</v>
      </c>
      <c r="E2394" s="10" t="s">
        <v>2975</v>
      </c>
      <c r="F2394" s="10" t="s">
        <v>2308</v>
      </c>
      <c r="G2394" s="11">
        <v>1</v>
      </c>
      <c r="H2394" s="30" t="s">
        <v>2367</v>
      </c>
      <c r="I2394" s="10"/>
      <c r="J2394" s="11">
        <v>5</v>
      </c>
      <c r="K2394" s="11">
        <v>0</v>
      </c>
      <c r="L2394" s="16">
        <f t="shared" si="163"/>
        <v>0</v>
      </c>
      <c r="M2394" s="25">
        <v>0</v>
      </c>
      <c r="N2394" s="17">
        <f t="shared" si="161"/>
        <v>0</v>
      </c>
      <c r="O2394" s="11">
        <v>3</v>
      </c>
      <c r="P2394" s="8" t="str">
        <f>IFERROR(VLOOKUP(O2394,Tabla6[],2,FALSE)," ")</f>
        <v>Marzo</v>
      </c>
      <c r="Q2394" s="10"/>
      <c r="R2394" s="56" t="str">
        <f t="shared" si="162"/>
        <v>03.06.01 UDR ANCASHM1.06.04 SUPERVISION FINANCIERA A UNIDADES EJECUTORASM1.06.04.02 Supervisión Financiera Presencial a las Unidades Ejecutoras-UE [UDR]MarzoUE 739  Salud Ancash</v>
      </c>
    </row>
    <row r="2395" spans="1:18" ht="15" customHeight="1" x14ac:dyDescent="0.2">
      <c r="A2395" s="8">
        <f>IFERROR(VLOOKUP(B2395,Tabla1[],2,FALSE)," ")</f>
        <v>1898</v>
      </c>
      <c r="B2395" s="30" t="s">
        <v>1880</v>
      </c>
      <c r="C2395" s="30" t="s">
        <v>2942</v>
      </c>
      <c r="D2395" s="10" t="s">
        <v>773</v>
      </c>
      <c r="E2395" s="10" t="s">
        <v>2975</v>
      </c>
      <c r="F2395" s="10" t="s">
        <v>1899</v>
      </c>
      <c r="G2395" s="11">
        <v>1</v>
      </c>
      <c r="H2395" s="30" t="s">
        <v>2366</v>
      </c>
      <c r="I2395" s="10"/>
      <c r="J2395" s="11">
        <v>4</v>
      </c>
      <c r="K2395" s="11">
        <v>0</v>
      </c>
      <c r="L2395" s="16">
        <f t="shared" si="163"/>
        <v>0</v>
      </c>
      <c r="M2395" s="34">
        <v>0</v>
      </c>
      <c r="N2395" s="17">
        <f t="shared" si="161"/>
        <v>0</v>
      </c>
      <c r="O2395" s="11">
        <v>3</v>
      </c>
      <c r="P2395" s="8" t="str">
        <f>IFERROR(VLOOKUP(O2395,Tabla6[],2,FALSE)," ")</f>
        <v>Marzo</v>
      </c>
      <c r="Q2395" s="10"/>
      <c r="R2395" s="56" t="str">
        <f t="shared" si="162"/>
        <v>03.06.01 UDR ANCASHM1.06.04 SUPERVISION FINANCIERA A UNIDADES EJECUTORASM1.06.04.02 Supervisión Financiera Presencial a las Unidades Ejecutoras-UE [UDR]MarzoUE 740 Salud Recuay- Carhuaz</v>
      </c>
    </row>
    <row r="2396" spans="1:18" ht="15" customHeight="1" x14ac:dyDescent="0.2">
      <c r="A2396" s="8">
        <f>IFERROR(VLOOKUP(B2396,Tabla1[],2,FALSE)," ")</f>
        <v>1898</v>
      </c>
      <c r="B2396" s="30" t="s">
        <v>1880</v>
      </c>
      <c r="C2396" s="30" t="s">
        <v>2942</v>
      </c>
      <c r="D2396" s="10" t="s">
        <v>773</v>
      </c>
      <c r="E2396" s="10" t="s">
        <v>2975</v>
      </c>
      <c r="F2396" s="10" t="s">
        <v>2308</v>
      </c>
      <c r="G2396" s="11">
        <v>1</v>
      </c>
      <c r="H2396" s="30" t="s">
        <v>1971</v>
      </c>
      <c r="I2396" s="10"/>
      <c r="J2396" s="11">
        <v>5</v>
      </c>
      <c r="K2396" s="11">
        <v>0</v>
      </c>
      <c r="L2396" s="16">
        <f t="shared" si="163"/>
        <v>0</v>
      </c>
      <c r="M2396" s="25">
        <v>80</v>
      </c>
      <c r="N2396" s="17">
        <f t="shared" si="161"/>
        <v>80</v>
      </c>
      <c r="O2396" s="11">
        <v>4</v>
      </c>
      <c r="P2396" s="8" t="str">
        <f>IFERROR(VLOOKUP(O2396,Tabla6[],2,FALSE)," ")</f>
        <v>Abril</v>
      </c>
      <c r="Q2396" s="10"/>
      <c r="R2396" s="56" t="str">
        <f t="shared" si="162"/>
        <v>03.06.01 UDR ANCASHM1.06.04 SUPERVISION FINANCIERA A UNIDADES EJECUTORASM1.06.04.02 Supervisión Financiera Presencial a las Unidades Ejecutoras-UE [UDR]AbrilUE 741 Salud Huaraz</v>
      </c>
    </row>
    <row r="2397" spans="1:18" ht="15" customHeight="1" x14ac:dyDescent="0.2">
      <c r="A2397" s="8">
        <f>IFERROR(VLOOKUP(B2397,Tabla1[],2,FALSE)," ")</f>
        <v>1898</v>
      </c>
      <c r="B2397" s="30" t="s">
        <v>1880</v>
      </c>
      <c r="C2397" s="30" t="s">
        <v>2942</v>
      </c>
      <c r="D2397" s="10" t="s">
        <v>773</v>
      </c>
      <c r="E2397" s="10" t="s">
        <v>2975</v>
      </c>
      <c r="F2397" s="10" t="s">
        <v>2308</v>
      </c>
      <c r="G2397" s="11">
        <v>1</v>
      </c>
      <c r="H2397" s="30" t="s">
        <v>1971</v>
      </c>
      <c r="I2397" s="10"/>
      <c r="J2397" s="11">
        <v>4</v>
      </c>
      <c r="K2397" s="11">
        <v>0</v>
      </c>
      <c r="L2397" s="16">
        <f t="shared" si="163"/>
        <v>0</v>
      </c>
      <c r="M2397" s="25">
        <v>0</v>
      </c>
      <c r="N2397" s="17">
        <f t="shared" si="161"/>
        <v>0</v>
      </c>
      <c r="O2397" s="11">
        <v>4</v>
      </c>
      <c r="P2397" s="8" t="str">
        <f>IFERROR(VLOOKUP(O2397,Tabla6[],2,FALSE)," ")</f>
        <v>Abril</v>
      </c>
      <c r="Q2397" s="10"/>
      <c r="R2397" s="56" t="str">
        <f t="shared" si="162"/>
        <v>03.06.01 UDR ANCASHM1.06.04 SUPERVISION FINANCIERA A UNIDADES EJECUTORASM1.06.04.02 Supervisión Financiera Presencial a las Unidades Ejecutoras-UE [UDR]AbrilUE 741 Salud Huaraz</v>
      </c>
    </row>
    <row r="2398" spans="1:18" ht="15" customHeight="1" x14ac:dyDescent="0.2">
      <c r="A2398" s="8">
        <f>IFERROR(VLOOKUP(B2398,Tabla1[],2,FALSE)," ")</f>
        <v>1898</v>
      </c>
      <c r="B2398" s="30" t="s">
        <v>1880</v>
      </c>
      <c r="C2398" s="30" t="s">
        <v>2942</v>
      </c>
      <c r="D2398" s="10" t="s">
        <v>773</v>
      </c>
      <c r="E2398" s="10" t="s">
        <v>2975</v>
      </c>
      <c r="F2398" s="10" t="s">
        <v>1899</v>
      </c>
      <c r="G2398" s="11">
        <v>1</v>
      </c>
      <c r="H2398" s="30" t="s">
        <v>1972</v>
      </c>
      <c r="I2398" s="10"/>
      <c r="J2398" s="11">
        <v>4</v>
      </c>
      <c r="K2398" s="11">
        <v>4</v>
      </c>
      <c r="L2398" s="16">
        <f t="shared" si="163"/>
        <v>1280</v>
      </c>
      <c r="M2398" s="34">
        <v>0</v>
      </c>
      <c r="N2398" s="17">
        <f t="shared" si="161"/>
        <v>1280</v>
      </c>
      <c r="O2398" s="11">
        <v>5</v>
      </c>
      <c r="P2398" s="8" t="str">
        <f>IFERROR(VLOOKUP(O2398,Tabla6[],2,FALSE)," ")</f>
        <v>Mayo</v>
      </c>
      <c r="Q2398" s="10"/>
      <c r="R2398" s="56" t="str">
        <f t="shared" si="162"/>
        <v>03.06.01 UDR ANCASHM1.06.04 SUPERVISION FINANCIERA A UNIDADES EJECUTORASM1.06.04.02 Supervisión Financiera Presencial a las Unidades Ejecutoras-UE [UDR]MayoUE 746 Salud Huari</v>
      </c>
    </row>
    <row r="2399" spans="1:18" ht="15" customHeight="1" x14ac:dyDescent="0.2">
      <c r="A2399" s="8">
        <f>IFERROR(VLOOKUP(B2399,Tabla1[],2,FALSE)," ")</f>
        <v>1898</v>
      </c>
      <c r="B2399" s="30" t="s">
        <v>1880</v>
      </c>
      <c r="C2399" s="30" t="s">
        <v>2942</v>
      </c>
      <c r="D2399" s="10" t="s">
        <v>773</v>
      </c>
      <c r="E2399" s="10" t="s">
        <v>2975</v>
      </c>
      <c r="F2399" s="10" t="s">
        <v>2308</v>
      </c>
      <c r="G2399" s="11">
        <v>1</v>
      </c>
      <c r="H2399" s="30" t="s">
        <v>1973</v>
      </c>
      <c r="I2399" s="10"/>
      <c r="J2399" s="11">
        <v>4</v>
      </c>
      <c r="K2399" s="11">
        <v>4</v>
      </c>
      <c r="L2399" s="16">
        <f t="shared" si="163"/>
        <v>1280</v>
      </c>
      <c r="M2399" s="25">
        <v>80</v>
      </c>
      <c r="N2399" s="17">
        <f t="shared" si="161"/>
        <v>1360</v>
      </c>
      <c r="O2399" s="11">
        <v>5</v>
      </c>
      <c r="P2399" s="8" t="str">
        <f>IFERROR(VLOOKUP(O2399,Tabla6[],2,FALSE)," ")</f>
        <v>Mayo</v>
      </c>
      <c r="Q2399" s="10"/>
      <c r="R2399" s="56" t="str">
        <f t="shared" si="162"/>
        <v>03.06.01 UDR ANCASHM1.06.04 SUPERVISION FINANCIERA A UNIDADES EJECUTORASM1.06.04.02 Supervisión Financiera Presencial a las Unidades Ejecutoras-UE [UDR]MayoUE 745 Salud Pomabamba</v>
      </c>
    </row>
    <row r="2400" spans="1:18" ht="15" customHeight="1" x14ac:dyDescent="0.2">
      <c r="A2400" s="8">
        <f>IFERROR(VLOOKUP(B2400,Tabla1[],2,FALSE)," ")</f>
        <v>1898</v>
      </c>
      <c r="B2400" s="30" t="s">
        <v>1880</v>
      </c>
      <c r="C2400" s="30" t="s">
        <v>2942</v>
      </c>
      <c r="D2400" s="10" t="s">
        <v>773</v>
      </c>
      <c r="E2400" s="10" t="s">
        <v>2975</v>
      </c>
      <c r="F2400" s="10" t="s">
        <v>1899</v>
      </c>
      <c r="G2400" s="11">
        <v>1</v>
      </c>
      <c r="H2400" s="30" t="s">
        <v>1973</v>
      </c>
      <c r="I2400" s="10"/>
      <c r="J2400" s="11">
        <v>4</v>
      </c>
      <c r="K2400" s="11">
        <v>4</v>
      </c>
      <c r="L2400" s="16">
        <f t="shared" si="163"/>
        <v>1280</v>
      </c>
      <c r="M2400" s="34">
        <v>0</v>
      </c>
      <c r="N2400" s="17">
        <f t="shared" si="161"/>
        <v>1280</v>
      </c>
      <c r="O2400" s="11">
        <v>6</v>
      </c>
      <c r="P2400" s="8" t="str">
        <f>IFERROR(VLOOKUP(O2400,Tabla6[],2,FALSE)," ")</f>
        <v>Junio</v>
      </c>
      <c r="Q2400" s="10"/>
      <c r="R2400" s="56" t="str">
        <f t="shared" si="162"/>
        <v>03.06.01 UDR ANCASHM1.06.04 SUPERVISION FINANCIERA A UNIDADES EJECUTORASM1.06.04.02 Supervisión Financiera Presencial a las Unidades Ejecutoras-UE [UDR]JunioUE 745 Salud Pomabamba</v>
      </c>
    </row>
    <row r="2401" spans="1:18" ht="15" customHeight="1" x14ac:dyDescent="0.2">
      <c r="A2401" s="8">
        <f>IFERROR(VLOOKUP(B2401,Tabla1[],2,FALSE)," ")</f>
        <v>1898</v>
      </c>
      <c r="B2401" s="30" t="s">
        <v>1880</v>
      </c>
      <c r="C2401" s="30" t="s">
        <v>2942</v>
      </c>
      <c r="D2401" s="10" t="s">
        <v>773</v>
      </c>
      <c r="E2401" s="10" t="s">
        <v>2975</v>
      </c>
      <c r="F2401" s="10" t="s">
        <v>1899</v>
      </c>
      <c r="G2401" s="11">
        <v>1</v>
      </c>
      <c r="H2401" s="30" t="s">
        <v>1973</v>
      </c>
      <c r="I2401" s="10"/>
      <c r="J2401" s="11">
        <v>4</v>
      </c>
      <c r="K2401" s="11">
        <v>0</v>
      </c>
      <c r="L2401" s="16">
        <f t="shared" si="163"/>
        <v>0</v>
      </c>
      <c r="M2401" s="34">
        <v>0</v>
      </c>
      <c r="N2401" s="17">
        <f t="shared" si="161"/>
        <v>0</v>
      </c>
      <c r="O2401" s="11">
        <v>6</v>
      </c>
      <c r="P2401" s="8" t="str">
        <f>IFERROR(VLOOKUP(O2401,Tabla6[],2,FALSE)," ")</f>
        <v>Junio</v>
      </c>
      <c r="Q2401" s="10"/>
      <c r="R2401" s="56" t="str">
        <f t="shared" si="162"/>
        <v>03.06.01 UDR ANCASHM1.06.04 SUPERVISION FINANCIERA A UNIDADES EJECUTORASM1.06.04.02 Supervisión Financiera Presencial a las Unidades Ejecutoras-UE [UDR]JunioUE 745 Salud Pomabamba</v>
      </c>
    </row>
    <row r="2402" spans="1:18" ht="15" customHeight="1" x14ac:dyDescent="0.2">
      <c r="A2402" s="8">
        <f>IFERROR(VLOOKUP(B2402,Tabla1[],2,FALSE)," ")</f>
        <v>1898</v>
      </c>
      <c r="B2402" s="30" t="s">
        <v>1880</v>
      </c>
      <c r="C2402" s="30" t="s">
        <v>2942</v>
      </c>
      <c r="D2402" s="10" t="s">
        <v>773</v>
      </c>
      <c r="E2402" s="10" t="s">
        <v>2975</v>
      </c>
      <c r="F2402" s="10" t="s">
        <v>1899</v>
      </c>
      <c r="G2402" s="11">
        <v>1</v>
      </c>
      <c r="H2402" s="30" t="s">
        <v>1974</v>
      </c>
      <c r="I2402" s="10"/>
      <c r="J2402" s="11">
        <v>4</v>
      </c>
      <c r="K2402" s="11">
        <v>4</v>
      </c>
      <c r="L2402" s="16">
        <f t="shared" si="163"/>
        <v>1280</v>
      </c>
      <c r="M2402" s="34">
        <v>0</v>
      </c>
      <c r="N2402" s="17">
        <f t="shared" si="161"/>
        <v>1280</v>
      </c>
      <c r="O2402" s="11">
        <v>7</v>
      </c>
      <c r="P2402" s="8" t="str">
        <f>IFERROR(VLOOKUP(O2402,Tabla6[],2,FALSE)," ")</f>
        <v>Julio</v>
      </c>
      <c r="Q2402" s="10"/>
      <c r="R2402" s="56" t="str">
        <f t="shared" si="162"/>
        <v>03.06.01 UDR ANCASHM1.06.04 SUPERVISION FINANCIERA A UNIDADES EJECUTORASM1.06.04.02 Supervisión Financiera Presencial a las Unidades Ejecutoras-UE [UDR]JulioUE 744 Salud Caraz</v>
      </c>
    </row>
    <row r="2403" spans="1:18" ht="15" customHeight="1" x14ac:dyDescent="0.2">
      <c r="A2403" s="8">
        <f>IFERROR(VLOOKUP(B2403,Tabla1[],2,FALSE)," ")</f>
        <v>1898</v>
      </c>
      <c r="B2403" s="30" t="s">
        <v>1880</v>
      </c>
      <c r="C2403" s="30" t="s">
        <v>2942</v>
      </c>
      <c r="D2403" s="10" t="s">
        <v>773</v>
      </c>
      <c r="E2403" s="10" t="s">
        <v>2975</v>
      </c>
      <c r="F2403" s="10" t="s">
        <v>1899</v>
      </c>
      <c r="G2403" s="11">
        <v>1</v>
      </c>
      <c r="H2403" s="30" t="s">
        <v>2366</v>
      </c>
      <c r="I2403" s="10"/>
      <c r="J2403" s="11">
        <v>5</v>
      </c>
      <c r="K2403" s="11">
        <v>0</v>
      </c>
      <c r="L2403" s="16">
        <f t="shared" si="163"/>
        <v>0</v>
      </c>
      <c r="M2403" s="34">
        <v>0</v>
      </c>
      <c r="N2403" s="17">
        <f t="shared" si="161"/>
        <v>0</v>
      </c>
      <c r="O2403" s="11">
        <v>7</v>
      </c>
      <c r="P2403" s="8" t="str">
        <f>IFERROR(VLOOKUP(O2403,Tabla6[],2,FALSE)," ")</f>
        <v>Julio</v>
      </c>
      <c r="Q2403" s="10"/>
      <c r="R2403" s="56" t="str">
        <f t="shared" si="162"/>
        <v>03.06.01 UDR ANCASHM1.06.04 SUPERVISION FINANCIERA A UNIDADES EJECUTORASM1.06.04.02 Supervisión Financiera Presencial a las Unidades Ejecutoras-UE [UDR]JulioUE 740 Salud Recuay- Carhuaz</v>
      </c>
    </row>
    <row r="2404" spans="1:18" ht="15" customHeight="1" x14ac:dyDescent="0.2">
      <c r="A2404" s="8">
        <f>IFERROR(VLOOKUP(B2404,Tabla1[],2,FALSE)," ")</f>
        <v>1898</v>
      </c>
      <c r="B2404" s="30" t="s">
        <v>1880</v>
      </c>
      <c r="C2404" s="30" t="s">
        <v>2942</v>
      </c>
      <c r="D2404" s="10" t="s">
        <v>773</v>
      </c>
      <c r="E2404" s="10" t="s">
        <v>2975</v>
      </c>
      <c r="F2404" s="10" t="s">
        <v>2308</v>
      </c>
      <c r="G2404" s="11">
        <v>1</v>
      </c>
      <c r="H2404" s="30" t="s">
        <v>1973</v>
      </c>
      <c r="I2404" s="10"/>
      <c r="J2404" s="11">
        <v>4</v>
      </c>
      <c r="K2404" s="11">
        <v>4</v>
      </c>
      <c r="L2404" s="16">
        <f t="shared" si="163"/>
        <v>1280</v>
      </c>
      <c r="M2404" s="25">
        <v>80</v>
      </c>
      <c r="N2404" s="17">
        <f t="shared" ref="N2404:N2467" si="164">L2404+M2404</f>
        <v>1360</v>
      </c>
      <c r="O2404" s="11">
        <v>8</v>
      </c>
      <c r="P2404" s="8" t="str">
        <f>IFERROR(VLOOKUP(O2404,Tabla6[],2,FALSE)," ")</f>
        <v>Agosto</v>
      </c>
      <c r="Q2404" s="10"/>
      <c r="R2404" s="56" t="str">
        <f t="shared" si="162"/>
        <v>03.06.01 UDR ANCASHM1.06.04 SUPERVISION FINANCIERA A UNIDADES EJECUTORASM1.06.04.02 Supervisión Financiera Presencial a las Unidades Ejecutoras-UE [UDR]AgostoUE 745 Salud Pomabamba</v>
      </c>
    </row>
    <row r="2405" spans="1:18" ht="15" customHeight="1" x14ac:dyDescent="0.2">
      <c r="A2405" s="8">
        <f>IFERROR(VLOOKUP(B2405,Tabla1[],2,FALSE)," ")</f>
        <v>1898</v>
      </c>
      <c r="B2405" s="30" t="s">
        <v>1880</v>
      </c>
      <c r="C2405" s="30" t="s">
        <v>2942</v>
      </c>
      <c r="D2405" s="10" t="s">
        <v>773</v>
      </c>
      <c r="E2405" s="10" t="s">
        <v>2975</v>
      </c>
      <c r="F2405" s="10" t="s">
        <v>2308</v>
      </c>
      <c r="G2405" s="11">
        <v>1</v>
      </c>
      <c r="H2405" s="30" t="s">
        <v>1974</v>
      </c>
      <c r="I2405" s="10"/>
      <c r="J2405" s="11">
        <v>3</v>
      </c>
      <c r="K2405" s="11">
        <v>0</v>
      </c>
      <c r="L2405" s="16">
        <f t="shared" si="163"/>
        <v>0</v>
      </c>
      <c r="M2405" s="25">
        <v>0</v>
      </c>
      <c r="N2405" s="17">
        <f t="shared" si="164"/>
        <v>0</v>
      </c>
      <c r="O2405" s="11">
        <v>8</v>
      </c>
      <c r="P2405" s="8" t="str">
        <f>IFERROR(VLOOKUP(O2405,Tabla6[],2,FALSE)," ")</f>
        <v>Agosto</v>
      </c>
      <c r="Q2405" s="10"/>
      <c r="R2405" s="56" t="str">
        <f t="shared" si="162"/>
        <v>03.06.01 UDR ANCASHM1.06.04 SUPERVISION FINANCIERA A UNIDADES EJECUTORASM1.06.04.02 Supervisión Financiera Presencial a las Unidades Ejecutoras-UE [UDR]AgostoUE 744 Salud Caraz</v>
      </c>
    </row>
    <row r="2406" spans="1:18" ht="15" customHeight="1" x14ac:dyDescent="0.2">
      <c r="A2406" s="8">
        <f>IFERROR(VLOOKUP(B2406,Tabla1[],2,FALSE)," ")</f>
        <v>1898</v>
      </c>
      <c r="B2406" s="30" t="s">
        <v>1880</v>
      </c>
      <c r="C2406" s="30" t="s">
        <v>2942</v>
      </c>
      <c r="D2406" s="10" t="s">
        <v>773</v>
      </c>
      <c r="E2406" s="10" t="s">
        <v>2975</v>
      </c>
      <c r="F2406" s="10" t="s">
        <v>1899</v>
      </c>
      <c r="G2406" s="11">
        <v>1</v>
      </c>
      <c r="H2406" s="30" t="s">
        <v>1974</v>
      </c>
      <c r="I2406" s="10"/>
      <c r="J2406" s="11">
        <v>4</v>
      </c>
      <c r="K2406" s="11">
        <v>4</v>
      </c>
      <c r="L2406" s="16">
        <f t="shared" si="163"/>
        <v>1280</v>
      </c>
      <c r="M2406" s="34">
        <v>0</v>
      </c>
      <c r="N2406" s="17">
        <f t="shared" si="164"/>
        <v>1280</v>
      </c>
      <c r="O2406" s="11">
        <v>9</v>
      </c>
      <c r="P2406" s="8" t="str">
        <f>IFERROR(VLOOKUP(O2406,Tabla6[],2,FALSE)," ")</f>
        <v>Setiembre</v>
      </c>
      <c r="Q2406" s="10"/>
      <c r="R2406" s="56" t="str">
        <f t="shared" si="162"/>
        <v>03.06.01 UDR ANCASHM1.06.04 SUPERVISION FINANCIERA A UNIDADES EJECUTORASM1.06.04.02 Supervisión Financiera Presencial a las Unidades Ejecutoras-UE [UDR]SetiembreUE 744 Salud Caraz</v>
      </c>
    </row>
    <row r="2407" spans="1:18" ht="15" customHeight="1" x14ac:dyDescent="0.2">
      <c r="A2407" s="8">
        <f>IFERROR(VLOOKUP(B2407,Tabla1[],2,FALSE)," ")</f>
        <v>1898</v>
      </c>
      <c r="B2407" s="30" t="s">
        <v>1880</v>
      </c>
      <c r="C2407" s="30" t="s">
        <v>2942</v>
      </c>
      <c r="D2407" s="10" t="s">
        <v>773</v>
      </c>
      <c r="E2407" s="10" t="s">
        <v>2975</v>
      </c>
      <c r="F2407" s="10" t="s">
        <v>2308</v>
      </c>
      <c r="G2407" s="11">
        <v>1</v>
      </c>
      <c r="H2407" s="30" t="s">
        <v>1972</v>
      </c>
      <c r="I2407" s="10"/>
      <c r="J2407" s="11">
        <v>4</v>
      </c>
      <c r="K2407" s="11">
        <v>0</v>
      </c>
      <c r="L2407" s="16">
        <f t="shared" si="163"/>
        <v>0</v>
      </c>
      <c r="M2407" s="25">
        <v>80</v>
      </c>
      <c r="N2407" s="17">
        <f t="shared" si="164"/>
        <v>80</v>
      </c>
      <c r="O2407" s="11">
        <v>9</v>
      </c>
      <c r="P2407" s="8" t="str">
        <f>IFERROR(VLOOKUP(O2407,Tabla6[],2,FALSE)," ")</f>
        <v>Setiembre</v>
      </c>
      <c r="Q2407" s="10"/>
      <c r="R2407" s="56" t="str">
        <f t="shared" si="162"/>
        <v>03.06.01 UDR ANCASHM1.06.04 SUPERVISION FINANCIERA A UNIDADES EJECUTORASM1.06.04.02 Supervisión Financiera Presencial a las Unidades Ejecutoras-UE [UDR]SetiembreUE 746 Salud Huari</v>
      </c>
    </row>
    <row r="2408" spans="1:18" ht="15" customHeight="1" x14ac:dyDescent="0.2">
      <c r="A2408" s="8">
        <f>IFERROR(VLOOKUP(B2408,Tabla1[],2,FALSE)," ")</f>
        <v>1898</v>
      </c>
      <c r="B2408" s="30" t="s">
        <v>1880</v>
      </c>
      <c r="C2408" s="30" t="s">
        <v>2942</v>
      </c>
      <c r="D2408" s="10" t="s">
        <v>773</v>
      </c>
      <c r="E2408" s="10" t="s">
        <v>2975</v>
      </c>
      <c r="F2408" s="10" t="s">
        <v>1899</v>
      </c>
      <c r="G2408" s="11">
        <v>1</v>
      </c>
      <c r="H2408" s="30" t="s">
        <v>2366</v>
      </c>
      <c r="I2408" s="10"/>
      <c r="J2408" s="11">
        <v>5</v>
      </c>
      <c r="K2408" s="11">
        <v>0</v>
      </c>
      <c r="L2408" s="16">
        <f t="shared" si="163"/>
        <v>0</v>
      </c>
      <c r="M2408" s="25">
        <v>0</v>
      </c>
      <c r="N2408" s="17">
        <f t="shared" si="164"/>
        <v>0</v>
      </c>
      <c r="O2408" s="11">
        <v>10</v>
      </c>
      <c r="P2408" s="8" t="str">
        <f>IFERROR(VLOOKUP(O2408,Tabla6[],2,FALSE)," ")</f>
        <v>Octubre</v>
      </c>
      <c r="Q2408" s="10"/>
      <c r="R2408" s="56" t="str">
        <f t="shared" si="162"/>
        <v>03.06.01 UDR ANCASHM1.06.04 SUPERVISION FINANCIERA A UNIDADES EJECUTORASM1.06.04.02 Supervisión Financiera Presencial a las Unidades Ejecutoras-UE [UDR]OctubreUE 740 Salud Recuay- Carhuaz</v>
      </c>
    </row>
    <row r="2409" spans="1:18" ht="15" customHeight="1" x14ac:dyDescent="0.2">
      <c r="A2409" s="8">
        <f>IFERROR(VLOOKUP(B2409,Tabla1[],2,FALSE)," ")</f>
        <v>1898</v>
      </c>
      <c r="B2409" s="30" t="s">
        <v>1880</v>
      </c>
      <c r="C2409" s="30" t="s">
        <v>2942</v>
      </c>
      <c r="D2409" s="10" t="s">
        <v>773</v>
      </c>
      <c r="E2409" s="10" t="s">
        <v>2975</v>
      </c>
      <c r="F2409" s="10" t="s">
        <v>1899</v>
      </c>
      <c r="G2409" s="11">
        <v>1</v>
      </c>
      <c r="H2409" s="30" t="s">
        <v>1972</v>
      </c>
      <c r="I2409" s="10"/>
      <c r="J2409" s="11">
        <v>4</v>
      </c>
      <c r="K2409" s="11">
        <v>4</v>
      </c>
      <c r="L2409" s="16">
        <f t="shared" si="163"/>
        <v>1280</v>
      </c>
      <c r="M2409" s="34">
        <v>0</v>
      </c>
      <c r="N2409" s="17">
        <f t="shared" si="164"/>
        <v>1280</v>
      </c>
      <c r="O2409" s="11">
        <v>10</v>
      </c>
      <c r="P2409" s="8" t="str">
        <f>IFERROR(VLOOKUP(O2409,Tabla6[],2,FALSE)," ")</f>
        <v>Octubre</v>
      </c>
      <c r="Q2409" s="10"/>
      <c r="R2409" s="56" t="str">
        <f t="shared" si="162"/>
        <v>03.06.01 UDR ANCASHM1.06.04 SUPERVISION FINANCIERA A UNIDADES EJECUTORASM1.06.04.02 Supervisión Financiera Presencial a las Unidades Ejecutoras-UE [UDR]OctubreUE 746 Salud Huari</v>
      </c>
    </row>
    <row r="2410" spans="1:18" ht="15" customHeight="1" x14ac:dyDescent="0.2">
      <c r="A2410" s="8">
        <f>IFERROR(VLOOKUP(B2410,Tabla1[],2,FALSE)," ")</f>
        <v>1898</v>
      </c>
      <c r="B2410" s="30" t="s">
        <v>1880</v>
      </c>
      <c r="C2410" s="30" t="s">
        <v>2942</v>
      </c>
      <c r="D2410" s="10" t="s">
        <v>773</v>
      </c>
      <c r="E2410" s="10" t="s">
        <v>2975</v>
      </c>
      <c r="F2410" s="10" t="s">
        <v>1899</v>
      </c>
      <c r="G2410" s="11">
        <v>1</v>
      </c>
      <c r="H2410" s="30" t="s">
        <v>1970</v>
      </c>
      <c r="I2410" s="10"/>
      <c r="J2410" s="11">
        <v>5</v>
      </c>
      <c r="K2410" s="11">
        <v>0</v>
      </c>
      <c r="L2410" s="16">
        <f t="shared" si="163"/>
        <v>0</v>
      </c>
      <c r="M2410" s="25">
        <v>0</v>
      </c>
      <c r="N2410" s="17">
        <f t="shared" si="164"/>
        <v>0</v>
      </c>
      <c r="O2410" s="11">
        <v>11</v>
      </c>
      <c r="P2410" s="8" t="str">
        <f>IFERROR(VLOOKUP(O2410,Tabla6[],2,FALSE)," ")</f>
        <v>Noviembre</v>
      </c>
      <c r="Q2410" s="10"/>
      <c r="R2410" s="56" t="str">
        <f t="shared" si="162"/>
        <v>03.06.01 UDR ANCASHM1.06.04 SUPERVISION FINANCIERA A UNIDADES EJECUTORASM1.06.04.02 Supervisión Financiera Presencial a las Unidades Ejecutoras-UE [UDR]NoviembreUE 739 Salud Ancash</v>
      </c>
    </row>
    <row r="2411" spans="1:18" ht="15" customHeight="1" x14ac:dyDescent="0.2">
      <c r="A2411" s="8">
        <f>IFERROR(VLOOKUP(B2411,Tabla1[],2,FALSE)," ")</f>
        <v>1898</v>
      </c>
      <c r="B2411" s="30" t="s">
        <v>1880</v>
      </c>
      <c r="C2411" s="30" t="s">
        <v>2942</v>
      </c>
      <c r="D2411" s="10" t="s">
        <v>773</v>
      </c>
      <c r="E2411" s="10" t="s">
        <v>2975</v>
      </c>
      <c r="F2411" s="10" t="s">
        <v>1899</v>
      </c>
      <c r="G2411" s="11">
        <v>1</v>
      </c>
      <c r="H2411" s="30" t="s">
        <v>1971</v>
      </c>
      <c r="I2411" s="10"/>
      <c r="J2411" s="11">
        <v>5</v>
      </c>
      <c r="K2411" s="11">
        <v>0</v>
      </c>
      <c r="L2411" s="16">
        <f t="shared" si="163"/>
        <v>0</v>
      </c>
      <c r="M2411" s="34">
        <v>0</v>
      </c>
      <c r="N2411" s="17">
        <f t="shared" si="164"/>
        <v>0</v>
      </c>
      <c r="O2411" s="11">
        <v>11</v>
      </c>
      <c r="P2411" s="8" t="str">
        <f>IFERROR(VLOOKUP(O2411,Tabla6[],2,FALSE)," ")</f>
        <v>Noviembre</v>
      </c>
      <c r="Q2411" s="10"/>
      <c r="R2411" s="56" t="str">
        <f t="shared" si="162"/>
        <v>03.06.01 UDR ANCASHM1.06.04 SUPERVISION FINANCIERA A UNIDADES EJECUTORASM1.06.04.02 Supervisión Financiera Presencial a las Unidades Ejecutoras-UE [UDR]NoviembreUE 741 Salud Huaraz</v>
      </c>
    </row>
    <row r="2412" spans="1:18" ht="15" customHeight="1" x14ac:dyDescent="0.2">
      <c r="A2412" s="8">
        <f>IFERROR(VLOOKUP(B2412,Tabla1[],2,FALSE)," ")</f>
        <v>1898</v>
      </c>
      <c r="B2412" s="30" t="s">
        <v>1880</v>
      </c>
      <c r="C2412" s="30" t="s">
        <v>2944</v>
      </c>
      <c r="D2412" s="10" t="s">
        <v>3021</v>
      </c>
      <c r="E2412" s="10" t="s">
        <v>2983</v>
      </c>
      <c r="F2412" s="10" t="s">
        <v>1900</v>
      </c>
      <c r="G2412" s="11">
        <v>1</v>
      </c>
      <c r="H2412" s="30" t="s">
        <v>1963</v>
      </c>
      <c r="I2412" s="10"/>
      <c r="J2412" s="11">
        <v>1</v>
      </c>
      <c r="K2412" s="11">
        <v>0</v>
      </c>
      <c r="L2412" s="16">
        <f t="shared" si="163"/>
        <v>0</v>
      </c>
      <c r="M2412" s="25">
        <v>0</v>
      </c>
      <c r="N2412" s="17">
        <f t="shared" si="164"/>
        <v>0</v>
      </c>
      <c r="O2412" s="11">
        <v>2</v>
      </c>
      <c r="P2412" s="8" t="str">
        <f>IFERROR(VLOOKUP(O2412,Tabla6[],2,FALSE)," ")</f>
        <v>Febrero</v>
      </c>
      <c r="Q2412" s="10"/>
      <c r="R2412" s="56" t="str">
        <f t="shared" si="162"/>
        <v>03.06.01 UDR ANCASHS1.01.07 ACCIONES DE SOPORTE A LA GESTION A NIVEL DE UDRS1.01.07.02 Supervisión y asistencia técnica en acciones de soporte a IPRESS [UDR]FebreroHospital apoyo de Carhuaz</v>
      </c>
    </row>
    <row r="2413" spans="1:18" ht="15" customHeight="1" x14ac:dyDescent="0.2">
      <c r="A2413" s="8">
        <f>IFERROR(VLOOKUP(B2413,Tabla1[],2,FALSE)," ")</f>
        <v>1898</v>
      </c>
      <c r="B2413" s="30" t="s">
        <v>1880</v>
      </c>
      <c r="C2413" s="30" t="s">
        <v>2944</v>
      </c>
      <c r="D2413" s="10" t="s">
        <v>3021</v>
      </c>
      <c r="E2413" s="10" t="s">
        <v>2983</v>
      </c>
      <c r="F2413" s="10" t="s">
        <v>1900</v>
      </c>
      <c r="G2413" s="11">
        <v>1</v>
      </c>
      <c r="H2413" s="30" t="s">
        <v>1964</v>
      </c>
      <c r="I2413" s="10"/>
      <c r="J2413" s="11">
        <v>1</v>
      </c>
      <c r="K2413" s="11">
        <v>0</v>
      </c>
      <c r="L2413" s="16">
        <f t="shared" si="163"/>
        <v>0</v>
      </c>
      <c r="M2413" s="34">
        <v>0</v>
      </c>
      <c r="N2413" s="17">
        <f t="shared" si="164"/>
        <v>0</v>
      </c>
      <c r="O2413" s="11">
        <v>4</v>
      </c>
      <c r="P2413" s="8" t="str">
        <f>IFERROR(VLOOKUP(O2413,Tabla6[],2,FALSE)," ")</f>
        <v>Abril</v>
      </c>
      <c r="Q2413" s="10"/>
      <c r="R2413" s="56" t="str">
        <f t="shared" si="162"/>
        <v>03.06.01 UDR ANCASHS1.01.07 ACCIONES DE SOPORTE A LA GESTION A NIVEL DE UDRS1.01.07.02 Supervisión y asistencia técnica en acciones de soporte a IPRESS [UDR]AbrilHospital apoyo de Yungay</v>
      </c>
    </row>
    <row r="2414" spans="1:18" ht="15" customHeight="1" x14ac:dyDescent="0.2">
      <c r="A2414" s="8">
        <f>IFERROR(VLOOKUP(B2414,Tabla1[],2,FALSE)," ")</f>
        <v>1898</v>
      </c>
      <c r="B2414" s="30" t="s">
        <v>1880</v>
      </c>
      <c r="C2414" s="30" t="s">
        <v>2944</v>
      </c>
      <c r="D2414" s="10" t="s">
        <v>3021</v>
      </c>
      <c r="E2414" s="10" t="s">
        <v>2983</v>
      </c>
      <c r="F2414" s="10" t="s">
        <v>1900</v>
      </c>
      <c r="G2414" s="11">
        <v>1</v>
      </c>
      <c r="H2414" s="30" t="s">
        <v>1961</v>
      </c>
      <c r="I2414" s="10"/>
      <c r="J2414" s="11">
        <v>1</v>
      </c>
      <c r="K2414" s="11">
        <v>0</v>
      </c>
      <c r="L2414" s="16">
        <f t="shared" si="163"/>
        <v>0</v>
      </c>
      <c r="M2414" s="34">
        <v>0</v>
      </c>
      <c r="N2414" s="17">
        <f t="shared" si="164"/>
        <v>0</v>
      </c>
      <c r="O2414" s="11">
        <v>5</v>
      </c>
      <c r="P2414" s="8" t="str">
        <f>IFERROR(VLOOKUP(O2414,Tabla6[],2,FALSE)," ")</f>
        <v>Mayo</v>
      </c>
      <c r="Q2414" s="10"/>
      <c r="R2414" s="56" t="str">
        <f t="shared" si="162"/>
        <v>03.06.01 UDR ANCASHS1.01.07 ACCIONES DE SOPORTE A LA GESTION A NIVEL DE UDRS1.01.07.02 Supervisión y asistencia técnica en acciones de soporte a IPRESS [UDR]MayoHospital Victor Ramos Guardia</v>
      </c>
    </row>
    <row r="2415" spans="1:18" ht="15" customHeight="1" x14ac:dyDescent="0.2">
      <c r="A2415" s="8">
        <f>IFERROR(VLOOKUP(B2415,Tabla1[],2,FALSE)," ")</f>
        <v>1898</v>
      </c>
      <c r="B2415" s="30" t="s">
        <v>1880</v>
      </c>
      <c r="C2415" s="30" t="s">
        <v>2944</v>
      </c>
      <c r="D2415" s="10" t="s">
        <v>3021</v>
      </c>
      <c r="E2415" s="10" t="s">
        <v>2983</v>
      </c>
      <c r="F2415" s="10" t="s">
        <v>1900</v>
      </c>
      <c r="G2415" s="11">
        <v>1</v>
      </c>
      <c r="H2415" s="30" t="s">
        <v>1965</v>
      </c>
      <c r="I2415" s="10"/>
      <c r="J2415" s="11">
        <v>1</v>
      </c>
      <c r="K2415" s="11">
        <v>1</v>
      </c>
      <c r="L2415" s="16">
        <f t="shared" si="163"/>
        <v>320</v>
      </c>
      <c r="M2415" s="25">
        <v>20</v>
      </c>
      <c r="N2415" s="17">
        <f t="shared" si="164"/>
        <v>340</v>
      </c>
      <c r="O2415" s="11">
        <v>6</v>
      </c>
      <c r="P2415" s="8" t="str">
        <f>IFERROR(VLOOKUP(O2415,Tabla6[],2,FALSE)," ")</f>
        <v>Junio</v>
      </c>
      <c r="Q2415" s="10"/>
      <c r="R2415" s="56" t="str">
        <f t="shared" si="162"/>
        <v>03.06.01 UDR ANCASHS1.01.07 ACCIONES DE SOPORTE A LA GESTION A NIVEL DE UDRS1.01.07.02 Supervisión y asistencia técnica en acciones de soporte a IPRESS [UDR]JunioHospital de apoyo de Caraz</v>
      </c>
    </row>
    <row r="2416" spans="1:18" ht="15" customHeight="1" x14ac:dyDescent="0.2">
      <c r="A2416" s="8">
        <f>IFERROR(VLOOKUP(B2416,Tabla1[],2,FALSE)," ")</f>
        <v>1898</v>
      </c>
      <c r="B2416" s="30" t="s">
        <v>1880</v>
      </c>
      <c r="C2416" s="30" t="s">
        <v>2944</v>
      </c>
      <c r="D2416" s="10" t="s">
        <v>3021</v>
      </c>
      <c r="E2416" s="10" t="s">
        <v>2983</v>
      </c>
      <c r="F2416" s="10" t="s">
        <v>1900</v>
      </c>
      <c r="G2416" s="11">
        <v>1</v>
      </c>
      <c r="H2416" s="30" t="s">
        <v>1969</v>
      </c>
      <c r="I2416" s="10"/>
      <c r="J2416" s="11">
        <v>1</v>
      </c>
      <c r="K2416" s="11">
        <v>0</v>
      </c>
      <c r="L2416" s="16">
        <f t="shared" si="163"/>
        <v>0</v>
      </c>
      <c r="M2416" s="34">
        <v>0</v>
      </c>
      <c r="N2416" s="17">
        <f t="shared" si="164"/>
        <v>0</v>
      </c>
      <c r="O2416" s="11">
        <v>7</v>
      </c>
      <c r="P2416" s="8" t="str">
        <f>IFERROR(VLOOKUP(O2416,Tabla6[],2,FALSE)," ")</f>
        <v>Julio</v>
      </c>
      <c r="Q2416" s="10"/>
      <c r="R2416" s="56" t="str">
        <f t="shared" si="162"/>
        <v>03.06.01 UDR ANCASHS1.01.07 ACCIONES DE SOPORTE A LA GESTION A NIVEL DE UDRS1.01.07.02 Supervisión y asistencia técnica en acciones de soporte a IPRESS [UDR]JulioHospital de apoyo de Recuay</v>
      </c>
    </row>
    <row r="2417" spans="1:18" ht="15" customHeight="1" x14ac:dyDescent="0.2">
      <c r="A2417" s="8">
        <f>IFERROR(VLOOKUP(B2417,Tabla1[],2,FALSE)," ")</f>
        <v>1898</v>
      </c>
      <c r="B2417" s="30" t="s">
        <v>1880</v>
      </c>
      <c r="C2417" s="30" t="s">
        <v>2944</v>
      </c>
      <c r="D2417" s="10" t="s">
        <v>3021</v>
      </c>
      <c r="E2417" s="10" t="s">
        <v>2983</v>
      </c>
      <c r="F2417" s="10" t="s">
        <v>1900</v>
      </c>
      <c r="G2417" s="11">
        <v>1</v>
      </c>
      <c r="H2417" s="30" t="s">
        <v>1966</v>
      </c>
      <c r="I2417" s="10"/>
      <c r="J2417" s="11">
        <v>2</v>
      </c>
      <c r="K2417" s="11">
        <v>2</v>
      </c>
      <c r="L2417" s="16">
        <f t="shared" si="163"/>
        <v>640</v>
      </c>
      <c r="M2417" s="25">
        <v>60</v>
      </c>
      <c r="N2417" s="17">
        <f t="shared" si="164"/>
        <v>700</v>
      </c>
      <c r="O2417" s="11">
        <v>8</v>
      </c>
      <c r="P2417" s="8" t="str">
        <f>IFERROR(VLOOKUP(O2417,Tabla6[],2,FALSE)," ")</f>
        <v>Agosto</v>
      </c>
      <c r="Q2417" s="10"/>
      <c r="R2417" s="56" t="str">
        <f t="shared" si="162"/>
        <v>03.06.01 UDR ANCASHS1.01.07 ACCIONES DE SOPORTE A LA GESTION A NIVEL DE UDRS1.01.07.02 Supervisión y asistencia técnica en acciones de soporte a IPRESS [UDR]AgostoHospital de apoyo de Huari</v>
      </c>
    </row>
    <row r="2418" spans="1:18" ht="15" customHeight="1" x14ac:dyDescent="0.2">
      <c r="A2418" s="8">
        <f>IFERROR(VLOOKUP(B2418,Tabla1[],2,FALSE)," ")</f>
        <v>1898</v>
      </c>
      <c r="B2418" s="30" t="s">
        <v>1880</v>
      </c>
      <c r="C2418" s="30" t="s">
        <v>2944</v>
      </c>
      <c r="D2418" s="10" t="s">
        <v>3021</v>
      </c>
      <c r="E2418" s="10" t="s">
        <v>2983</v>
      </c>
      <c r="F2418" s="10" t="s">
        <v>1900</v>
      </c>
      <c r="G2418" s="11">
        <v>1</v>
      </c>
      <c r="H2418" s="30" t="s">
        <v>1975</v>
      </c>
      <c r="I2418" s="10"/>
      <c r="J2418" s="11">
        <v>1</v>
      </c>
      <c r="K2418" s="11">
        <v>0</v>
      </c>
      <c r="L2418" s="16">
        <f t="shared" si="163"/>
        <v>0</v>
      </c>
      <c r="M2418" s="34">
        <v>0</v>
      </c>
      <c r="N2418" s="17">
        <f t="shared" si="164"/>
        <v>0</v>
      </c>
      <c r="O2418" s="11">
        <v>9</v>
      </c>
      <c r="P2418" s="8" t="str">
        <f>IFERROR(VLOOKUP(O2418,Tabla6[],2,FALSE)," ")</f>
        <v>Setiembre</v>
      </c>
      <c r="Q2418" s="10"/>
      <c r="R2418" s="56" t="str">
        <f t="shared" ref="R2418:R2481" si="165">+CONCATENATE(B2418,C2418,E2418,P2418,H2418)</f>
        <v>03.06.01 UDR ANCASHS1.01.07 ACCIONES DE SOPORTE A LA GESTION A NIVEL DE UDRS1.01.07.02 Supervisión y asistencia técnica en acciones de soporte a IPRESS [UDR]SetiembreCentro de Salud de Jangas</v>
      </c>
    </row>
    <row r="2419" spans="1:18" ht="15" customHeight="1" x14ac:dyDescent="0.2">
      <c r="A2419" s="8">
        <f>IFERROR(VLOOKUP(B2419,Tabla1[],2,FALSE)," ")</f>
        <v>1898</v>
      </c>
      <c r="B2419" s="30" t="s">
        <v>1880</v>
      </c>
      <c r="C2419" s="30" t="s">
        <v>2944</v>
      </c>
      <c r="D2419" s="10" t="s">
        <v>3021</v>
      </c>
      <c r="E2419" s="10" t="s">
        <v>2983</v>
      </c>
      <c r="F2419" s="10" t="s">
        <v>1900</v>
      </c>
      <c r="G2419" s="11">
        <v>1</v>
      </c>
      <c r="H2419" s="30" t="s">
        <v>1976</v>
      </c>
      <c r="I2419" s="10"/>
      <c r="J2419" s="11">
        <v>1</v>
      </c>
      <c r="K2419" s="11">
        <v>0</v>
      </c>
      <c r="L2419" s="16">
        <f t="shared" si="163"/>
        <v>0</v>
      </c>
      <c r="M2419" s="34">
        <v>0</v>
      </c>
      <c r="N2419" s="17">
        <f t="shared" si="164"/>
        <v>0</v>
      </c>
      <c r="O2419" s="11">
        <v>10</v>
      </c>
      <c r="P2419" s="8" t="str">
        <f>IFERROR(VLOOKUP(O2419,Tabla6[],2,FALSE)," ")</f>
        <v>Octubre</v>
      </c>
      <c r="Q2419" s="10"/>
      <c r="R2419" s="56" t="str">
        <f t="shared" si="165"/>
        <v>03.06.01 UDR ANCASHS1.01.07 ACCIONES DE SOPORTE A LA GESTION A NIVEL DE UDRS1.01.07.02 Supervisión y asistencia técnica en acciones de soporte a IPRESS [UDR]OctubreCentro de Salud de Mancos</v>
      </c>
    </row>
    <row r="2420" spans="1:18" ht="15" customHeight="1" x14ac:dyDescent="0.2">
      <c r="A2420" s="8">
        <f>IFERROR(VLOOKUP(B2420,Tabla1[],2,FALSE)," ")</f>
        <v>1898</v>
      </c>
      <c r="B2420" s="30" t="s">
        <v>1880</v>
      </c>
      <c r="C2420" s="30" t="s">
        <v>2944</v>
      </c>
      <c r="D2420" s="10" t="s">
        <v>3021</v>
      </c>
      <c r="E2420" s="10" t="s">
        <v>2983</v>
      </c>
      <c r="F2420" s="10" t="s">
        <v>1900</v>
      </c>
      <c r="G2420" s="11">
        <v>1</v>
      </c>
      <c r="H2420" s="30" t="s">
        <v>1977</v>
      </c>
      <c r="I2420" s="10"/>
      <c r="J2420" s="11">
        <v>1</v>
      </c>
      <c r="K2420" s="11">
        <v>0</v>
      </c>
      <c r="L2420" s="16">
        <f t="shared" si="163"/>
        <v>0</v>
      </c>
      <c r="M2420" s="34">
        <v>0</v>
      </c>
      <c r="N2420" s="17">
        <f t="shared" si="164"/>
        <v>0</v>
      </c>
      <c r="O2420" s="11">
        <v>11</v>
      </c>
      <c r="P2420" s="8" t="str">
        <f>IFERROR(VLOOKUP(O2420,Tabla6[],2,FALSE)," ")</f>
        <v>Noviembre</v>
      </c>
      <c r="Q2420" s="10"/>
      <c r="R2420" s="56" t="str">
        <f t="shared" si="165"/>
        <v>03.06.01 UDR ANCASHS1.01.07 ACCIONES DE SOPORTE A LA GESTION A NIVEL DE UDRS1.01.07.02 Supervisión y asistencia técnica en acciones de soporte a IPRESS [UDR]NoviembreCentro de Salud de San Nicolas</v>
      </c>
    </row>
    <row r="2421" spans="1:18" ht="15" customHeight="1" x14ac:dyDescent="0.2">
      <c r="A2421" s="8">
        <f>IFERROR(VLOOKUP(B2421,Tabla1[],2,FALSE)," ")</f>
        <v>1898</v>
      </c>
      <c r="B2421" s="30" t="s">
        <v>1880</v>
      </c>
      <c r="C2421" s="30" t="s">
        <v>2944</v>
      </c>
      <c r="D2421" s="10" t="s">
        <v>3021</v>
      </c>
      <c r="E2421" s="10" t="s">
        <v>2983</v>
      </c>
      <c r="F2421" s="10" t="s">
        <v>1900</v>
      </c>
      <c r="G2421" s="11">
        <v>1</v>
      </c>
      <c r="H2421" s="30" t="s">
        <v>1978</v>
      </c>
      <c r="I2421" s="10"/>
      <c r="J2421" s="11">
        <v>1</v>
      </c>
      <c r="K2421" s="11">
        <v>0</v>
      </c>
      <c r="L2421" s="16">
        <f t="shared" si="163"/>
        <v>0</v>
      </c>
      <c r="M2421" s="34">
        <v>0</v>
      </c>
      <c r="N2421" s="17">
        <f t="shared" si="164"/>
        <v>0</v>
      </c>
      <c r="O2421" s="11">
        <v>12</v>
      </c>
      <c r="P2421" s="8" t="str">
        <f>IFERROR(VLOOKUP(O2421,Tabla6[],2,FALSE)," ")</f>
        <v>Diciembre</v>
      </c>
      <c r="Q2421" s="10"/>
      <c r="R2421" s="56" t="str">
        <f t="shared" si="165"/>
        <v>03.06.01 UDR ANCASHS1.01.07 ACCIONES DE SOPORTE A LA GESTION A NIVEL DE UDRS1.01.07.02 Supervisión y asistencia técnica en acciones de soporte a IPRESS [UDR]DiciembreCentro de Salud de Nicrupampa</v>
      </c>
    </row>
    <row r="2422" spans="1:18" ht="15" customHeight="1" x14ac:dyDescent="0.2">
      <c r="A2422" s="8">
        <f>IFERROR(VLOOKUP(B2422,Tabla1[],2,FALSE)," ")</f>
        <v>1899</v>
      </c>
      <c r="B2422" s="30" t="s">
        <v>1881</v>
      </c>
      <c r="C2422" s="30" t="s">
        <v>2940</v>
      </c>
      <c r="D2422" s="10" t="s">
        <v>3002</v>
      </c>
      <c r="E2422" s="10" t="s">
        <v>2970</v>
      </c>
      <c r="F2422" s="11" t="s">
        <v>1901</v>
      </c>
      <c r="G2422" s="11">
        <v>1</v>
      </c>
      <c r="H2422" s="30" t="s">
        <v>1979</v>
      </c>
      <c r="I2422" s="10"/>
      <c r="J2422" s="11">
        <v>4</v>
      </c>
      <c r="K2422" s="11">
        <v>0</v>
      </c>
      <c r="L2422" s="16">
        <f t="shared" si="163"/>
        <v>0</v>
      </c>
      <c r="M2422" s="25">
        <v>0</v>
      </c>
      <c r="N2422" s="17">
        <f t="shared" si="164"/>
        <v>0</v>
      </c>
      <c r="O2422" s="11">
        <v>1</v>
      </c>
      <c r="P2422" s="8" t="str">
        <f>IFERROR(VLOOKUP(O2422,Tabla6[],2,FALSE)," ")</f>
        <v>Enero</v>
      </c>
      <c r="Q2422" s="10"/>
      <c r="R2422" s="56" t="str">
        <f t="shared" si="165"/>
        <v>03.06.02 UDR SANTAM1.05.05 EJECUCION DE ACCIONES DE AUDITORIAM1.05.05.08 Ejecutar acciones correspondientes a la Auditoria Asistida por Machine Learning [UDR]EneroHOSPITAL ELEAZAR GUZMAN BARRON</v>
      </c>
    </row>
    <row r="2423" spans="1:18" ht="15" customHeight="1" x14ac:dyDescent="0.2">
      <c r="A2423" s="8">
        <f>IFERROR(VLOOKUP(B2423,Tabla1[],2,FALSE)," ")</f>
        <v>1899</v>
      </c>
      <c r="B2423" s="30" t="s">
        <v>1881</v>
      </c>
      <c r="C2423" s="30" t="s">
        <v>2944</v>
      </c>
      <c r="D2423" s="10" t="s">
        <v>3006</v>
      </c>
      <c r="E2423" s="10" t="s">
        <v>2983</v>
      </c>
      <c r="F2423" s="11" t="s">
        <v>1902</v>
      </c>
      <c r="G2423" s="11">
        <v>1</v>
      </c>
      <c r="H2423" s="30" t="s">
        <v>1980</v>
      </c>
      <c r="I2423" s="10"/>
      <c r="J2423" s="11">
        <v>0</v>
      </c>
      <c r="K2423" s="11">
        <v>0</v>
      </c>
      <c r="L2423" s="16">
        <f t="shared" si="163"/>
        <v>0</v>
      </c>
      <c r="M2423" s="25">
        <v>0</v>
      </c>
      <c r="N2423" s="17">
        <f t="shared" si="164"/>
        <v>0</v>
      </c>
      <c r="O2423" s="11">
        <v>1</v>
      </c>
      <c r="P2423" s="8" t="str">
        <f>IFERROR(VLOOKUP(O2423,Tabla6[],2,FALSE)," ")</f>
        <v>Enero</v>
      </c>
      <c r="Q2423" s="10"/>
      <c r="R2423" s="56" t="str">
        <f t="shared" si="165"/>
        <v>03.06.02 UDR SANTAS1.01.07 ACCIONES DE SOPORTE A LA GESTION A NIVEL DE UDRS1.01.07.02 Supervisión y asistencia técnica en acciones de soporte a IPRESS [UDR]EneroCLAS SANTA</v>
      </c>
    </row>
    <row r="2424" spans="1:18" ht="15" customHeight="1" x14ac:dyDescent="0.2">
      <c r="A2424" s="8">
        <f>IFERROR(VLOOKUP(B2424,Tabla1[],2,FALSE)," ")</f>
        <v>1899</v>
      </c>
      <c r="B2424" s="30" t="s">
        <v>1881</v>
      </c>
      <c r="C2424" s="30" t="s">
        <v>2944</v>
      </c>
      <c r="D2424" s="10" t="s">
        <v>3006</v>
      </c>
      <c r="E2424" s="10" t="s">
        <v>2983</v>
      </c>
      <c r="F2424" s="11" t="s">
        <v>1902</v>
      </c>
      <c r="G2424" s="11">
        <v>1</v>
      </c>
      <c r="H2424" s="30" t="s">
        <v>1981</v>
      </c>
      <c r="I2424" s="10"/>
      <c r="J2424" s="11">
        <v>0</v>
      </c>
      <c r="K2424" s="11">
        <v>0</v>
      </c>
      <c r="L2424" s="16">
        <f t="shared" si="163"/>
        <v>0</v>
      </c>
      <c r="M2424" s="25">
        <v>0</v>
      </c>
      <c r="N2424" s="17">
        <f t="shared" si="164"/>
        <v>0</v>
      </c>
      <c r="O2424" s="11">
        <v>1</v>
      </c>
      <c r="P2424" s="8" t="str">
        <f>IFERROR(VLOOKUP(O2424,Tabla6[],2,FALSE)," ")</f>
        <v>Enero</v>
      </c>
      <c r="Q2424" s="10"/>
      <c r="R2424" s="56" t="str">
        <f t="shared" si="165"/>
        <v>03.06.02 UDR SANTAS1.01.07 ACCIONES DE SOPORTE A LA GESTION A NIVEL DE UDRS1.01.07.02 Supervisión y asistencia técnica en acciones de soporte a IPRESS [UDR]EneroFLORIDA</v>
      </c>
    </row>
    <row r="2425" spans="1:18" ht="15" customHeight="1" x14ac:dyDescent="0.2">
      <c r="A2425" s="8">
        <f>IFERROR(VLOOKUP(B2425,Tabla1[],2,FALSE)," ")</f>
        <v>1899</v>
      </c>
      <c r="B2425" s="30" t="s">
        <v>1881</v>
      </c>
      <c r="C2425" s="30" t="s">
        <v>2940</v>
      </c>
      <c r="D2425" s="10" t="s">
        <v>3002</v>
      </c>
      <c r="E2425" s="10" t="s">
        <v>2970</v>
      </c>
      <c r="F2425" s="11" t="s">
        <v>1901</v>
      </c>
      <c r="G2425" s="11">
        <v>1</v>
      </c>
      <c r="H2425" s="30" t="s">
        <v>1983</v>
      </c>
      <c r="I2425" s="10"/>
      <c r="J2425" s="11">
        <v>4</v>
      </c>
      <c r="K2425" s="11">
        <v>0</v>
      </c>
      <c r="L2425" s="16">
        <f t="shared" si="163"/>
        <v>0</v>
      </c>
      <c r="M2425" s="25">
        <v>0</v>
      </c>
      <c r="N2425" s="17">
        <f t="shared" si="164"/>
        <v>0</v>
      </c>
      <c r="O2425" s="11">
        <v>2</v>
      </c>
      <c r="P2425" s="8" t="str">
        <f>IFERROR(VLOOKUP(O2425,Tabla6[],2,FALSE)," ")</f>
        <v>Febrero</v>
      </c>
      <c r="Q2425" s="10"/>
      <c r="R2425" s="56" t="str">
        <f t="shared" si="165"/>
        <v>03.06.02 UDR SANTAM1.05.05 EJECUCION DE ACCIONES DE AUDITORIAM1.05.05.08 Ejecutar acciones correspondientes a la Auditoria Asistida por Machine Learning [UDR]FebreroHOSPITAL LA CALETA</v>
      </c>
    </row>
    <row r="2426" spans="1:18" ht="15" customHeight="1" x14ac:dyDescent="0.2">
      <c r="A2426" s="8">
        <f>IFERROR(VLOOKUP(B2426,Tabla1[],2,FALSE)," ")</f>
        <v>1899</v>
      </c>
      <c r="B2426" s="30" t="s">
        <v>1881</v>
      </c>
      <c r="C2426" s="30" t="s">
        <v>2940</v>
      </c>
      <c r="D2426" s="10" t="s">
        <v>3005</v>
      </c>
      <c r="E2426" s="10" t="s">
        <v>2971</v>
      </c>
      <c r="F2426" s="11" t="s">
        <v>1901</v>
      </c>
      <c r="G2426" s="11">
        <v>1</v>
      </c>
      <c r="H2426" s="30" t="s">
        <v>1979</v>
      </c>
      <c r="I2426" s="10"/>
      <c r="J2426" s="11">
        <v>2</v>
      </c>
      <c r="K2426" s="11">
        <v>0</v>
      </c>
      <c r="L2426" s="16">
        <f t="shared" si="163"/>
        <v>0</v>
      </c>
      <c r="M2426" s="25">
        <v>0</v>
      </c>
      <c r="N2426" s="17">
        <f t="shared" si="164"/>
        <v>0</v>
      </c>
      <c r="O2426" s="11">
        <v>2</v>
      </c>
      <c r="P2426" s="8" t="str">
        <f>IFERROR(VLOOKUP(O2426,Tabla6[],2,FALSE)," ")</f>
        <v>Febrero</v>
      </c>
      <c r="Q2426" s="10"/>
      <c r="R2426" s="56" t="str">
        <f t="shared" si="165"/>
        <v>03.06.02 UDR SANTAM1.05.05 EJECUCION DE ACCIONES DE AUDITORIAM1.05.05.09 Ejecutar acciones correspondientes a la Auditoria Concurrente [UDR]FebreroHOSPITAL ELEAZAR GUZMAN BARRON</v>
      </c>
    </row>
    <row r="2427" spans="1:18" ht="15" customHeight="1" x14ac:dyDescent="0.2">
      <c r="A2427" s="8">
        <f>IFERROR(VLOOKUP(B2427,Tabla1[],2,FALSE)," ")</f>
        <v>1899</v>
      </c>
      <c r="B2427" s="30" t="s">
        <v>1881</v>
      </c>
      <c r="C2427" s="30" t="s">
        <v>2942</v>
      </c>
      <c r="D2427" s="10" t="s">
        <v>3023</v>
      </c>
      <c r="E2427" s="10" t="s">
        <v>2979</v>
      </c>
      <c r="F2427" s="11" t="s">
        <v>1903</v>
      </c>
      <c r="G2427" s="11">
        <v>1</v>
      </c>
      <c r="H2427" s="30" t="s">
        <v>1984</v>
      </c>
      <c r="I2427" s="10"/>
      <c r="J2427" s="11">
        <v>2</v>
      </c>
      <c r="K2427" s="11">
        <v>0</v>
      </c>
      <c r="L2427" s="16">
        <f t="shared" si="163"/>
        <v>0</v>
      </c>
      <c r="M2427" s="25">
        <v>0</v>
      </c>
      <c r="N2427" s="17">
        <f t="shared" si="164"/>
        <v>0</v>
      </c>
      <c r="O2427" s="11">
        <v>2</v>
      </c>
      <c r="P2427" s="8" t="str">
        <f>IFERROR(VLOOKUP(O2427,Tabla6[],2,FALSE)," ")</f>
        <v>Febrero</v>
      </c>
      <c r="Q2427" s="10"/>
      <c r="R2427" s="56" t="str">
        <f t="shared" si="165"/>
        <v>03.06.02 UDR SANTAM1.06.04 SUPERVISION FINANCIERA A UNIDADES EJECUTORASM1.06.04.06 Aprobación de expedientes de prestaciones administrativas: procedimientos especiales [UDR]Febrero0742: REGION ANCASH-SALUD ELEAZAR GUZMAN BARRON</v>
      </c>
    </row>
    <row r="2428" spans="1:18" ht="15" customHeight="1" x14ac:dyDescent="0.2">
      <c r="A2428" s="8">
        <f>IFERROR(VLOOKUP(B2428,Tabla1[],2,FALSE)," ")</f>
        <v>1899</v>
      </c>
      <c r="B2428" s="30" t="s">
        <v>1881</v>
      </c>
      <c r="C2428" s="30" t="s">
        <v>2942</v>
      </c>
      <c r="D2428" s="10" t="s">
        <v>3023</v>
      </c>
      <c r="E2428" s="10" t="s">
        <v>2979</v>
      </c>
      <c r="F2428" s="11" t="s">
        <v>1903</v>
      </c>
      <c r="G2428" s="11">
        <v>1</v>
      </c>
      <c r="H2428" s="30" t="s">
        <v>1985</v>
      </c>
      <c r="I2428" s="10"/>
      <c r="J2428" s="11">
        <v>2</v>
      </c>
      <c r="K2428" s="11">
        <v>0</v>
      </c>
      <c r="L2428" s="16">
        <f t="shared" si="163"/>
        <v>0</v>
      </c>
      <c r="M2428" s="25">
        <v>0</v>
      </c>
      <c r="N2428" s="17">
        <f t="shared" si="164"/>
        <v>0</v>
      </c>
      <c r="O2428" s="11">
        <v>2</v>
      </c>
      <c r="P2428" s="8" t="str">
        <f>IFERROR(VLOOKUP(O2428,Tabla6[],2,FALSE)," ")</f>
        <v>Febrero</v>
      </c>
      <c r="Q2428" s="10"/>
      <c r="R2428" s="56" t="str">
        <f t="shared" si="165"/>
        <v>03.06.02 UDR SANTAM1.06.04 SUPERVISION FINANCIERA A UNIDADES EJECUTORASM1.06.04.06 Aprobación de expedientes de prestaciones administrativas: procedimientos especiales [UDR]Febrero0743: REGION ANCASH-SALUD LA CALETA</v>
      </c>
    </row>
    <row r="2429" spans="1:18" ht="15" customHeight="1" x14ac:dyDescent="0.2">
      <c r="A2429" s="8">
        <f>IFERROR(VLOOKUP(B2429,Tabla1[],2,FALSE)," ")</f>
        <v>1899</v>
      </c>
      <c r="B2429" s="30" t="s">
        <v>1881</v>
      </c>
      <c r="C2429" s="30" t="s">
        <v>2944</v>
      </c>
      <c r="D2429" s="10" t="s">
        <v>3006</v>
      </c>
      <c r="E2429" s="10" t="s">
        <v>2983</v>
      </c>
      <c r="F2429" s="11" t="s">
        <v>1902</v>
      </c>
      <c r="G2429" s="11">
        <v>1</v>
      </c>
      <c r="H2429" s="30" t="s">
        <v>1987</v>
      </c>
      <c r="I2429" s="10"/>
      <c r="J2429" s="11">
        <v>0</v>
      </c>
      <c r="K2429" s="11">
        <v>0</v>
      </c>
      <c r="L2429" s="16">
        <f t="shared" si="163"/>
        <v>0</v>
      </c>
      <c r="M2429" s="25">
        <v>0</v>
      </c>
      <c r="N2429" s="17">
        <f t="shared" si="164"/>
        <v>0</v>
      </c>
      <c r="O2429" s="11">
        <v>2</v>
      </c>
      <c r="P2429" s="8" t="str">
        <f>IFERROR(VLOOKUP(O2429,Tabla6[],2,FALSE)," ")</f>
        <v>Febrero</v>
      </c>
      <c r="Q2429" s="10"/>
      <c r="R2429" s="56" t="str">
        <f t="shared" si="165"/>
        <v>03.06.02 UDR SANTAS1.01.07 ACCIONES DE SOPORTE A LA GESTION A NIVEL DE UDRS1.01.07.02 Supervisión y asistencia técnica en acciones de soporte a IPRESS [UDR]FebreroH.A. LA CALETA</v>
      </c>
    </row>
    <row r="2430" spans="1:18" ht="15" customHeight="1" x14ac:dyDescent="0.2">
      <c r="A2430" s="8">
        <f>IFERROR(VLOOKUP(B2430,Tabla1[],2,FALSE)," ")</f>
        <v>1899</v>
      </c>
      <c r="B2430" s="30" t="s">
        <v>1881</v>
      </c>
      <c r="C2430" s="30" t="s">
        <v>2944</v>
      </c>
      <c r="D2430" s="10" t="s">
        <v>3006</v>
      </c>
      <c r="E2430" s="10" t="s">
        <v>2983</v>
      </c>
      <c r="F2430" s="11" t="s">
        <v>1902</v>
      </c>
      <c r="G2430" s="11">
        <v>1</v>
      </c>
      <c r="H2430" s="30" t="s">
        <v>1988</v>
      </c>
      <c r="I2430" s="10"/>
      <c r="J2430" s="11">
        <v>0</v>
      </c>
      <c r="K2430" s="11">
        <v>0</v>
      </c>
      <c r="L2430" s="16">
        <f t="shared" si="163"/>
        <v>0</v>
      </c>
      <c r="M2430" s="25">
        <v>0</v>
      </c>
      <c r="N2430" s="17">
        <f t="shared" si="164"/>
        <v>0</v>
      </c>
      <c r="O2430" s="11">
        <v>2</v>
      </c>
      <c r="P2430" s="8" t="str">
        <f>IFERROR(VLOOKUP(O2430,Tabla6[],2,FALSE)," ")</f>
        <v>Febrero</v>
      </c>
      <c r="Q2430" s="10"/>
      <c r="R2430" s="56" t="str">
        <f t="shared" si="165"/>
        <v>03.06.02 UDR SANTAS1.01.07 ACCIONES DE SOPORTE A LA GESTION A NIVEL DE UDRS1.01.07.02 Supervisión y asistencia técnica en acciones de soporte a IPRESS [UDR]FebreroP.S. SANTA ANA COSTA</v>
      </c>
    </row>
    <row r="2431" spans="1:18" ht="15" customHeight="1" x14ac:dyDescent="0.2">
      <c r="A2431" s="8">
        <f>IFERROR(VLOOKUP(B2431,Tabla1[],2,FALSE)," ")</f>
        <v>1899</v>
      </c>
      <c r="B2431" s="30" t="s">
        <v>1881</v>
      </c>
      <c r="C2431" s="30" t="s">
        <v>2944</v>
      </c>
      <c r="D2431" s="10" t="s">
        <v>3006</v>
      </c>
      <c r="E2431" s="10" t="s">
        <v>2983</v>
      </c>
      <c r="F2431" s="11" t="s">
        <v>1902</v>
      </c>
      <c r="G2431" s="11">
        <v>1</v>
      </c>
      <c r="H2431" s="30" t="s">
        <v>1989</v>
      </c>
      <c r="I2431" s="10"/>
      <c r="J2431" s="11">
        <v>0</v>
      </c>
      <c r="K2431" s="11">
        <v>0</v>
      </c>
      <c r="L2431" s="16">
        <f t="shared" si="163"/>
        <v>0</v>
      </c>
      <c r="M2431" s="25">
        <v>0</v>
      </c>
      <c r="N2431" s="17">
        <f t="shared" si="164"/>
        <v>0</v>
      </c>
      <c r="O2431" s="11">
        <v>2</v>
      </c>
      <c r="P2431" s="8" t="str">
        <f>IFERROR(VLOOKUP(O2431,Tabla6[],2,FALSE)," ")</f>
        <v>Febrero</v>
      </c>
      <c r="Q2431" s="10"/>
      <c r="R2431" s="56" t="str">
        <f t="shared" si="165"/>
        <v>03.06.02 UDR SANTAS1.01.07 ACCIONES DE SOPORTE A LA GESTION A NIVEL DE UDRS1.01.07.02 Supervisión y asistencia técnica en acciones de soporte a IPRESS [UDR]FebreroCENTRO DE SALUD MORO</v>
      </c>
    </row>
    <row r="2432" spans="1:18" ht="15" customHeight="1" x14ac:dyDescent="0.2">
      <c r="A2432" s="8">
        <f>IFERROR(VLOOKUP(B2432,Tabla1[],2,FALSE)," ")</f>
        <v>1899</v>
      </c>
      <c r="B2432" s="30" t="s">
        <v>1881</v>
      </c>
      <c r="C2432" s="30" t="s">
        <v>2933</v>
      </c>
      <c r="D2432" s="10" t="s">
        <v>3007</v>
      </c>
      <c r="E2432" s="10" t="s">
        <v>2958</v>
      </c>
      <c r="F2432" s="11" t="s">
        <v>1904</v>
      </c>
      <c r="G2432" s="11">
        <v>1</v>
      </c>
      <c r="H2432" s="30" t="s">
        <v>1990</v>
      </c>
      <c r="I2432" s="10"/>
      <c r="J2432" s="11">
        <v>2</v>
      </c>
      <c r="K2432" s="11">
        <v>0</v>
      </c>
      <c r="L2432" s="16">
        <f t="shared" si="163"/>
        <v>0</v>
      </c>
      <c r="M2432" s="25">
        <v>0</v>
      </c>
      <c r="N2432" s="17">
        <f t="shared" si="164"/>
        <v>0</v>
      </c>
      <c r="O2432" s="11">
        <v>2</v>
      </c>
      <c r="P2432" s="8" t="str">
        <f>IFERROR(VLOOKUP(O2432,Tabla6[],2,FALSE)," ")</f>
        <v>Febrero</v>
      </c>
      <c r="Q2432" s="10"/>
      <c r="R2432" s="56" t="str">
        <f t="shared" si="165"/>
        <v>03.06.02 UDR SANTAM1.02.02 ACCIONES DE AFILIACIONM1.02.02.05 Supervisión y asistencia técnica en materia de afiliaciones [UDR]FebreroHospital Regional "E.G.B"</v>
      </c>
    </row>
    <row r="2433" spans="1:18" ht="15" customHeight="1" x14ac:dyDescent="0.2">
      <c r="A2433" s="8">
        <f>IFERROR(VLOOKUP(B2433,Tabla1[],2,FALSE)," ")</f>
        <v>1899</v>
      </c>
      <c r="B2433" s="30" t="s">
        <v>1881</v>
      </c>
      <c r="C2433" s="30" t="s">
        <v>2942</v>
      </c>
      <c r="D2433" s="10" t="s">
        <v>2125</v>
      </c>
      <c r="E2433" s="10" t="s">
        <v>2980</v>
      </c>
      <c r="F2433" s="11" t="s">
        <v>2327</v>
      </c>
      <c r="G2433" s="11">
        <v>1</v>
      </c>
      <c r="H2433" s="30" t="s">
        <v>2001</v>
      </c>
      <c r="I2433" s="10"/>
      <c r="J2433" s="11">
        <v>1</v>
      </c>
      <c r="K2433" s="11">
        <v>0</v>
      </c>
      <c r="L2433" s="16">
        <f t="shared" si="163"/>
        <v>0</v>
      </c>
      <c r="M2433" s="25">
        <v>0</v>
      </c>
      <c r="N2433" s="17">
        <f t="shared" si="164"/>
        <v>0</v>
      </c>
      <c r="O2433" s="11">
        <v>2</v>
      </c>
      <c r="P2433" s="8" t="str">
        <f>IFERROR(VLOOKUP(O2433,Tabla6[],2,FALSE)," ")</f>
        <v>Febrero</v>
      </c>
      <c r="Q2433" s="10"/>
      <c r="R2433" s="56" t="str">
        <f t="shared" si="165"/>
        <v>03.06.02 UDR SANTAM1.06.04 SUPERVISION FINANCIERA A UNIDADES EJECUTORASM1.06.04.07 Aprobación y validación de los expedientes PES [UDR]FebreroRed de Salud Pacifico Norte</v>
      </c>
    </row>
    <row r="2434" spans="1:18" ht="15" customHeight="1" x14ac:dyDescent="0.2">
      <c r="A2434" s="8">
        <f>IFERROR(VLOOKUP(B2434,Tabla1[],2,FALSE)," ")</f>
        <v>1899</v>
      </c>
      <c r="B2434" s="30" t="s">
        <v>1881</v>
      </c>
      <c r="C2434" s="30" t="s">
        <v>2944</v>
      </c>
      <c r="D2434" s="10" t="s">
        <v>3006</v>
      </c>
      <c r="E2434" s="10" t="s">
        <v>2983</v>
      </c>
      <c r="F2434" s="11" t="s">
        <v>1902</v>
      </c>
      <c r="G2434" s="11">
        <v>1</v>
      </c>
      <c r="H2434" s="30" t="s">
        <v>1982</v>
      </c>
      <c r="I2434" s="10"/>
      <c r="J2434" s="11" t="s">
        <v>2124</v>
      </c>
      <c r="K2434" s="11">
        <v>0.5</v>
      </c>
      <c r="L2434" s="16">
        <f t="shared" si="163"/>
        <v>160</v>
      </c>
      <c r="M2434" s="25">
        <v>40</v>
      </c>
      <c r="N2434" s="17">
        <f t="shared" si="164"/>
        <v>200</v>
      </c>
      <c r="O2434" s="11">
        <v>3</v>
      </c>
      <c r="P2434" s="8" t="str">
        <f>IFERROR(VLOOKUP(O2434,Tabla6[],2,FALSE)," ")</f>
        <v>Marzo</v>
      </c>
      <c r="Q2434" s="10"/>
      <c r="R2434" s="56" t="str">
        <f t="shared" si="165"/>
        <v>03.06.02 UDR SANTAS1.01.07 ACCIONES DE SOPORTE A LA GESTION A NIVEL DE UDRS1.01.07.02 Supervisión y asistencia técnica en acciones de soporte a IPRESS [UDR]MarzoHuarmey</v>
      </c>
    </row>
    <row r="2435" spans="1:18" ht="15" customHeight="1" x14ac:dyDescent="0.2">
      <c r="A2435" s="8">
        <f>IFERROR(VLOOKUP(B2435,Tabla1[],2,FALSE)," ")</f>
        <v>1899</v>
      </c>
      <c r="B2435" s="30" t="s">
        <v>1881</v>
      </c>
      <c r="C2435" s="30" t="s">
        <v>2944</v>
      </c>
      <c r="D2435" s="10" t="s">
        <v>3006</v>
      </c>
      <c r="E2435" s="10" t="s">
        <v>2983</v>
      </c>
      <c r="F2435" s="11" t="s">
        <v>1902</v>
      </c>
      <c r="G2435" s="11">
        <v>1</v>
      </c>
      <c r="H2435" s="30" t="s">
        <v>1986</v>
      </c>
      <c r="I2435" s="10"/>
      <c r="J2435" s="11" t="s">
        <v>2124</v>
      </c>
      <c r="K2435" s="11">
        <v>0.5</v>
      </c>
      <c r="L2435" s="16">
        <f t="shared" si="163"/>
        <v>160</v>
      </c>
      <c r="M2435" s="25">
        <v>16</v>
      </c>
      <c r="N2435" s="17">
        <f t="shared" si="164"/>
        <v>176</v>
      </c>
      <c r="O2435" s="11">
        <v>3</v>
      </c>
      <c r="P2435" s="8" t="str">
        <f>IFERROR(VLOOKUP(O2435,Tabla6[],2,FALSE)," ")</f>
        <v>Marzo</v>
      </c>
      <c r="Q2435" s="10"/>
      <c r="R2435" s="56" t="str">
        <f t="shared" si="165"/>
        <v>03.06.02 UDR SANTAS1.01.07 ACCIONES DE SOPORTE A LA GESTION A NIVEL DE UDRS1.01.07.02 Supervisión y asistencia técnica en acciones de soporte a IPRESS [UDR]MarzoCasma</v>
      </c>
    </row>
    <row r="2436" spans="1:18" ht="15" customHeight="1" x14ac:dyDescent="0.2">
      <c r="A2436" s="8">
        <f>IFERROR(VLOOKUP(B2436,Tabla1[],2,FALSE)," ")</f>
        <v>1899</v>
      </c>
      <c r="B2436" s="30" t="s">
        <v>1881</v>
      </c>
      <c r="C2436" s="30" t="s">
        <v>2942</v>
      </c>
      <c r="D2436" s="10" t="s">
        <v>2125</v>
      </c>
      <c r="E2436" s="10" t="s">
        <v>2980</v>
      </c>
      <c r="F2436" s="11" t="s">
        <v>2328</v>
      </c>
      <c r="G2436" s="11">
        <v>1</v>
      </c>
      <c r="H2436" s="30" t="s">
        <v>1991</v>
      </c>
      <c r="I2436" s="10"/>
      <c r="J2436" s="11" t="s">
        <v>2124</v>
      </c>
      <c r="K2436" s="11">
        <v>0.5</v>
      </c>
      <c r="L2436" s="16">
        <f t="shared" si="163"/>
        <v>160</v>
      </c>
      <c r="M2436" s="25">
        <v>40</v>
      </c>
      <c r="N2436" s="17">
        <f t="shared" si="164"/>
        <v>200</v>
      </c>
      <c r="O2436" s="11">
        <v>3</v>
      </c>
      <c r="P2436" s="8" t="str">
        <f>IFERROR(VLOOKUP(O2436,Tabla6[],2,FALSE)," ")</f>
        <v>Marzo</v>
      </c>
      <c r="Q2436" s="10"/>
      <c r="R2436" s="56" t="str">
        <f t="shared" si="165"/>
        <v>03.06.02 UDR SANTAM1.06.04 SUPERVISION FINANCIERA A UNIDADES EJECUTORASM1.06.04.07 Aprobación y validación de los expedientes PES [UDR]MarzoHUARMEY</v>
      </c>
    </row>
    <row r="2437" spans="1:18" ht="15" customHeight="1" x14ac:dyDescent="0.2">
      <c r="A2437" s="8">
        <f>IFERROR(VLOOKUP(B2437,Tabla1[],2,FALSE)," ")</f>
        <v>1899</v>
      </c>
      <c r="B2437" s="30" t="s">
        <v>1881</v>
      </c>
      <c r="C2437" s="30" t="s">
        <v>2942</v>
      </c>
      <c r="D2437" s="10" t="s">
        <v>2125</v>
      </c>
      <c r="E2437" s="10" t="s">
        <v>2980</v>
      </c>
      <c r="F2437" s="11" t="s">
        <v>2327</v>
      </c>
      <c r="G2437" s="11">
        <v>1</v>
      </c>
      <c r="H2437" s="30" t="s">
        <v>1986</v>
      </c>
      <c r="I2437" s="10"/>
      <c r="J2437" s="11" t="s">
        <v>2124</v>
      </c>
      <c r="K2437" s="11">
        <v>0.5</v>
      </c>
      <c r="L2437" s="16">
        <f t="shared" si="163"/>
        <v>160</v>
      </c>
      <c r="M2437" s="25">
        <v>16</v>
      </c>
      <c r="N2437" s="17">
        <f t="shared" si="164"/>
        <v>176</v>
      </c>
      <c r="O2437" s="11">
        <v>3</v>
      </c>
      <c r="P2437" s="8" t="str">
        <f>IFERROR(VLOOKUP(O2437,Tabla6[],2,FALSE)," ")</f>
        <v>Marzo</v>
      </c>
      <c r="Q2437" s="10"/>
      <c r="R2437" s="56" t="str">
        <f t="shared" si="165"/>
        <v>03.06.02 UDR SANTAM1.06.04 SUPERVISION FINANCIERA A UNIDADES EJECUTORASM1.06.04.07 Aprobación y validación de los expedientes PES [UDR]MarzoCasma</v>
      </c>
    </row>
    <row r="2438" spans="1:18" ht="15" customHeight="1" x14ac:dyDescent="0.2">
      <c r="A2438" s="8">
        <f>IFERROR(VLOOKUP(B2438,Tabla1[],2,FALSE)," ")</f>
        <v>1899</v>
      </c>
      <c r="B2438" s="30" t="s">
        <v>1881</v>
      </c>
      <c r="C2438" s="30" t="s">
        <v>2940</v>
      </c>
      <c r="D2438" s="10" t="s">
        <v>3004</v>
      </c>
      <c r="E2438" s="10" t="s">
        <v>2967</v>
      </c>
      <c r="F2438" s="11" t="s">
        <v>1901</v>
      </c>
      <c r="G2438" s="11">
        <v>1</v>
      </c>
      <c r="H2438" s="30" t="s">
        <v>1992</v>
      </c>
      <c r="I2438" s="10"/>
      <c r="J2438" s="11">
        <v>1</v>
      </c>
      <c r="K2438" s="11">
        <v>0</v>
      </c>
      <c r="L2438" s="16">
        <f t="shared" si="163"/>
        <v>0</v>
      </c>
      <c r="M2438" s="25">
        <v>0</v>
      </c>
      <c r="N2438" s="17">
        <f t="shared" si="164"/>
        <v>0</v>
      </c>
      <c r="O2438" s="11">
        <v>3</v>
      </c>
      <c r="P2438" s="8" t="str">
        <f>IFERROR(VLOOKUP(O2438,Tabla6[],2,FALSE)," ")</f>
        <v>Marzo</v>
      </c>
      <c r="Q2438" s="10"/>
      <c r="R2438" s="56" t="str">
        <f t="shared" si="165"/>
        <v>03.06.02 UDR SANTAM1.05.05 EJECUCION DE ACCIONES DE AUDITORIAM1.05.05.02 Gestionar a los actores locales para fortalecer el acceso y calidad de servicios de salud [UDR]MarzoC.S. SANTA</v>
      </c>
    </row>
    <row r="2439" spans="1:18" ht="15" customHeight="1" x14ac:dyDescent="0.2">
      <c r="A2439" s="8">
        <f>IFERROR(VLOOKUP(B2439,Tabla1[],2,FALSE)," ")</f>
        <v>1899</v>
      </c>
      <c r="B2439" s="30" t="s">
        <v>1881</v>
      </c>
      <c r="C2439" s="30" t="s">
        <v>2940</v>
      </c>
      <c r="D2439" s="10" t="s">
        <v>3004</v>
      </c>
      <c r="E2439" s="10" t="s">
        <v>2967</v>
      </c>
      <c r="F2439" s="11" t="s">
        <v>1906</v>
      </c>
      <c r="G2439" s="11">
        <v>1</v>
      </c>
      <c r="H2439" s="30" t="s">
        <v>1993</v>
      </c>
      <c r="I2439" s="10"/>
      <c r="J2439" s="11">
        <v>1</v>
      </c>
      <c r="K2439" s="11">
        <v>0</v>
      </c>
      <c r="L2439" s="16">
        <f t="shared" si="163"/>
        <v>0</v>
      </c>
      <c r="M2439" s="25">
        <v>0</v>
      </c>
      <c r="N2439" s="17">
        <f t="shared" si="164"/>
        <v>0</v>
      </c>
      <c r="O2439" s="11">
        <v>3</v>
      </c>
      <c r="P2439" s="8" t="str">
        <f>IFERROR(VLOOKUP(O2439,Tabla6[],2,FALSE)," ")</f>
        <v>Marzo</v>
      </c>
      <c r="Q2439" s="10"/>
      <c r="R2439" s="56" t="str">
        <f t="shared" si="165"/>
        <v>03.06.02 UDR SANTAM1.05.05 EJECUCION DE ACCIONES DE AUDITORIAM1.05.05.02 Gestionar a los actores locales para fortalecer el acceso y calidad de servicios de salud [UDR]MarzoCHIMBOTE</v>
      </c>
    </row>
    <row r="2440" spans="1:18" ht="15" customHeight="1" x14ac:dyDescent="0.2">
      <c r="A2440" s="8">
        <f>IFERROR(VLOOKUP(B2440,Tabla1[],2,FALSE)," ")</f>
        <v>1899</v>
      </c>
      <c r="B2440" s="30" t="s">
        <v>1881</v>
      </c>
      <c r="C2440" s="30" t="s">
        <v>2940</v>
      </c>
      <c r="D2440" s="10" t="s">
        <v>3004</v>
      </c>
      <c r="E2440" s="10" t="s">
        <v>2967</v>
      </c>
      <c r="F2440" s="11" t="s">
        <v>1901</v>
      </c>
      <c r="G2440" s="11">
        <v>1</v>
      </c>
      <c r="H2440" s="30" t="s">
        <v>1993</v>
      </c>
      <c r="I2440" s="10"/>
      <c r="J2440" s="11">
        <v>1</v>
      </c>
      <c r="K2440" s="11">
        <v>0</v>
      </c>
      <c r="L2440" s="16">
        <f t="shared" si="163"/>
        <v>0</v>
      </c>
      <c r="M2440" s="25">
        <v>0</v>
      </c>
      <c r="N2440" s="17">
        <f t="shared" si="164"/>
        <v>0</v>
      </c>
      <c r="O2440" s="11">
        <v>3</v>
      </c>
      <c r="P2440" s="8" t="str">
        <f>IFERROR(VLOOKUP(O2440,Tabla6[],2,FALSE)," ")</f>
        <v>Marzo</v>
      </c>
      <c r="Q2440" s="10"/>
      <c r="R2440" s="56" t="str">
        <f t="shared" si="165"/>
        <v>03.06.02 UDR SANTAM1.05.05 EJECUCION DE ACCIONES DE AUDITORIAM1.05.05.02 Gestionar a los actores locales para fortalecer el acceso y calidad de servicios de salud [UDR]MarzoCHIMBOTE</v>
      </c>
    </row>
    <row r="2441" spans="1:18" ht="15" customHeight="1" x14ac:dyDescent="0.2">
      <c r="A2441" s="8">
        <f>IFERROR(VLOOKUP(B2441,Tabla1[],2,FALSE)," ")</f>
        <v>1899</v>
      </c>
      <c r="B2441" s="30" t="s">
        <v>1881</v>
      </c>
      <c r="C2441" s="30" t="s">
        <v>2940</v>
      </c>
      <c r="D2441" s="10" t="s">
        <v>3002</v>
      </c>
      <c r="E2441" s="10" t="s">
        <v>2970</v>
      </c>
      <c r="F2441" s="11" t="s">
        <v>1901</v>
      </c>
      <c r="G2441" s="11">
        <v>1</v>
      </c>
      <c r="H2441" s="30" t="s">
        <v>1994</v>
      </c>
      <c r="I2441" s="10"/>
      <c r="J2441" s="11">
        <v>2</v>
      </c>
      <c r="K2441" s="11">
        <v>2</v>
      </c>
      <c r="L2441" s="16">
        <f t="shared" si="163"/>
        <v>640</v>
      </c>
      <c r="M2441" s="25">
        <v>64</v>
      </c>
      <c r="N2441" s="17">
        <f t="shared" si="164"/>
        <v>704</v>
      </c>
      <c r="O2441" s="11">
        <v>3</v>
      </c>
      <c r="P2441" s="8" t="str">
        <f>IFERROR(VLOOKUP(O2441,Tabla6[],2,FALSE)," ")</f>
        <v>Marzo</v>
      </c>
      <c r="Q2441" s="10"/>
      <c r="R2441" s="56" t="str">
        <f t="shared" si="165"/>
        <v>03.06.02 UDR SANTAM1.05.05 EJECUCION DE ACCIONES DE AUDITORIAM1.05.05.08 Ejecutar acciones correspondientes a la Auditoria Asistida por Machine Learning [UDR]MarzoHOSPITAL DE APOYO CASMA</v>
      </c>
    </row>
    <row r="2442" spans="1:18" ht="15" customHeight="1" x14ac:dyDescent="0.2">
      <c r="A2442" s="8">
        <f>IFERROR(VLOOKUP(B2442,Tabla1[],2,FALSE)," ")</f>
        <v>1899</v>
      </c>
      <c r="B2442" s="30" t="s">
        <v>1881</v>
      </c>
      <c r="C2442" s="30" t="s">
        <v>2942</v>
      </c>
      <c r="D2442" s="10" t="s">
        <v>3023</v>
      </c>
      <c r="E2442" s="10" t="s">
        <v>2979</v>
      </c>
      <c r="F2442" s="11" t="s">
        <v>1903</v>
      </c>
      <c r="G2442" s="11">
        <v>1</v>
      </c>
      <c r="H2442" s="30" t="s">
        <v>1995</v>
      </c>
      <c r="I2442" s="10"/>
      <c r="J2442" s="11">
        <v>2</v>
      </c>
      <c r="K2442" s="11">
        <v>0</v>
      </c>
      <c r="L2442" s="16">
        <f t="shared" si="163"/>
        <v>0</v>
      </c>
      <c r="M2442" s="25">
        <v>0</v>
      </c>
      <c r="N2442" s="17">
        <f t="shared" si="164"/>
        <v>0</v>
      </c>
      <c r="O2442" s="11">
        <v>3</v>
      </c>
      <c r="P2442" s="8" t="str">
        <f>IFERROR(VLOOKUP(O2442,Tabla6[],2,FALSE)," ")</f>
        <v>Marzo</v>
      </c>
      <c r="Q2442" s="10"/>
      <c r="R2442" s="56" t="str">
        <f t="shared" si="165"/>
        <v>03.06.02 UDR SANTAM1.06.04 SUPERVISION FINANCIERA A UNIDADES EJECUTORASM1.06.04.06 Aprobación de expedientes de prestaciones administrativas: procedimientos especiales [UDR]Marzo1537: GOB. REG. DE ANCASH - RED DE SALUD PACIFICO NORTE</v>
      </c>
    </row>
    <row r="2443" spans="1:18" ht="15" customHeight="1" x14ac:dyDescent="0.2">
      <c r="A2443" s="8">
        <f>IFERROR(VLOOKUP(B2443,Tabla1[],2,FALSE)," ")</f>
        <v>1899</v>
      </c>
      <c r="B2443" s="30" t="s">
        <v>1881</v>
      </c>
      <c r="C2443" s="30" t="s">
        <v>2942</v>
      </c>
      <c r="D2443" s="10" t="s">
        <v>3023</v>
      </c>
      <c r="E2443" s="10" t="s">
        <v>2979</v>
      </c>
      <c r="F2443" s="11" t="s">
        <v>1903</v>
      </c>
      <c r="G2443" s="11">
        <v>1</v>
      </c>
      <c r="H2443" s="30" t="s">
        <v>1996</v>
      </c>
      <c r="I2443" s="10"/>
      <c r="J2443" s="11" t="s">
        <v>2124</v>
      </c>
      <c r="K2443" s="11">
        <v>0.5</v>
      </c>
      <c r="L2443" s="16">
        <f t="shared" si="163"/>
        <v>160</v>
      </c>
      <c r="M2443" s="25">
        <v>16</v>
      </c>
      <c r="N2443" s="17">
        <f t="shared" si="164"/>
        <v>176</v>
      </c>
      <c r="O2443" s="11">
        <v>3</v>
      </c>
      <c r="P2443" s="8" t="str">
        <f>IFERROR(VLOOKUP(O2443,Tabla6[],2,FALSE)," ")</f>
        <v>Marzo</v>
      </c>
      <c r="Q2443" s="10"/>
      <c r="R2443" s="56" t="str">
        <f t="shared" si="165"/>
        <v>03.06.02 UDR SANTAM1.06.04 SUPERVISION FINANCIERA A UNIDADES EJECUTORASM1.06.04.06 Aprobación de expedientes de prestaciones administrativas: procedimientos especiales [UDR]Marzo1421: GOB. REG. ANCASH - RED DE SALUD PACIFICO SUR - HOSPITAL DE APOYO DE CASMA</v>
      </c>
    </row>
    <row r="2444" spans="1:18" ht="15" customHeight="1" x14ac:dyDescent="0.2">
      <c r="A2444" s="8">
        <f>IFERROR(VLOOKUP(B2444,Tabla1[],2,FALSE)," ")</f>
        <v>1899</v>
      </c>
      <c r="B2444" s="30" t="s">
        <v>1881</v>
      </c>
      <c r="C2444" s="30" t="s">
        <v>2944</v>
      </c>
      <c r="D2444" s="10" t="s">
        <v>3006</v>
      </c>
      <c r="E2444" s="10" t="s">
        <v>2983</v>
      </c>
      <c r="F2444" s="11" t="s">
        <v>1902</v>
      </c>
      <c r="G2444" s="11">
        <v>1</v>
      </c>
      <c r="H2444" s="30" t="s">
        <v>1997</v>
      </c>
      <c r="I2444" s="10"/>
      <c r="J2444" s="11" t="s">
        <v>2124</v>
      </c>
      <c r="K2444" s="11">
        <v>0.5</v>
      </c>
      <c r="L2444" s="16">
        <f t="shared" si="163"/>
        <v>160</v>
      </c>
      <c r="M2444" s="25">
        <v>40</v>
      </c>
      <c r="N2444" s="17">
        <f t="shared" si="164"/>
        <v>200</v>
      </c>
      <c r="O2444" s="11">
        <v>3</v>
      </c>
      <c r="P2444" s="8" t="str">
        <f>IFERROR(VLOOKUP(O2444,Tabla6[],2,FALSE)," ")</f>
        <v>Marzo</v>
      </c>
      <c r="Q2444" s="10"/>
      <c r="R2444" s="56" t="str">
        <f t="shared" si="165"/>
        <v>03.06.02 UDR SANTAS1.01.07 ACCIONES DE SOPORTE A LA GESTION A NIVEL DE UDRS1.01.07.02 Supervisión y asistencia técnica en acciones de soporte a IPRESS [UDR]MarzoYaután (c.s. Yaután)</v>
      </c>
    </row>
    <row r="2445" spans="1:18" ht="15" customHeight="1" x14ac:dyDescent="0.2">
      <c r="A2445" s="8">
        <f>IFERROR(VLOOKUP(B2445,Tabla1[],2,FALSE)," ")</f>
        <v>1899</v>
      </c>
      <c r="B2445" s="30" t="s">
        <v>1881</v>
      </c>
      <c r="C2445" s="30" t="s">
        <v>2944</v>
      </c>
      <c r="D2445" s="10" t="s">
        <v>3006</v>
      </c>
      <c r="E2445" s="10" t="s">
        <v>2983</v>
      </c>
      <c r="F2445" s="11" t="s">
        <v>1902</v>
      </c>
      <c r="G2445" s="11">
        <v>1</v>
      </c>
      <c r="H2445" s="30" t="s">
        <v>1998</v>
      </c>
      <c r="I2445" s="10"/>
      <c r="J2445" s="11" t="s">
        <v>2124</v>
      </c>
      <c r="K2445" s="11">
        <v>0.5</v>
      </c>
      <c r="L2445" s="16">
        <f t="shared" si="163"/>
        <v>160</v>
      </c>
      <c r="M2445" s="25">
        <v>40</v>
      </c>
      <c r="N2445" s="17">
        <f t="shared" si="164"/>
        <v>200</v>
      </c>
      <c r="O2445" s="11">
        <v>3</v>
      </c>
      <c r="P2445" s="8" t="str">
        <f>IFERROR(VLOOKUP(O2445,Tabla6[],2,FALSE)," ")</f>
        <v>Marzo</v>
      </c>
      <c r="Q2445" s="10"/>
      <c r="R2445" s="56" t="str">
        <f t="shared" si="165"/>
        <v>03.06.02 UDR SANTAS1.01.07 ACCIONES DE SOPORTE A LA GESTION A NIVEL DE UDRS1.01.07.02 Supervisión y asistencia técnica en acciones de soporte a IPRESS [UDR]MarzoPariacoto(c.s. Pariacoto)</v>
      </c>
    </row>
    <row r="2446" spans="1:18" ht="15" customHeight="1" x14ac:dyDescent="0.2">
      <c r="A2446" s="8">
        <f>IFERROR(VLOOKUP(B2446,Tabla1[],2,FALSE)," ")</f>
        <v>1899</v>
      </c>
      <c r="B2446" s="30" t="s">
        <v>1881</v>
      </c>
      <c r="C2446" s="30" t="s">
        <v>2944</v>
      </c>
      <c r="D2446" s="10" t="s">
        <v>3006</v>
      </c>
      <c r="E2446" s="10" t="s">
        <v>2983</v>
      </c>
      <c r="F2446" s="11" t="s">
        <v>1902</v>
      </c>
      <c r="G2446" s="11">
        <v>1</v>
      </c>
      <c r="H2446" s="30" t="s">
        <v>1999</v>
      </c>
      <c r="I2446" s="10"/>
      <c r="J2446" s="11">
        <v>0</v>
      </c>
      <c r="K2446" s="11">
        <v>0</v>
      </c>
      <c r="L2446" s="16">
        <f t="shared" si="163"/>
        <v>0</v>
      </c>
      <c r="M2446" s="25">
        <v>0</v>
      </c>
      <c r="N2446" s="17">
        <f t="shared" si="164"/>
        <v>0</v>
      </c>
      <c r="O2446" s="11">
        <v>3</v>
      </c>
      <c r="P2446" s="8" t="str">
        <f>IFERROR(VLOOKUP(O2446,Tabla6[],2,FALSE)," ")</f>
        <v>Marzo</v>
      </c>
      <c r="Q2446" s="10"/>
      <c r="R2446" s="56" t="str">
        <f t="shared" si="165"/>
        <v>03.06.02 UDR SANTAS1.01.07 ACCIONES DE SOPORTE A LA GESTION A NIVEL DE UDRS1.01.07.02 Supervisión y asistencia técnica en acciones de soporte a IPRESS [UDR]MarzoC.S. PROGRESO</v>
      </c>
    </row>
    <row r="2447" spans="1:18" ht="15" customHeight="1" x14ac:dyDescent="0.2">
      <c r="A2447" s="8">
        <f>IFERROR(VLOOKUP(B2447,Tabla1[],2,FALSE)," ")</f>
        <v>1899</v>
      </c>
      <c r="B2447" s="30" t="s">
        <v>1881</v>
      </c>
      <c r="C2447" s="30" t="s">
        <v>2933</v>
      </c>
      <c r="D2447" s="10" t="s">
        <v>3007</v>
      </c>
      <c r="E2447" s="10" t="s">
        <v>2958</v>
      </c>
      <c r="F2447" s="11" t="s">
        <v>1904</v>
      </c>
      <c r="G2447" s="11">
        <v>1</v>
      </c>
      <c r="H2447" s="30" t="s">
        <v>2000</v>
      </c>
      <c r="I2447" s="10"/>
      <c r="J2447" s="11" t="s">
        <v>2124</v>
      </c>
      <c r="K2447" s="11">
        <v>0.5</v>
      </c>
      <c r="L2447" s="16">
        <f t="shared" si="163"/>
        <v>160</v>
      </c>
      <c r="M2447" s="25">
        <v>40</v>
      </c>
      <c r="N2447" s="17">
        <f t="shared" si="164"/>
        <v>200</v>
      </c>
      <c r="O2447" s="11">
        <v>3</v>
      </c>
      <c r="P2447" s="8" t="str">
        <f>IFERROR(VLOOKUP(O2447,Tabla6[],2,FALSE)," ")</f>
        <v>Marzo</v>
      </c>
      <c r="Q2447" s="10"/>
      <c r="R2447" s="56" t="str">
        <f t="shared" si="165"/>
        <v>03.06.02 UDR SANTAM1.02.02 ACCIONES DE AFILIACIONM1.02.02.05 Supervisión y asistencia técnica en materia de afiliaciones [UDR]MarzoPariacoto (Centro de Salud Pariacoto)</v>
      </c>
    </row>
    <row r="2448" spans="1:18" ht="15" customHeight="1" x14ac:dyDescent="0.2">
      <c r="A2448" s="8">
        <f>IFERROR(VLOOKUP(B2448,Tabla1[],2,FALSE)," ")</f>
        <v>1899</v>
      </c>
      <c r="B2448" s="30" t="s">
        <v>1881</v>
      </c>
      <c r="C2448" s="30" t="s">
        <v>2942</v>
      </c>
      <c r="D2448" s="10" t="s">
        <v>2125</v>
      </c>
      <c r="E2448" s="10" t="s">
        <v>2980</v>
      </c>
      <c r="F2448" s="11" t="s">
        <v>2327</v>
      </c>
      <c r="G2448" s="11">
        <v>1</v>
      </c>
      <c r="H2448" s="30" t="s">
        <v>2006</v>
      </c>
      <c r="I2448" s="10"/>
      <c r="J2448" s="11">
        <v>1</v>
      </c>
      <c r="K2448" s="11">
        <v>0</v>
      </c>
      <c r="L2448" s="16">
        <f t="shared" si="163"/>
        <v>0</v>
      </c>
      <c r="M2448" s="25">
        <v>0</v>
      </c>
      <c r="N2448" s="17">
        <f t="shared" si="164"/>
        <v>0</v>
      </c>
      <c r="O2448" s="11">
        <v>3</v>
      </c>
      <c r="P2448" s="8" t="str">
        <f>IFERROR(VLOOKUP(O2448,Tabla6[],2,FALSE)," ")</f>
        <v>Marzo</v>
      </c>
      <c r="Q2448" s="10"/>
      <c r="R2448" s="56" t="str">
        <f t="shared" si="165"/>
        <v>03.06.02 UDR SANTAM1.06.04 SUPERVISION FINANCIERA A UNIDADES EJECUTORASM1.06.04.07 Aprobación y validación de los expedientes PES [UDR]MarzoRed de Salud Pacifico Sur</v>
      </c>
    </row>
    <row r="2449" spans="1:18" ht="15" customHeight="1" x14ac:dyDescent="0.2">
      <c r="A2449" s="8">
        <f>IFERROR(VLOOKUP(B2449,Tabla1[],2,FALSE)," ")</f>
        <v>1899</v>
      </c>
      <c r="B2449" s="30" t="s">
        <v>1881</v>
      </c>
      <c r="C2449" s="30" t="s">
        <v>2940</v>
      </c>
      <c r="D2449" s="10" t="s">
        <v>3002</v>
      </c>
      <c r="E2449" s="10" t="s">
        <v>2970</v>
      </c>
      <c r="F2449" s="11" t="s">
        <v>1901</v>
      </c>
      <c r="G2449" s="11">
        <v>1</v>
      </c>
      <c r="H2449" s="30" t="s">
        <v>2002</v>
      </c>
      <c r="I2449" s="10"/>
      <c r="J2449" s="11">
        <v>4</v>
      </c>
      <c r="K2449" s="11">
        <v>4</v>
      </c>
      <c r="L2449" s="16">
        <f t="shared" si="163"/>
        <v>1280</v>
      </c>
      <c r="M2449" s="34">
        <v>40</v>
      </c>
      <c r="N2449" s="17">
        <f t="shared" si="164"/>
        <v>1320</v>
      </c>
      <c r="O2449" s="11">
        <v>4</v>
      </c>
      <c r="P2449" s="8" t="str">
        <f>IFERROR(VLOOKUP(O2449,Tabla6[],2,FALSE)," ")</f>
        <v>Abril</v>
      </c>
      <c r="Q2449" s="10"/>
      <c r="R2449" s="56" t="str">
        <f t="shared" si="165"/>
        <v>03.06.02 UDR SANTAM1.05.05 EJECUCION DE ACCIONES DE AUDITORIAM1.05.05.08 Ejecutar acciones correspondientes a la Auditoria Asistida por Machine Learning [UDR]AbrilHOSPITAL DE APOYO HUARMEY</v>
      </c>
    </row>
    <row r="2450" spans="1:18" ht="15" customHeight="1" x14ac:dyDescent="0.2">
      <c r="A2450" s="8">
        <f>IFERROR(VLOOKUP(B2450,Tabla1[],2,FALSE)," ")</f>
        <v>1899</v>
      </c>
      <c r="B2450" s="30" t="s">
        <v>1881</v>
      </c>
      <c r="C2450" s="30" t="s">
        <v>2942</v>
      </c>
      <c r="D2450" s="10" t="s">
        <v>3014</v>
      </c>
      <c r="E2450" s="10" t="s">
        <v>2974</v>
      </c>
      <c r="F2450" s="11" t="s">
        <v>1903</v>
      </c>
      <c r="G2450" s="11">
        <v>1</v>
      </c>
      <c r="H2450" s="30" t="s">
        <v>1984</v>
      </c>
      <c r="I2450" s="10"/>
      <c r="J2450" s="11">
        <v>5</v>
      </c>
      <c r="K2450" s="11">
        <v>0</v>
      </c>
      <c r="L2450" s="16">
        <f t="shared" si="163"/>
        <v>0</v>
      </c>
      <c r="M2450" s="25">
        <v>0</v>
      </c>
      <c r="N2450" s="17">
        <f t="shared" si="164"/>
        <v>0</v>
      </c>
      <c r="O2450" s="11">
        <v>4</v>
      </c>
      <c r="P2450" s="8" t="str">
        <f>IFERROR(VLOOKUP(O2450,Tabla6[],2,FALSE)," ")</f>
        <v>Abril</v>
      </c>
      <c r="Q2450" s="10"/>
      <c r="R2450" s="56" t="str">
        <f t="shared" si="165"/>
        <v>03.06.02 UDR SANTAM1.06.04 SUPERVISION FINANCIERA A UNIDADES EJECUTORASM1.06.04.01 Monitoreo en gabinete de ejecución presupuestal [UDR]Abril0742: REGION ANCASH-SALUD ELEAZAR GUZMAN BARRON</v>
      </c>
    </row>
    <row r="2451" spans="1:18" ht="15" customHeight="1" x14ac:dyDescent="0.2">
      <c r="A2451" s="8">
        <f>IFERROR(VLOOKUP(B2451,Tabla1[],2,FALSE)," ")</f>
        <v>1899</v>
      </c>
      <c r="B2451" s="30" t="s">
        <v>1881</v>
      </c>
      <c r="C2451" s="30" t="s">
        <v>2942</v>
      </c>
      <c r="D2451" s="10" t="s">
        <v>3023</v>
      </c>
      <c r="E2451" s="10" t="s">
        <v>2979</v>
      </c>
      <c r="F2451" s="11" t="s">
        <v>1903</v>
      </c>
      <c r="G2451" s="11">
        <v>1</v>
      </c>
      <c r="H2451" s="30" t="s">
        <v>2003</v>
      </c>
      <c r="I2451" s="10"/>
      <c r="J2451" s="11" t="s">
        <v>2124</v>
      </c>
      <c r="K2451" s="11">
        <v>0.5</v>
      </c>
      <c r="L2451" s="16">
        <f t="shared" si="163"/>
        <v>160</v>
      </c>
      <c r="M2451" s="25">
        <v>40</v>
      </c>
      <c r="N2451" s="17">
        <f t="shared" si="164"/>
        <v>200</v>
      </c>
      <c r="O2451" s="11">
        <v>4</v>
      </c>
      <c r="P2451" s="8" t="str">
        <f>IFERROR(VLOOKUP(O2451,Tabla6[],2,FALSE)," ")</f>
        <v>Abril</v>
      </c>
      <c r="Q2451" s="10"/>
      <c r="R2451" s="56" t="str">
        <f t="shared" si="165"/>
        <v>03.06.02 UDR SANTAM1.06.04 SUPERVISION FINANCIERA A UNIDADES EJECUTORASM1.06.04.06 Aprobación de expedientes de prestaciones administrativas: procedimientos especiales [UDR]Abril1421: GOB. REG. ANCASH - RED DE SALUD PACIFICO SUR - HOSPITAL DE APOYO DE HUARMEY</v>
      </c>
    </row>
    <row r="2452" spans="1:18" ht="15" customHeight="1" x14ac:dyDescent="0.2">
      <c r="A2452" s="8">
        <f>IFERROR(VLOOKUP(B2452,Tabla1[],2,FALSE)," ")</f>
        <v>1899</v>
      </c>
      <c r="B2452" s="30" t="s">
        <v>1881</v>
      </c>
      <c r="C2452" s="30" t="s">
        <v>2942</v>
      </c>
      <c r="D2452" s="10" t="s">
        <v>3023</v>
      </c>
      <c r="E2452" s="10" t="s">
        <v>2979</v>
      </c>
      <c r="F2452" s="11" t="s">
        <v>1903</v>
      </c>
      <c r="G2452" s="11">
        <v>1</v>
      </c>
      <c r="H2452" s="30" t="s">
        <v>1984</v>
      </c>
      <c r="I2452" s="10"/>
      <c r="J2452" s="11">
        <v>2</v>
      </c>
      <c r="K2452" s="11">
        <v>0</v>
      </c>
      <c r="L2452" s="16">
        <f t="shared" si="163"/>
        <v>0</v>
      </c>
      <c r="M2452" s="25">
        <v>0</v>
      </c>
      <c r="N2452" s="17">
        <f t="shared" si="164"/>
        <v>0</v>
      </c>
      <c r="O2452" s="11">
        <v>4</v>
      </c>
      <c r="P2452" s="8" t="str">
        <f>IFERROR(VLOOKUP(O2452,Tabla6[],2,FALSE)," ")</f>
        <v>Abril</v>
      </c>
      <c r="Q2452" s="10"/>
      <c r="R2452" s="56" t="str">
        <f t="shared" si="165"/>
        <v>03.06.02 UDR SANTAM1.06.04 SUPERVISION FINANCIERA A UNIDADES EJECUTORASM1.06.04.06 Aprobación de expedientes de prestaciones administrativas: procedimientos especiales [UDR]Abril0742: REGION ANCASH-SALUD ELEAZAR GUZMAN BARRON</v>
      </c>
    </row>
    <row r="2453" spans="1:18" ht="15" customHeight="1" x14ac:dyDescent="0.2">
      <c r="A2453" s="8">
        <f>IFERROR(VLOOKUP(B2453,Tabla1[],2,FALSE)," ")</f>
        <v>1899</v>
      </c>
      <c r="B2453" s="30" t="s">
        <v>1881</v>
      </c>
      <c r="C2453" s="30" t="s">
        <v>2944</v>
      </c>
      <c r="D2453" s="10" t="s">
        <v>3006</v>
      </c>
      <c r="E2453" s="10" t="s">
        <v>2983</v>
      </c>
      <c r="F2453" s="11" t="s">
        <v>1902</v>
      </c>
      <c r="G2453" s="11">
        <v>1</v>
      </c>
      <c r="H2453" s="30" t="s">
        <v>2004</v>
      </c>
      <c r="I2453" s="10"/>
      <c r="J2453" s="11">
        <v>0</v>
      </c>
      <c r="K2453" s="11">
        <v>0</v>
      </c>
      <c r="L2453" s="16">
        <f t="shared" si="163"/>
        <v>0</v>
      </c>
      <c r="M2453" s="25">
        <v>0</v>
      </c>
      <c r="N2453" s="17">
        <f t="shared" si="164"/>
        <v>0</v>
      </c>
      <c r="O2453" s="11">
        <v>4</v>
      </c>
      <c r="P2453" s="8" t="str">
        <f>IFERROR(VLOOKUP(O2453,Tabla6[],2,FALSE)," ")</f>
        <v>Abril</v>
      </c>
      <c r="Q2453" s="10"/>
      <c r="R2453" s="56" t="str">
        <f t="shared" si="165"/>
        <v>03.06.02 UDR SANTAS1.01.07 ACCIONES DE SOPORTE A LA GESTION A NIVEL DE UDRS1.01.07.02 Supervisión y asistencia técnica en acciones de soporte a IPRESS [UDR]AbrilCS SATELITE</v>
      </c>
    </row>
    <row r="2454" spans="1:18" ht="15" customHeight="1" x14ac:dyDescent="0.2">
      <c r="A2454" s="8">
        <f>IFERROR(VLOOKUP(B2454,Tabla1[],2,FALSE)," ")</f>
        <v>1899</v>
      </c>
      <c r="B2454" s="30" t="s">
        <v>1881</v>
      </c>
      <c r="C2454" s="30" t="s">
        <v>2944</v>
      </c>
      <c r="D2454" s="10" t="s">
        <v>3006</v>
      </c>
      <c r="E2454" s="10" t="s">
        <v>2983</v>
      </c>
      <c r="F2454" s="11" t="s">
        <v>1902</v>
      </c>
      <c r="G2454" s="11">
        <v>1</v>
      </c>
      <c r="H2454" s="30" t="s">
        <v>2005</v>
      </c>
      <c r="I2454" s="10"/>
      <c r="J2454" s="11">
        <v>0</v>
      </c>
      <c r="K2454" s="11">
        <v>0</v>
      </c>
      <c r="L2454" s="16">
        <f t="shared" si="163"/>
        <v>0</v>
      </c>
      <c r="M2454" s="25">
        <v>0</v>
      </c>
      <c r="N2454" s="17">
        <f t="shared" si="164"/>
        <v>0</v>
      </c>
      <c r="O2454" s="11">
        <v>4</v>
      </c>
      <c r="P2454" s="8" t="str">
        <f>IFERROR(VLOOKUP(O2454,Tabla6[],2,FALSE)," ")</f>
        <v>Abril</v>
      </c>
      <c r="Q2454" s="10"/>
      <c r="R2454" s="56" t="str">
        <f t="shared" si="165"/>
        <v>03.06.02 UDR SANTAS1.01.07 ACCIONES DE SOPORTE A LA GESTION A NIVEL DE UDRS1.01.07.02 Supervisión y asistencia técnica en acciones de soporte a IPRESS [UDR]AbrilH.A. ELEAZAR GUZMAN BARRON</v>
      </c>
    </row>
    <row r="2455" spans="1:18" ht="15" customHeight="1" x14ac:dyDescent="0.2">
      <c r="A2455" s="8">
        <f>IFERROR(VLOOKUP(B2455,Tabla1[],2,FALSE)," ")</f>
        <v>1899</v>
      </c>
      <c r="B2455" s="30" t="s">
        <v>1881</v>
      </c>
      <c r="C2455" s="30" t="s">
        <v>2942</v>
      </c>
      <c r="D2455" s="10" t="s">
        <v>2125</v>
      </c>
      <c r="E2455" s="10" t="s">
        <v>2980</v>
      </c>
      <c r="F2455" s="11" t="s">
        <v>1905</v>
      </c>
      <c r="G2455" s="11">
        <v>1</v>
      </c>
      <c r="H2455" s="30" t="s">
        <v>2006</v>
      </c>
      <c r="I2455" s="10"/>
      <c r="J2455" s="11">
        <v>1</v>
      </c>
      <c r="K2455" s="11">
        <v>0</v>
      </c>
      <c r="L2455" s="16">
        <f t="shared" ref="L2455:L2518" si="166">320*K2455*G2455</f>
        <v>0</v>
      </c>
      <c r="M2455" s="25">
        <v>0</v>
      </c>
      <c r="N2455" s="17">
        <f t="shared" si="164"/>
        <v>0</v>
      </c>
      <c r="O2455" s="11">
        <v>4</v>
      </c>
      <c r="P2455" s="8" t="str">
        <f>IFERROR(VLOOKUP(O2455,Tabla6[],2,FALSE)," ")</f>
        <v>Abril</v>
      </c>
      <c r="Q2455" s="10"/>
      <c r="R2455" s="56" t="str">
        <f t="shared" si="165"/>
        <v>03.06.02 UDR SANTAM1.06.04 SUPERVISION FINANCIERA A UNIDADES EJECUTORASM1.06.04.07 Aprobación y validación de los expedientes PES [UDR]AbrilRed de Salud Pacifico Sur</v>
      </c>
    </row>
    <row r="2456" spans="1:18" ht="15" customHeight="1" x14ac:dyDescent="0.2">
      <c r="A2456" s="8">
        <f>IFERROR(VLOOKUP(B2456,Tabla1[],2,FALSE)," ")</f>
        <v>1899</v>
      </c>
      <c r="B2456" s="30" t="s">
        <v>1881</v>
      </c>
      <c r="C2456" s="30" t="s">
        <v>2942</v>
      </c>
      <c r="D2456" s="10" t="s">
        <v>2125</v>
      </c>
      <c r="E2456" s="10" t="s">
        <v>2980</v>
      </c>
      <c r="F2456" s="11" t="s">
        <v>1905</v>
      </c>
      <c r="G2456" s="11">
        <v>1</v>
      </c>
      <c r="H2456" s="30" t="s">
        <v>2007</v>
      </c>
      <c r="I2456" s="10"/>
      <c r="J2456" s="11">
        <v>1</v>
      </c>
      <c r="K2456" s="11">
        <v>0</v>
      </c>
      <c r="L2456" s="16">
        <f t="shared" si="166"/>
        <v>0</v>
      </c>
      <c r="M2456" s="25">
        <v>0</v>
      </c>
      <c r="N2456" s="17">
        <f t="shared" si="164"/>
        <v>0</v>
      </c>
      <c r="O2456" s="11">
        <v>4</v>
      </c>
      <c r="P2456" s="8" t="str">
        <f>IFERROR(VLOOKUP(O2456,Tabla6[],2,FALSE)," ")</f>
        <v>Abril</v>
      </c>
      <c r="Q2456" s="10"/>
      <c r="R2456" s="56" t="str">
        <f t="shared" si="165"/>
        <v>03.06.02 UDR SANTAM1.06.04 SUPERVISION FINANCIERA A UNIDADES EJECUTORASM1.06.04.07 Aprobación y validación de los expedientes PES [UDR]AbrilHospital La Caleta</v>
      </c>
    </row>
    <row r="2457" spans="1:18" ht="15" customHeight="1" x14ac:dyDescent="0.2">
      <c r="A2457" s="8">
        <f>IFERROR(VLOOKUP(B2457,Tabla1[],2,FALSE)," ")</f>
        <v>1899</v>
      </c>
      <c r="B2457" s="30" t="s">
        <v>1881</v>
      </c>
      <c r="C2457" s="30" t="s">
        <v>2940</v>
      </c>
      <c r="D2457" s="10" t="s">
        <v>3002</v>
      </c>
      <c r="E2457" s="10" t="s">
        <v>2970</v>
      </c>
      <c r="F2457" s="11" t="s">
        <v>1901</v>
      </c>
      <c r="G2457" s="11">
        <v>1</v>
      </c>
      <c r="H2457" s="30" t="s">
        <v>1979</v>
      </c>
      <c r="I2457" s="10"/>
      <c r="J2457" s="11">
        <v>4</v>
      </c>
      <c r="K2457" s="11">
        <v>0</v>
      </c>
      <c r="L2457" s="16">
        <f t="shared" si="166"/>
        <v>0</v>
      </c>
      <c r="M2457" s="25">
        <v>0</v>
      </c>
      <c r="N2457" s="17">
        <f t="shared" si="164"/>
        <v>0</v>
      </c>
      <c r="O2457" s="11">
        <v>5</v>
      </c>
      <c r="P2457" s="8" t="str">
        <f>IFERROR(VLOOKUP(O2457,Tabla6[],2,FALSE)," ")</f>
        <v>Mayo</v>
      </c>
      <c r="Q2457" s="10"/>
      <c r="R2457" s="56" t="str">
        <f t="shared" si="165"/>
        <v>03.06.02 UDR SANTAM1.05.05 EJECUCION DE ACCIONES DE AUDITORIAM1.05.05.08 Ejecutar acciones correspondientes a la Auditoria Asistida por Machine Learning [UDR]MayoHOSPITAL ELEAZAR GUZMAN BARRON</v>
      </c>
    </row>
    <row r="2458" spans="1:18" ht="15" customHeight="1" x14ac:dyDescent="0.2">
      <c r="A2458" s="8">
        <f>IFERROR(VLOOKUP(B2458,Tabla1[],2,FALSE)," ")</f>
        <v>1899</v>
      </c>
      <c r="B2458" s="30" t="s">
        <v>1881</v>
      </c>
      <c r="C2458" s="30" t="s">
        <v>2940</v>
      </c>
      <c r="D2458" s="10" t="s">
        <v>3005</v>
      </c>
      <c r="E2458" s="10" t="s">
        <v>2971</v>
      </c>
      <c r="F2458" s="11" t="s">
        <v>1901</v>
      </c>
      <c r="G2458" s="11">
        <v>1</v>
      </c>
      <c r="H2458" s="30" t="s">
        <v>1983</v>
      </c>
      <c r="I2458" s="10"/>
      <c r="J2458" s="11">
        <v>2</v>
      </c>
      <c r="K2458" s="11">
        <v>0</v>
      </c>
      <c r="L2458" s="16">
        <f t="shared" si="166"/>
        <v>0</v>
      </c>
      <c r="M2458" s="25">
        <v>0</v>
      </c>
      <c r="N2458" s="17">
        <f t="shared" si="164"/>
        <v>0</v>
      </c>
      <c r="O2458" s="11">
        <v>5</v>
      </c>
      <c r="P2458" s="8" t="str">
        <f>IFERROR(VLOOKUP(O2458,Tabla6[],2,FALSE)," ")</f>
        <v>Mayo</v>
      </c>
      <c r="Q2458" s="10"/>
      <c r="R2458" s="56" t="str">
        <f t="shared" si="165"/>
        <v>03.06.02 UDR SANTAM1.05.05 EJECUCION DE ACCIONES DE AUDITORIAM1.05.05.09 Ejecutar acciones correspondientes a la Auditoria Concurrente [UDR]MayoHOSPITAL LA CALETA</v>
      </c>
    </row>
    <row r="2459" spans="1:18" ht="15" customHeight="1" x14ac:dyDescent="0.2">
      <c r="A2459" s="8">
        <f>IFERROR(VLOOKUP(B2459,Tabla1[],2,FALSE)," ")</f>
        <v>1899</v>
      </c>
      <c r="B2459" s="30" t="s">
        <v>1881</v>
      </c>
      <c r="C2459" s="30" t="s">
        <v>2940</v>
      </c>
      <c r="D2459" s="10" t="s">
        <v>3004</v>
      </c>
      <c r="E2459" s="10" t="s">
        <v>2967</v>
      </c>
      <c r="F2459" s="11" t="s">
        <v>1906</v>
      </c>
      <c r="G2459" s="11">
        <v>1</v>
      </c>
      <c r="H2459" s="30" t="s">
        <v>1993</v>
      </c>
      <c r="I2459" s="10"/>
      <c r="J2459" s="11">
        <v>1</v>
      </c>
      <c r="K2459" s="11">
        <v>0</v>
      </c>
      <c r="L2459" s="16">
        <f t="shared" si="166"/>
        <v>0</v>
      </c>
      <c r="M2459" s="25">
        <v>0</v>
      </c>
      <c r="N2459" s="17">
        <f t="shared" si="164"/>
        <v>0</v>
      </c>
      <c r="O2459" s="11">
        <v>5</v>
      </c>
      <c r="P2459" s="8" t="str">
        <f>IFERROR(VLOOKUP(O2459,Tabla6[],2,FALSE)," ")</f>
        <v>Mayo</v>
      </c>
      <c r="Q2459" s="10"/>
      <c r="R2459" s="56" t="str">
        <f t="shared" si="165"/>
        <v>03.06.02 UDR SANTAM1.05.05 EJECUCION DE ACCIONES DE AUDITORIAM1.05.05.02 Gestionar a los actores locales para fortalecer el acceso y calidad de servicios de salud [UDR]MayoCHIMBOTE</v>
      </c>
    </row>
    <row r="2460" spans="1:18" ht="15" customHeight="1" x14ac:dyDescent="0.2">
      <c r="A2460" s="8">
        <f>IFERROR(VLOOKUP(B2460,Tabla1[],2,FALSE)," ")</f>
        <v>1899</v>
      </c>
      <c r="B2460" s="30" t="s">
        <v>1881</v>
      </c>
      <c r="C2460" s="30" t="s">
        <v>2940</v>
      </c>
      <c r="D2460" s="10" t="s">
        <v>3004</v>
      </c>
      <c r="E2460" s="10" t="s">
        <v>2967</v>
      </c>
      <c r="F2460" s="11" t="s">
        <v>1901</v>
      </c>
      <c r="G2460" s="11">
        <v>1</v>
      </c>
      <c r="H2460" s="30" t="s">
        <v>1993</v>
      </c>
      <c r="I2460" s="10"/>
      <c r="J2460" s="11">
        <v>1</v>
      </c>
      <c r="K2460" s="11">
        <v>0</v>
      </c>
      <c r="L2460" s="16">
        <f t="shared" si="166"/>
        <v>0</v>
      </c>
      <c r="M2460" s="25">
        <v>0</v>
      </c>
      <c r="N2460" s="17">
        <f t="shared" si="164"/>
        <v>0</v>
      </c>
      <c r="O2460" s="11">
        <v>5</v>
      </c>
      <c r="P2460" s="8" t="str">
        <f>IFERROR(VLOOKUP(O2460,Tabla6[],2,FALSE)," ")</f>
        <v>Mayo</v>
      </c>
      <c r="Q2460" s="10"/>
      <c r="R2460" s="56" t="str">
        <f t="shared" si="165"/>
        <v>03.06.02 UDR SANTAM1.05.05 EJECUCION DE ACCIONES DE AUDITORIAM1.05.05.02 Gestionar a los actores locales para fortalecer el acceso y calidad de servicios de salud [UDR]MayoCHIMBOTE</v>
      </c>
    </row>
    <row r="2461" spans="1:18" ht="15" customHeight="1" x14ac:dyDescent="0.2">
      <c r="A2461" s="8">
        <f>IFERROR(VLOOKUP(B2461,Tabla1[],2,FALSE)," ")</f>
        <v>1899</v>
      </c>
      <c r="B2461" s="30" t="s">
        <v>1881</v>
      </c>
      <c r="C2461" s="30" t="s">
        <v>2942</v>
      </c>
      <c r="D2461" s="10" t="s">
        <v>3014</v>
      </c>
      <c r="E2461" s="10" t="s">
        <v>2974</v>
      </c>
      <c r="F2461" s="11" t="s">
        <v>1903</v>
      </c>
      <c r="G2461" s="11">
        <v>1</v>
      </c>
      <c r="H2461" s="30" t="s">
        <v>1985</v>
      </c>
      <c r="I2461" s="10"/>
      <c r="J2461" s="11">
        <v>5</v>
      </c>
      <c r="K2461" s="11">
        <v>0</v>
      </c>
      <c r="L2461" s="16">
        <f t="shared" si="166"/>
        <v>0</v>
      </c>
      <c r="M2461" s="25">
        <v>0</v>
      </c>
      <c r="N2461" s="17">
        <f t="shared" si="164"/>
        <v>0</v>
      </c>
      <c r="O2461" s="11">
        <v>5</v>
      </c>
      <c r="P2461" s="8" t="str">
        <f>IFERROR(VLOOKUP(O2461,Tabla6[],2,FALSE)," ")</f>
        <v>Mayo</v>
      </c>
      <c r="Q2461" s="10"/>
      <c r="R2461" s="56" t="str">
        <f t="shared" si="165"/>
        <v>03.06.02 UDR SANTAM1.06.04 SUPERVISION FINANCIERA A UNIDADES EJECUTORASM1.06.04.01 Monitoreo en gabinete de ejecución presupuestal [UDR]Mayo0743: REGION ANCASH-SALUD LA CALETA</v>
      </c>
    </row>
    <row r="2462" spans="1:18" ht="15" customHeight="1" x14ac:dyDescent="0.2">
      <c r="A2462" s="8">
        <f>IFERROR(VLOOKUP(B2462,Tabla1[],2,FALSE)," ")</f>
        <v>1899</v>
      </c>
      <c r="B2462" s="30" t="s">
        <v>1881</v>
      </c>
      <c r="C2462" s="30" t="s">
        <v>2942</v>
      </c>
      <c r="D2462" s="10" t="s">
        <v>3023</v>
      </c>
      <c r="E2462" s="10" t="s">
        <v>2979</v>
      </c>
      <c r="F2462" s="11" t="s">
        <v>1903</v>
      </c>
      <c r="G2462" s="11">
        <v>1</v>
      </c>
      <c r="H2462" s="30" t="s">
        <v>1985</v>
      </c>
      <c r="I2462" s="10"/>
      <c r="J2462" s="11">
        <v>2</v>
      </c>
      <c r="K2462" s="11">
        <v>0</v>
      </c>
      <c r="L2462" s="16">
        <f t="shared" si="166"/>
        <v>0</v>
      </c>
      <c r="M2462" s="25">
        <v>0</v>
      </c>
      <c r="N2462" s="17">
        <f t="shared" si="164"/>
        <v>0</v>
      </c>
      <c r="O2462" s="11">
        <v>5</v>
      </c>
      <c r="P2462" s="8" t="str">
        <f>IFERROR(VLOOKUP(O2462,Tabla6[],2,FALSE)," ")</f>
        <v>Mayo</v>
      </c>
      <c r="Q2462" s="10"/>
      <c r="R2462" s="56" t="str">
        <f t="shared" si="165"/>
        <v>03.06.02 UDR SANTAM1.06.04 SUPERVISION FINANCIERA A UNIDADES EJECUTORASM1.06.04.06 Aprobación de expedientes de prestaciones administrativas: procedimientos especiales [UDR]Mayo0743: REGION ANCASH-SALUD LA CALETA</v>
      </c>
    </row>
    <row r="2463" spans="1:18" ht="15" customHeight="1" x14ac:dyDescent="0.2">
      <c r="A2463" s="8">
        <f>IFERROR(VLOOKUP(B2463,Tabla1[],2,FALSE)," ")</f>
        <v>1899</v>
      </c>
      <c r="B2463" s="30" t="s">
        <v>1881</v>
      </c>
      <c r="C2463" s="30" t="s">
        <v>2942</v>
      </c>
      <c r="D2463" s="10" t="s">
        <v>3023</v>
      </c>
      <c r="E2463" s="10" t="s">
        <v>2979</v>
      </c>
      <c r="F2463" s="11" t="s">
        <v>1903</v>
      </c>
      <c r="G2463" s="11">
        <v>1</v>
      </c>
      <c r="H2463" s="30" t="s">
        <v>1995</v>
      </c>
      <c r="I2463" s="10"/>
      <c r="J2463" s="11">
        <v>2</v>
      </c>
      <c r="K2463" s="11">
        <v>0</v>
      </c>
      <c r="L2463" s="16">
        <f t="shared" si="166"/>
        <v>0</v>
      </c>
      <c r="M2463" s="25">
        <v>0</v>
      </c>
      <c r="N2463" s="17">
        <f t="shared" si="164"/>
        <v>0</v>
      </c>
      <c r="O2463" s="11">
        <v>5</v>
      </c>
      <c r="P2463" s="8" t="str">
        <f>IFERROR(VLOOKUP(O2463,Tabla6[],2,FALSE)," ")</f>
        <v>Mayo</v>
      </c>
      <c r="Q2463" s="10"/>
      <c r="R2463" s="56" t="str">
        <f t="shared" si="165"/>
        <v>03.06.02 UDR SANTAM1.06.04 SUPERVISION FINANCIERA A UNIDADES EJECUTORASM1.06.04.06 Aprobación de expedientes de prestaciones administrativas: procedimientos especiales [UDR]Mayo1537: GOB. REG. DE ANCASH - RED DE SALUD PACIFICO NORTE</v>
      </c>
    </row>
    <row r="2464" spans="1:18" ht="15" customHeight="1" x14ac:dyDescent="0.2">
      <c r="A2464" s="8">
        <f>IFERROR(VLOOKUP(B2464,Tabla1[],2,FALSE)," ")</f>
        <v>1899</v>
      </c>
      <c r="B2464" s="30" t="s">
        <v>1881</v>
      </c>
      <c r="C2464" s="30" t="s">
        <v>2944</v>
      </c>
      <c r="D2464" s="10" t="s">
        <v>3006</v>
      </c>
      <c r="E2464" s="10" t="s">
        <v>2983</v>
      </c>
      <c r="F2464" s="11" t="s">
        <v>1902</v>
      </c>
      <c r="G2464" s="11">
        <v>1</v>
      </c>
      <c r="H2464" s="30" t="s">
        <v>2008</v>
      </c>
      <c r="I2464" s="10"/>
      <c r="J2464" s="11">
        <v>0</v>
      </c>
      <c r="K2464" s="11">
        <v>0</v>
      </c>
      <c r="L2464" s="16">
        <f t="shared" si="166"/>
        <v>0</v>
      </c>
      <c r="M2464" s="25">
        <v>0</v>
      </c>
      <c r="N2464" s="17">
        <f t="shared" si="164"/>
        <v>0</v>
      </c>
      <c r="O2464" s="11">
        <v>5</v>
      </c>
      <c r="P2464" s="8" t="str">
        <f>IFERROR(VLOOKUP(O2464,Tabla6[],2,FALSE)," ")</f>
        <v>Mayo</v>
      </c>
      <c r="Q2464" s="10"/>
      <c r="R2464" s="56" t="str">
        <f t="shared" si="165"/>
        <v>03.06.02 UDR SANTAS1.01.07 ACCIONES DE SOPORTE A LA GESTION A NIVEL DE UDRS1.01.07.02 Supervisión y asistencia técnica en acciones de soporte a IPRESS [UDR]MayoC.S. YUGOSLAVIA</v>
      </c>
    </row>
    <row r="2465" spans="1:18" ht="15" customHeight="1" x14ac:dyDescent="0.2">
      <c r="A2465" s="8">
        <f>IFERROR(VLOOKUP(B2465,Tabla1[],2,FALSE)," ")</f>
        <v>1899</v>
      </c>
      <c r="B2465" s="30" t="s">
        <v>1881</v>
      </c>
      <c r="C2465" s="30" t="s">
        <v>2944</v>
      </c>
      <c r="D2465" s="10" t="s">
        <v>3006</v>
      </c>
      <c r="E2465" s="10" t="s">
        <v>2983</v>
      </c>
      <c r="F2465" s="11" t="s">
        <v>1902</v>
      </c>
      <c r="G2465" s="11">
        <v>1</v>
      </c>
      <c r="H2465" s="30" t="s">
        <v>2009</v>
      </c>
      <c r="I2465" s="10"/>
      <c r="J2465" s="11">
        <v>0</v>
      </c>
      <c r="K2465" s="11">
        <v>0</v>
      </c>
      <c r="L2465" s="16">
        <f t="shared" si="166"/>
        <v>0</v>
      </c>
      <c r="M2465" s="25">
        <v>0</v>
      </c>
      <c r="N2465" s="17">
        <f t="shared" si="164"/>
        <v>0</v>
      </c>
      <c r="O2465" s="11">
        <v>5</v>
      </c>
      <c r="P2465" s="8" t="str">
        <f>IFERROR(VLOOKUP(O2465,Tabla6[],2,FALSE)," ")</f>
        <v>Mayo</v>
      </c>
      <c r="Q2465" s="10"/>
      <c r="R2465" s="56" t="str">
        <f t="shared" si="165"/>
        <v>03.06.02 UDR SANTAS1.01.07 ACCIONES DE SOPORTE A LA GESTION A NIVEL DE UDRS1.01.07.02 Supervisión y asistencia técnica en acciones de soporte a IPRESS [UDR]MayoC.S. YUG MAGDALENA</v>
      </c>
    </row>
    <row r="2466" spans="1:18" ht="15" customHeight="1" x14ac:dyDescent="0.2">
      <c r="A2466" s="8">
        <f>IFERROR(VLOOKUP(B2466,Tabla1[],2,FALSE)," ")</f>
        <v>1899</v>
      </c>
      <c r="B2466" s="30" t="s">
        <v>1881</v>
      </c>
      <c r="C2466" s="30" t="s">
        <v>2944</v>
      </c>
      <c r="D2466" s="10" t="s">
        <v>3006</v>
      </c>
      <c r="E2466" s="10" t="s">
        <v>2983</v>
      </c>
      <c r="F2466" s="11" t="s">
        <v>1902</v>
      </c>
      <c r="G2466" s="11">
        <v>1</v>
      </c>
      <c r="H2466" s="30" t="s">
        <v>2010</v>
      </c>
      <c r="I2466" s="10"/>
      <c r="J2466" s="11">
        <v>0</v>
      </c>
      <c r="K2466" s="11">
        <v>0</v>
      </c>
      <c r="L2466" s="16">
        <f t="shared" si="166"/>
        <v>0</v>
      </c>
      <c r="M2466" s="25">
        <v>0</v>
      </c>
      <c r="N2466" s="17">
        <f t="shared" si="164"/>
        <v>0</v>
      </c>
      <c r="O2466" s="11">
        <v>5</v>
      </c>
      <c r="P2466" s="8" t="str">
        <f>IFERROR(VLOOKUP(O2466,Tabla6[],2,FALSE)," ")</f>
        <v>Mayo</v>
      </c>
      <c r="Q2466" s="10"/>
      <c r="R2466" s="56" t="str">
        <f t="shared" si="165"/>
        <v>03.06.02 UDR SANTAS1.01.07 ACCIONES DE SOPORTE A LA GESTION A NIVEL DE UDRS1.01.07.02 Supervisión y asistencia técnica en acciones de soporte a IPRESS [UDR]MayoPUESTO DE SALUD VILLA MARIA</v>
      </c>
    </row>
    <row r="2467" spans="1:18" ht="15" customHeight="1" x14ac:dyDescent="0.2">
      <c r="A2467" s="8">
        <f>IFERROR(VLOOKUP(B2467,Tabla1[],2,FALSE)," ")</f>
        <v>1899</v>
      </c>
      <c r="B2467" s="30" t="s">
        <v>1881</v>
      </c>
      <c r="C2467" s="30" t="s">
        <v>2944</v>
      </c>
      <c r="D2467" s="10" t="s">
        <v>3006</v>
      </c>
      <c r="E2467" s="10" t="s">
        <v>2983</v>
      </c>
      <c r="F2467" s="11" t="s">
        <v>1902</v>
      </c>
      <c r="G2467" s="11">
        <v>1</v>
      </c>
      <c r="H2467" s="30" t="s">
        <v>2011</v>
      </c>
      <c r="I2467" s="10"/>
      <c r="J2467" s="11">
        <v>1</v>
      </c>
      <c r="K2467" s="11">
        <v>0</v>
      </c>
      <c r="L2467" s="16">
        <f t="shared" si="166"/>
        <v>0</v>
      </c>
      <c r="M2467" s="25">
        <v>0</v>
      </c>
      <c r="N2467" s="17">
        <f t="shared" si="164"/>
        <v>0</v>
      </c>
      <c r="O2467" s="11">
        <v>5</v>
      </c>
      <c r="P2467" s="8" t="str">
        <f>IFERROR(VLOOKUP(O2467,Tabla6[],2,FALSE)," ")</f>
        <v>Mayo</v>
      </c>
      <c r="Q2467" s="10"/>
      <c r="R2467" s="56" t="str">
        <f t="shared" si="165"/>
        <v>03.06.02 UDR SANTAS1.01.07 ACCIONES DE SOPORTE A LA GESTION A NIVEL DE UDRS1.01.07.02 Supervisión y asistencia técnica en acciones de soporte a IPRESS [UDR]Mayo"Centro De Salud Mental Comunitario Nuevo Puerto</v>
      </c>
    </row>
    <row r="2468" spans="1:18" ht="15" customHeight="1" x14ac:dyDescent="0.2">
      <c r="A2468" s="8">
        <f>IFERROR(VLOOKUP(B2468,Tabla1[],2,FALSE)," ")</f>
        <v>1899</v>
      </c>
      <c r="B2468" s="30" t="s">
        <v>1881</v>
      </c>
      <c r="C2468" s="30" t="s">
        <v>2933</v>
      </c>
      <c r="D2468" s="10" t="s">
        <v>3007</v>
      </c>
      <c r="E2468" s="10" t="s">
        <v>2958</v>
      </c>
      <c r="F2468" s="11" t="s">
        <v>1904</v>
      </c>
      <c r="G2468" s="11">
        <v>1</v>
      </c>
      <c r="H2468" s="30" t="s">
        <v>2012</v>
      </c>
      <c r="I2468" s="10"/>
      <c r="J2468" s="11" t="s">
        <v>2124</v>
      </c>
      <c r="K2468" s="11">
        <v>0.5</v>
      </c>
      <c r="L2468" s="16">
        <f t="shared" si="166"/>
        <v>160</v>
      </c>
      <c r="M2468" s="34">
        <v>40</v>
      </c>
      <c r="N2468" s="17">
        <f t="shared" ref="N2468:N2531" si="167">L2468+M2468</f>
        <v>200</v>
      </c>
      <c r="O2468" s="11">
        <v>5</v>
      </c>
      <c r="P2468" s="8" t="str">
        <f>IFERROR(VLOOKUP(O2468,Tabla6[],2,FALSE)," ")</f>
        <v>Mayo</v>
      </c>
      <c r="Q2468" s="10"/>
      <c r="R2468" s="56" t="str">
        <f t="shared" si="165"/>
        <v>03.06.02 UDR SANTAM1.02.02 ACCIONES DE AFILIACIONM1.02.02.05 Supervisión y asistencia técnica en materia de afiliaciones [UDR]MayoHuarmey (P.S. La Victoria)</v>
      </c>
    </row>
    <row r="2469" spans="1:18" ht="15" customHeight="1" x14ac:dyDescent="0.2">
      <c r="A2469" s="8">
        <f>IFERROR(VLOOKUP(B2469,Tabla1[],2,FALSE)," ")</f>
        <v>1899</v>
      </c>
      <c r="B2469" s="30" t="s">
        <v>1881</v>
      </c>
      <c r="C2469" s="30" t="s">
        <v>2933</v>
      </c>
      <c r="D2469" s="10" t="s">
        <v>3007</v>
      </c>
      <c r="E2469" s="10" t="s">
        <v>2958</v>
      </c>
      <c r="F2469" s="11" t="s">
        <v>1904</v>
      </c>
      <c r="G2469" s="11">
        <v>1</v>
      </c>
      <c r="H2469" s="30" t="s">
        <v>2007</v>
      </c>
      <c r="I2469" s="10"/>
      <c r="J2469" s="11">
        <v>2</v>
      </c>
      <c r="K2469" s="11">
        <v>0</v>
      </c>
      <c r="L2469" s="16">
        <f t="shared" si="166"/>
        <v>0</v>
      </c>
      <c r="M2469" s="25">
        <v>0</v>
      </c>
      <c r="N2469" s="17">
        <f t="shared" si="167"/>
        <v>0</v>
      </c>
      <c r="O2469" s="11">
        <v>5</v>
      </c>
      <c r="P2469" s="8" t="str">
        <f>IFERROR(VLOOKUP(O2469,Tabla6[],2,FALSE)," ")</f>
        <v>Mayo</v>
      </c>
      <c r="Q2469" s="10"/>
      <c r="R2469" s="56" t="str">
        <f t="shared" si="165"/>
        <v>03.06.02 UDR SANTAM1.02.02 ACCIONES DE AFILIACIONM1.02.02.05 Supervisión y asistencia técnica en materia de afiliaciones [UDR]MayoHospital La Caleta</v>
      </c>
    </row>
    <row r="2470" spans="1:18" ht="15" customHeight="1" x14ac:dyDescent="0.2">
      <c r="A2470" s="8">
        <f>IFERROR(VLOOKUP(B2470,Tabla1[],2,FALSE)," ")</f>
        <v>1899</v>
      </c>
      <c r="B2470" s="30" t="s">
        <v>1881</v>
      </c>
      <c r="C2470" s="30" t="s">
        <v>2940</v>
      </c>
      <c r="D2470" s="10" t="s">
        <v>3004</v>
      </c>
      <c r="E2470" s="10" t="s">
        <v>2967</v>
      </c>
      <c r="F2470" s="11" t="s">
        <v>1901</v>
      </c>
      <c r="G2470" s="11">
        <v>1</v>
      </c>
      <c r="H2470" s="30" t="s">
        <v>1999</v>
      </c>
      <c r="I2470" s="10"/>
      <c r="J2470" s="11">
        <v>1</v>
      </c>
      <c r="K2470" s="11">
        <v>0</v>
      </c>
      <c r="L2470" s="16">
        <f t="shared" si="166"/>
        <v>0</v>
      </c>
      <c r="M2470" s="25">
        <v>0</v>
      </c>
      <c r="N2470" s="17">
        <f t="shared" si="167"/>
        <v>0</v>
      </c>
      <c r="O2470" s="11">
        <v>6</v>
      </c>
      <c r="P2470" s="8" t="str">
        <f>IFERROR(VLOOKUP(O2470,Tabla6[],2,FALSE)," ")</f>
        <v>Junio</v>
      </c>
      <c r="Q2470" s="10"/>
      <c r="R2470" s="56" t="str">
        <f t="shared" si="165"/>
        <v>03.06.02 UDR SANTAM1.05.05 EJECUCION DE ACCIONES DE AUDITORIAM1.05.05.02 Gestionar a los actores locales para fortalecer el acceso y calidad de servicios de salud [UDR]JunioC.S. PROGRESO</v>
      </c>
    </row>
    <row r="2471" spans="1:18" ht="15" customHeight="1" x14ac:dyDescent="0.2">
      <c r="A2471" s="8">
        <f>IFERROR(VLOOKUP(B2471,Tabla1[],2,FALSE)," ")</f>
        <v>1899</v>
      </c>
      <c r="B2471" s="30" t="s">
        <v>1881</v>
      </c>
      <c r="C2471" s="30" t="s">
        <v>2940</v>
      </c>
      <c r="D2471" s="10" t="s">
        <v>3002</v>
      </c>
      <c r="E2471" s="10" t="s">
        <v>2970</v>
      </c>
      <c r="F2471" s="11" t="s">
        <v>1901</v>
      </c>
      <c r="G2471" s="11">
        <v>1</v>
      </c>
      <c r="H2471" s="30" t="s">
        <v>1983</v>
      </c>
      <c r="I2471" s="10"/>
      <c r="J2471" s="11">
        <v>4</v>
      </c>
      <c r="K2471" s="11">
        <v>0</v>
      </c>
      <c r="L2471" s="16">
        <f t="shared" si="166"/>
        <v>0</v>
      </c>
      <c r="M2471" s="25">
        <v>0</v>
      </c>
      <c r="N2471" s="17">
        <f t="shared" si="167"/>
        <v>0</v>
      </c>
      <c r="O2471" s="11">
        <v>6</v>
      </c>
      <c r="P2471" s="8" t="str">
        <f>IFERROR(VLOOKUP(O2471,Tabla6[],2,FALSE)," ")</f>
        <v>Junio</v>
      </c>
      <c r="Q2471" s="10"/>
      <c r="R2471" s="56" t="str">
        <f t="shared" si="165"/>
        <v>03.06.02 UDR SANTAM1.05.05 EJECUCION DE ACCIONES DE AUDITORIAM1.05.05.08 Ejecutar acciones correspondientes a la Auditoria Asistida por Machine Learning [UDR]JunioHOSPITAL LA CALETA</v>
      </c>
    </row>
    <row r="2472" spans="1:18" ht="15" customHeight="1" x14ac:dyDescent="0.2">
      <c r="A2472" s="8">
        <f>IFERROR(VLOOKUP(B2472,Tabla1[],2,FALSE)," ")</f>
        <v>1899</v>
      </c>
      <c r="B2472" s="30" t="s">
        <v>1881</v>
      </c>
      <c r="C2472" s="30" t="s">
        <v>2942</v>
      </c>
      <c r="D2472" s="10" t="s">
        <v>3014</v>
      </c>
      <c r="E2472" s="10" t="s">
        <v>2974</v>
      </c>
      <c r="F2472" s="11" t="s">
        <v>1903</v>
      </c>
      <c r="G2472" s="11">
        <v>1</v>
      </c>
      <c r="H2472" s="30" t="s">
        <v>1995</v>
      </c>
      <c r="I2472" s="10"/>
      <c r="J2472" s="11">
        <v>5</v>
      </c>
      <c r="K2472" s="11">
        <v>0</v>
      </c>
      <c r="L2472" s="16">
        <f t="shared" si="166"/>
        <v>0</v>
      </c>
      <c r="M2472" s="25">
        <v>0</v>
      </c>
      <c r="N2472" s="17">
        <f t="shared" si="167"/>
        <v>0</v>
      </c>
      <c r="O2472" s="11">
        <v>6</v>
      </c>
      <c r="P2472" s="8" t="str">
        <f>IFERROR(VLOOKUP(O2472,Tabla6[],2,FALSE)," ")</f>
        <v>Junio</v>
      </c>
      <c r="Q2472" s="10"/>
      <c r="R2472" s="56" t="str">
        <f t="shared" si="165"/>
        <v>03.06.02 UDR SANTAM1.06.04 SUPERVISION FINANCIERA A UNIDADES EJECUTORASM1.06.04.01 Monitoreo en gabinete de ejecución presupuestal [UDR]Junio1537: GOB. REG. DE ANCASH - RED DE SALUD PACIFICO NORTE</v>
      </c>
    </row>
    <row r="2473" spans="1:18" ht="15" customHeight="1" x14ac:dyDescent="0.2">
      <c r="A2473" s="8">
        <f>IFERROR(VLOOKUP(B2473,Tabla1[],2,FALSE)," ")</f>
        <v>1899</v>
      </c>
      <c r="B2473" s="30" t="s">
        <v>1881</v>
      </c>
      <c r="C2473" s="30" t="s">
        <v>2942</v>
      </c>
      <c r="D2473" s="10" t="s">
        <v>3023</v>
      </c>
      <c r="E2473" s="10" t="s">
        <v>2979</v>
      </c>
      <c r="F2473" s="11" t="s">
        <v>1903</v>
      </c>
      <c r="G2473" s="11">
        <v>1</v>
      </c>
      <c r="H2473" s="30" t="s">
        <v>1984</v>
      </c>
      <c r="I2473" s="10"/>
      <c r="J2473" s="11">
        <v>2</v>
      </c>
      <c r="K2473" s="11">
        <v>0</v>
      </c>
      <c r="L2473" s="16">
        <f t="shared" si="166"/>
        <v>0</v>
      </c>
      <c r="M2473" s="25">
        <v>0</v>
      </c>
      <c r="N2473" s="17">
        <f t="shared" si="167"/>
        <v>0</v>
      </c>
      <c r="O2473" s="11">
        <v>6</v>
      </c>
      <c r="P2473" s="8" t="str">
        <f>IFERROR(VLOOKUP(O2473,Tabla6[],2,FALSE)," ")</f>
        <v>Junio</v>
      </c>
      <c r="Q2473" s="10"/>
      <c r="R2473" s="56" t="str">
        <f t="shared" si="165"/>
        <v>03.06.02 UDR SANTAM1.06.04 SUPERVISION FINANCIERA A UNIDADES EJECUTORASM1.06.04.06 Aprobación de expedientes de prestaciones administrativas: procedimientos especiales [UDR]Junio0742: REGION ANCASH-SALUD ELEAZAR GUZMAN BARRON</v>
      </c>
    </row>
    <row r="2474" spans="1:18" ht="15" customHeight="1" x14ac:dyDescent="0.2">
      <c r="A2474" s="8">
        <f>IFERROR(VLOOKUP(B2474,Tabla1[],2,FALSE)," ")</f>
        <v>1899</v>
      </c>
      <c r="B2474" s="30" t="s">
        <v>1881</v>
      </c>
      <c r="C2474" s="30" t="s">
        <v>2942</v>
      </c>
      <c r="D2474" s="10" t="s">
        <v>3023</v>
      </c>
      <c r="E2474" s="10" t="s">
        <v>2979</v>
      </c>
      <c r="F2474" s="11" t="s">
        <v>1903</v>
      </c>
      <c r="G2474" s="11">
        <v>1</v>
      </c>
      <c r="H2474" s="30" t="s">
        <v>1985</v>
      </c>
      <c r="I2474" s="10"/>
      <c r="J2474" s="11">
        <v>2</v>
      </c>
      <c r="K2474" s="11">
        <v>0</v>
      </c>
      <c r="L2474" s="16">
        <f t="shared" si="166"/>
        <v>0</v>
      </c>
      <c r="M2474" s="25">
        <v>0</v>
      </c>
      <c r="N2474" s="17">
        <f t="shared" si="167"/>
        <v>0</v>
      </c>
      <c r="O2474" s="11">
        <v>6</v>
      </c>
      <c r="P2474" s="8" t="str">
        <f>IFERROR(VLOOKUP(O2474,Tabla6[],2,FALSE)," ")</f>
        <v>Junio</v>
      </c>
      <c r="Q2474" s="10"/>
      <c r="R2474" s="56" t="str">
        <f t="shared" si="165"/>
        <v>03.06.02 UDR SANTAM1.06.04 SUPERVISION FINANCIERA A UNIDADES EJECUTORASM1.06.04.06 Aprobación de expedientes de prestaciones administrativas: procedimientos especiales [UDR]Junio0743: REGION ANCASH-SALUD LA CALETA</v>
      </c>
    </row>
    <row r="2475" spans="1:18" ht="15" customHeight="1" x14ac:dyDescent="0.2">
      <c r="A2475" s="8">
        <f>IFERROR(VLOOKUP(B2475,Tabla1[],2,FALSE)," ")</f>
        <v>1899</v>
      </c>
      <c r="B2475" s="30" t="s">
        <v>1881</v>
      </c>
      <c r="C2475" s="30" t="s">
        <v>2933</v>
      </c>
      <c r="D2475" s="10" t="s">
        <v>3007</v>
      </c>
      <c r="E2475" s="10" t="s">
        <v>2958</v>
      </c>
      <c r="F2475" s="11" t="s">
        <v>1904</v>
      </c>
      <c r="G2475" s="11">
        <v>1</v>
      </c>
      <c r="H2475" s="30" t="s">
        <v>2013</v>
      </c>
      <c r="I2475" s="10"/>
      <c r="J2475" s="11">
        <v>1</v>
      </c>
      <c r="K2475" s="11">
        <v>0</v>
      </c>
      <c r="L2475" s="16">
        <f t="shared" si="166"/>
        <v>0</v>
      </c>
      <c r="M2475" s="25">
        <v>0</v>
      </c>
      <c r="N2475" s="17">
        <f t="shared" si="167"/>
        <v>0</v>
      </c>
      <c r="O2475" s="11">
        <v>6</v>
      </c>
      <c r="P2475" s="8" t="str">
        <f>IFERROR(VLOOKUP(O2475,Tabla6[],2,FALSE)," ")</f>
        <v>Junio</v>
      </c>
      <c r="Q2475" s="10"/>
      <c r="R2475" s="56" t="str">
        <f t="shared" si="165"/>
        <v>03.06.02 UDR SANTAM1.02.02 ACCIONES DE AFILIACIONM1.02.02.05 Supervisión y asistencia técnica en materia de afiliaciones [UDR]JunioChimbote (Puesto de Salud San Juan)</v>
      </c>
    </row>
    <row r="2476" spans="1:18" ht="15" customHeight="1" x14ac:dyDescent="0.2">
      <c r="A2476" s="8">
        <f>IFERROR(VLOOKUP(B2476,Tabla1[],2,FALSE)," ")</f>
        <v>1899</v>
      </c>
      <c r="B2476" s="30" t="s">
        <v>1881</v>
      </c>
      <c r="C2476" s="30" t="s">
        <v>2940</v>
      </c>
      <c r="D2476" s="10" t="s">
        <v>3002</v>
      </c>
      <c r="E2476" s="10" t="s">
        <v>2970</v>
      </c>
      <c r="F2476" s="11" t="s">
        <v>1901</v>
      </c>
      <c r="G2476" s="11">
        <v>1</v>
      </c>
      <c r="H2476" s="30" t="s">
        <v>1979</v>
      </c>
      <c r="I2476" s="10"/>
      <c r="J2476" s="11">
        <v>4</v>
      </c>
      <c r="K2476" s="11">
        <v>0</v>
      </c>
      <c r="L2476" s="16">
        <f t="shared" si="166"/>
        <v>0</v>
      </c>
      <c r="M2476" s="25">
        <v>0</v>
      </c>
      <c r="N2476" s="17">
        <f t="shared" si="167"/>
        <v>0</v>
      </c>
      <c r="O2476" s="11">
        <v>7</v>
      </c>
      <c r="P2476" s="8" t="str">
        <f>IFERROR(VLOOKUP(O2476,Tabla6[],2,FALSE)," ")</f>
        <v>Julio</v>
      </c>
      <c r="Q2476" s="10"/>
      <c r="R2476" s="56" t="str">
        <f t="shared" si="165"/>
        <v>03.06.02 UDR SANTAM1.05.05 EJECUCION DE ACCIONES DE AUDITORIAM1.05.05.08 Ejecutar acciones correspondientes a la Auditoria Asistida por Machine Learning [UDR]JulioHOSPITAL ELEAZAR GUZMAN BARRON</v>
      </c>
    </row>
    <row r="2477" spans="1:18" ht="15" customHeight="1" x14ac:dyDescent="0.2">
      <c r="A2477" s="8">
        <f>IFERROR(VLOOKUP(B2477,Tabla1[],2,FALSE)," ")</f>
        <v>1899</v>
      </c>
      <c r="B2477" s="30" t="s">
        <v>1881</v>
      </c>
      <c r="C2477" s="30" t="s">
        <v>2942</v>
      </c>
      <c r="D2477" s="10" t="s">
        <v>3014</v>
      </c>
      <c r="E2477" s="10" t="s">
        <v>2974</v>
      </c>
      <c r="F2477" s="11" t="s">
        <v>1903</v>
      </c>
      <c r="G2477" s="11">
        <v>1</v>
      </c>
      <c r="H2477" s="30" t="s">
        <v>2014</v>
      </c>
      <c r="I2477" s="10"/>
      <c r="J2477" s="11">
        <v>5</v>
      </c>
      <c r="K2477" s="11">
        <v>0</v>
      </c>
      <c r="L2477" s="16">
        <f t="shared" si="166"/>
        <v>0</v>
      </c>
      <c r="M2477" s="25">
        <v>0</v>
      </c>
      <c r="N2477" s="17">
        <f t="shared" si="167"/>
        <v>0</v>
      </c>
      <c r="O2477" s="11">
        <v>7</v>
      </c>
      <c r="P2477" s="8" t="str">
        <f>IFERROR(VLOOKUP(O2477,Tabla6[],2,FALSE)," ")</f>
        <v>Julio</v>
      </c>
      <c r="Q2477" s="10"/>
      <c r="R2477" s="56" t="str">
        <f t="shared" si="165"/>
        <v>03.06.02 UDR SANTAM1.06.04 SUPERVISION FINANCIERA A UNIDADES EJECUTORASM1.06.04.01 Monitoreo en gabinete de ejecución presupuestal [UDR]Julio1421: GOB. REG. ANCASH - RED DE SALUD PACIFICO SUR</v>
      </c>
    </row>
    <row r="2478" spans="1:18" ht="15" customHeight="1" x14ac:dyDescent="0.2">
      <c r="A2478" s="8">
        <f>IFERROR(VLOOKUP(B2478,Tabla1[],2,FALSE)," ")</f>
        <v>1899</v>
      </c>
      <c r="B2478" s="30" t="s">
        <v>1881</v>
      </c>
      <c r="C2478" s="30" t="s">
        <v>2942</v>
      </c>
      <c r="D2478" s="10" t="s">
        <v>3023</v>
      </c>
      <c r="E2478" s="10" t="s">
        <v>2979</v>
      </c>
      <c r="F2478" s="11" t="s">
        <v>1903</v>
      </c>
      <c r="G2478" s="11">
        <v>1</v>
      </c>
      <c r="H2478" s="30" t="s">
        <v>1995</v>
      </c>
      <c r="I2478" s="10"/>
      <c r="J2478" s="11">
        <v>2</v>
      </c>
      <c r="K2478" s="11">
        <v>0</v>
      </c>
      <c r="L2478" s="16">
        <f t="shared" si="166"/>
        <v>0</v>
      </c>
      <c r="M2478" s="25">
        <v>0</v>
      </c>
      <c r="N2478" s="17">
        <f t="shared" si="167"/>
        <v>0</v>
      </c>
      <c r="O2478" s="11">
        <v>7</v>
      </c>
      <c r="P2478" s="8" t="str">
        <f>IFERROR(VLOOKUP(O2478,Tabla6[],2,FALSE)," ")</f>
        <v>Julio</v>
      </c>
      <c r="Q2478" s="10"/>
      <c r="R2478" s="56" t="str">
        <f t="shared" si="165"/>
        <v>03.06.02 UDR SANTAM1.06.04 SUPERVISION FINANCIERA A UNIDADES EJECUTORASM1.06.04.06 Aprobación de expedientes de prestaciones administrativas: procedimientos especiales [UDR]Julio1537: GOB. REG. DE ANCASH - RED DE SALUD PACIFICO NORTE</v>
      </c>
    </row>
    <row r="2479" spans="1:18" ht="15" customHeight="1" x14ac:dyDescent="0.2">
      <c r="A2479" s="8">
        <f>IFERROR(VLOOKUP(B2479,Tabla1[],2,FALSE)," ")</f>
        <v>1899</v>
      </c>
      <c r="B2479" s="30" t="s">
        <v>1881</v>
      </c>
      <c r="C2479" s="30" t="s">
        <v>2944</v>
      </c>
      <c r="D2479" s="10" t="s">
        <v>3006</v>
      </c>
      <c r="E2479" s="10" t="s">
        <v>2983</v>
      </c>
      <c r="F2479" s="11" t="s">
        <v>1902</v>
      </c>
      <c r="G2479" s="11">
        <v>1</v>
      </c>
      <c r="H2479" s="30" t="s">
        <v>2015</v>
      </c>
      <c r="I2479" s="10"/>
      <c r="J2479" s="11">
        <v>0</v>
      </c>
      <c r="K2479" s="11">
        <v>0</v>
      </c>
      <c r="L2479" s="16">
        <f t="shared" si="166"/>
        <v>0</v>
      </c>
      <c r="M2479" s="25">
        <v>0</v>
      </c>
      <c r="N2479" s="17">
        <f t="shared" si="167"/>
        <v>0</v>
      </c>
      <c r="O2479" s="11">
        <v>7</v>
      </c>
      <c r="P2479" s="8" t="str">
        <f>IFERROR(VLOOKUP(O2479,Tabla6[],2,FALSE)," ")</f>
        <v>Julio</v>
      </c>
      <c r="Q2479" s="10"/>
      <c r="R2479" s="56" t="str">
        <f t="shared" si="165"/>
        <v>03.06.02 UDR SANTAS1.01.07 ACCIONES DE SOPORTE A LA GESTION A NIVEL DE UDRS1.01.07.02 Supervisión y asistencia técnica en acciones de soporte a IPRESS [UDR]JulioCENTRO DE SALUD 3 de octubre</v>
      </c>
    </row>
    <row r="2480" spans="1:18" ht="15" customHeight="1" x14ac:dyDescent="0.2">
      <c r="A2480" s="8">
        <f>IFERROR(VLOOKUP(B2480,Tabla1[],2,FALSE)," ")</f>
        <v>1899</v>
      </c>
      <c r="B2480" s="30" t="s">
        <v>1881</v>
      </c>
      <c r="C2480" s="30" t="s">
        <v>2944</v>
      </c>
      <c r="D2480" s="10" t="s">
        <v>3006</v>
      </c>
      <c r="E2480" s="10" t="s">
        <v>2983</v>
      </c>
      <c r="F2480" s="11" t="s">
        <v>1902</v>
      </c>
      <c r="G2480" s="11">
        <v>1</v>
      </c>
      <c r="H2480" s="30" t="s">
        <v>2016</v>
      </c>
      <c r="I2480" s="10"/>
      <c r="J2480" s="11">
        <v>0</v>
      </c>
      <c r="K2480" s="11">
        <v>0</v>
      </c>
      <c r="L2480" s="16">
        <f t="shared" si="166"/>
        <v>0</v>
      </c>
      <c r="M2480" s="25">
        <v>0</v>
      </c>
      <c r="N2480" s="17">
        <f t="shared" si="167"/>
        <v>0</v>
      </c>
      <c r="O2480" s="11">
        <v>7</v>
      </c>
      <c r="P2480" s="8" t="str">
        <f>IFERROR(VLOOKUP(O2480,Tabla6[],2,FALSE)," ")</f>
        <v>Julio</v>
      </c>
      <c r="Q2480" s="10"/>
      <c r="R2480" s="56" t="str">
        <f t="shared" si="165"/>
        <v>03.06.02 UDR SANTAS1.01.07 ACCIONES DE SOPORTE A LA GESTION A NIVEL DE UDRS1.01.07.02 Supervisión y asistencia técnica en acciones de soporte a IPRESS [UDR]JulioCENTRO DE SALUD COISHCO</v>
      </c>
    </row>
    <row r="2481" spans="1:18" ht="15" customHeight="1" x14ac:dyDescent="0.2">
      <c r="A2481" s="8">
        <f>IFERROR(VLOOKUP(B2481,Tabla1[],2,FALSE)," ")</f>
        <v>1899</v>
      </c>
      <c r="B2481" s="30" t="s">
        <v>1881</v>
      </c>
      <c r="C2481" s="30" t="s">
        <v>2940</v>
      </c>
      <c r="D2481" s="10" t="s">
        <v>3002</v>
      </c>
      <c r="E2481" s="10" t="s">
        <v>2970</v>
      </c>
      <c r="F2481" s="11" t="s">
        <v>1901</v>
      </c>
      <c r="G2481" s="11">
        <v>1</v>
      </c>
      <c r="H2481" s="30" t="s">
        <v>1983</v>
      </c>
      <c r="I2481" s="10"/>
      <c r="J2481" s="11">
        <v>4</v>
      </c>
      <c r="K2481" s="11">
        <v>0</v>
      </c>
      <c r="L2481" s="16">
        <f t="shared" si="166"/>
        <v>0</v>
      </c>
      <c r="M2481" s="25">
        <v>0</v>
      </c>
      <c r="N2481" s="17">
        <f t="shared" si="167"/>
        <v>0</v>
      </c>
      <c r="O2481" s="11">
        <v>8</v>
      </c>
      <c r="P2481" s="8" t="str">
        <f>IFERROR(VLOOKUP(O2481,Tabla6[],2,FALSE)," ")</f>
        <v>Agosto</v>
      </c>
      <c r="Q2481" s="10"/>
      <c r="R2481" s="56" t="str">
        <f t="shared" si="165"/>
        <v>03.06.02 UDR SANTAM1.05.05 EJECUCION DE ACCIONES DE AUDITORIAM1.05.05.08 Ejecutar acciones correspondientes a la Auditoria Asistida por Machine Learning [UDR]AgostoHOSPITAL LA CALETA</v>
      </c>
    </row>
    <row r="2482" spans="1:18" ht="15" customHeight="1" x14ac:dyDescent="0.2">
      <c r="A2482" s="8">
        <f>IFERROR(VLOOKUP(B2482,Tabla1[],2,FALSE)," ")</f>
        <v>1899</v>
      </c>
      <c r="B2482" s="30" t="s">
        <v>1881</v>
      </c>
      <c r="C2482" s="30" t="s">
        <v>2940</v>
      </c>
      <c r="D2482" s="10" t="s">
        <v>3005</v>
      </c>
      <c r="E2482" s="10" t="s">
        <v>2971</v>
      </c>
      <c r="F2482" s="11" t="s">
        <v>1901</v>
      </c>
      <c r="G2482" s="11">
        <v>1</v>
      </c>
      <c r="H2482" s="30" t="s">
        <v>1994</v>
      </c>
      <c r="I2482" s="10"/>
      <c r="J2482" s="11">
        <v>1</v>
      </c>
      <c r="K2482" s="11">
        <v>1</v>
      </c>
      <c r="L2482" s="16">
        <f t="shared" si="166"/>
        <v>320</v>
      </c>
      <c r="M2482" s="25">
        <v>32</v>
      </c>
      <c r="N2482" s="17">
        <f t="shared" si="167"/>
        <v>352</v>
      </c>
      <c r="O2482" s="11">
        <v>8</v>
      </c>
      <c r="P2482" s="8" t="str">
        <f>IFERROR(VLOOKUP(O2482,Tabla6[],2,FALSE)," ")</f>
        <v>Agosto</v>
      </c>
      <c r="Q2482" s="10"/>
      <c r="R2482" s="56" t="str">
        <f t="shared" ref="R2482:R2545" si="168">+CONCATENATE(B2482,C2482,E2482,P2482,H2482)</f>
        <v>03.06.02 UDR SANTAM1.05.05 EJECUCION DE ACCIONES DE AUDITORIAM1.05.05.09 Ejecutar acciones correspondientes a la Auditoria Concurrente [UDR]AgostoHOSPITAL DE APOYO CASMA</v>
      </c>
    </row>
    <row r="2483" spans="1:18" ht="15" customHeight="1" x14ac:dyDescent="0.2">
      <c r="A2483" s="8">
        <f>IFERROR(VLOOKUP(B2483,Tabla1[],2,FALSE)," ")</f>
        <v>1899</v>
      </c>
      <c r="B2483" s="30" t="s">
        <v>1881</v>
      </c>
      <c r="C2483" s="30" t="s">
        <v>2942</v>
      </c>
      <c r="D2483" s="10" t="s">
        <v>3014</v>
      </c>
      <c r="E2483" s="10" t="s">
        <v>2974</v>
      </c>
      <c r="F2483" s="11" t="s">
        <v>1903</v>
      </c>
      <c r="G2483" s="11">
        <v>1</v>
      </c>
      <c r="H2483" s="30" t="s">
        <v>1984</v>
      </c>
      <c r="I2483" s="10"/>
      <c r="J2483" s="11">
        <v>5</v>
      </c>
      <c r="K2483" s="11">
        <v>0</v>
      </c>
      <c r="L2483" s="16">
        <f t="shared" si="166"/>
        <v>0</v>
      </c>
      <c r="M2483" s="25">
        <v>0</v>
      </c>
      <c r="N2483" s="17">
        <f t="shared" si="167"/>
        <v>0</v>
      </c>
      <c r="O2483" s="11">
        <v>8</v>
      </c>
      <c r="P2483" s="8" t="str">
        <f>IFERROR(VLOOKUP(O2483,Tabla6[],2,FALSE)," ")</f>
        <v>Agosto</v>
      </c>
      <c r="Q2483" s="10"/>
      <c r="R2483" s="56" t="str">
        <f t="shared" si="168"/>
        <v>03.06.02 UDR SANTAM1.06.04 SUPERVISION FINANCIERA A UNIDADES EJECUTORASM1.06.04.01 Monitoreo en gabinete de ejecución presupuestal [UDR]Agosto0742: REGION ANCASH-SALUD ELEAZAR GUZMAN BARRON</v>
      </c>
    </row>
    <row r="2484" spans="1:18" ht="15" customHeight="1" x14ac:dyDescent="0.2">
      <c r="A2484" s="8">
        <f>IFERROR(VLOOKUP(B2484,Tabla1[],2,FALSE)," ")</f>
        <v>1899</v>
      </c>
      <c r="B2484" s="30" t="s">
        <v>1881</v>
      </c>
      <c r="C2484" s="30" t="s">
        <v>2942</v>
      </c>
      <c r="D2484" s="10" t="s">
        <v>3023</v>
      </c>
      <c r="E2484" s="10" t="s">
        <v>2979</v>
      </c>
      <c r="F2484" s="11" t="s">
        <v>1903</v>
      </c>
      <c r="G2484" s="11">
        <v>1</v>
      </c>
      <c r="H2484" s="30" t="s">
        <v>1996</v>
      </c>
      <c r="I2484" s="10"/>
      <c r="J2484" s="11" t="s">
        <v>2124</v>
      </c>
      <c r="K2484" s="11">
        <v>0.5</v>
      </c>
      <c r="L2484" s="16">
        <f t="shared" si="166"/>
        <v>160</v>
      </c>
      <c r="M2484" s="34">
        <v>16</v>
      </c>
      <c r="N2484" s="17">
        <f t="shared" si="167"/>
        <v>176</v>
      </c>
      <c r="O2484" s="11">
        <v>8</v>
      </c>
      <c r="P2484" s="8" t="str">
        <f>IFERROR(VLOOKUP(O2484,Tabla6[],2,FALSE)," ")</f>
        <v>Agosto</v>
      </c>
      <c r="Q2484" s="10"/>
      <c r="R2484" s="56" t="str">
        <f t="shared" si="168"/>
        <v>03.06.02 UDR SANTAM1.06.04 SUPERVISION FINANCIERA A UNIDADES EJECUTORASM1.06.04.06 Aprobación de expedientes de prestaciones administrativas: procedimientos especiales [UDR]Agosto1421: GOB. REG. ANCASH - RED DE SALUD PACIFICO SUR - HOSPITAL DE APOYO DE CASMA</v>
      </c>
    </row>
    <row r="2485" spans="1:18" ht="15" customHeight="1" x14ac:dyDescent="0.2">
      <c r="A2485" s="8">
        <f>IFERROR(VLOOKUP(B2485,Tabla1[],2,FALSE)," ")</f>
        <v>1899</v>
      </c>
      <c r="B2485" s="30" t="s">
        <v>1881</v>
      </c>
      <c r="C2485" s="30" t="s">
        <v>2942</v>
      </c>
      <c r="D2485" s="10" t="s">
        <v>3023</v>
      </c>
      <c r="E2485" s="10" t="s">
        <v>2979</v>
      </c>
      <c r="F2485" s="11" t="s">
        <v>1903</v>
      </c>
      <c r="G2485" s="11">
        <v>1</v>
      </c>
      <c r="H2485" s="30" t="s">
        <v>2003</v>
      </c>
      <c r="I2485" s="10"/>
      <c r="J2485" s="11" t="s">
        <v>2124</v>
      </c>
      <c r="K2485" s="11">
        <v>0.5</v>
      </c>
      <c r="L2485" s="16">
        <f t="shared" si="166"/>
        <v>160</v>
      </c>
      <c r="M2485" s="34">
        <v>40</v>
      </c>
      <c r="N2485" s="17">
        <f t="shared" si="167"/>
        <v>200</v>
      </c>
      <c r="O2485" s="11">
        <v>8</v>
      </c>
      <c r="P2485" s="8" t="str">
        <f>IFERROR(VLOOKUP(O2485,Tabla6[],2,FALSE)," ")</f>
        <v>Agosto</v>
      </c>
      <c r="Q2485" s="10"/>
      <c r="R2485" s="56" t="str">
        <f t="shared" si="168"/>
        <v>03.06.02 UDR SANTAM1.06.04 SUPERVISION FINANCIERA A UNIDADES EJECUTORASM1.06.04.06 Aprobación de expedientes de prestaciones administrativas: procedimientos especiales [UDR]Agosto1421: GOB. REG. ANCASH - RED DE SALUD PACIFICO SUR - HOSPITAL DE APOYO DE HUARMEY</v>
      </c>
    </row>
    <row r="2486" spans="1:18" ht="15" customHeight="1" x14ac:dyDescent="0.2">
      <c r="A2486" s="8">
        <f>IFERROR(VLOOKUP(B2486,Tabla1[],2,FALSE)," ")</f>
        <v>1899</v>
      </c>
      <c r="B2486" s="30" t="s">
        <v>1881</v>
      </c>
      <c r="C2486" s="30" t="s">
        <v>2944</v>
      </c>
      <c r="D2486" s="10" t="s">
        <v>3006</v>
      </c>
      <c r="E2486" s="10" t="s">
        <v>2983</v>
      </c>
      <c r="F2486" s="11" t="s">
        <v>1902</v>
      </c>
      <c r="G2486" s="11">
        <v>1</v>
      </c>
      <c r="H2486" s="30" t="s">
        <v>2017</v>
      </c>
      <c r="I2486" s="10"/>
      <c r="J2486" s="11">
        <v>1</v>
      </c>
      <c r="K2486" s="11">
        <v>0</v>
      </c>
      <c r="L2486" s="16">
        <f t="shared" si="166"/>
        <v>0</v>
      </c>
      <c r="M2486" s="34">
        <v>0</v>
      </c>
      <c r="N2486" s="17">
        <f t="shared" si="167"/>
        <v>0</v>
      </c>
      <c r="O2486" s="11">
        <v>8</v>
      </c>
      <c r="P2486" s="8" t="str">
        <f>IFERROR(VLOOKUP(O2486,Tabla6[],2,FALSE)," ")</f>
        <v>Agosto</v>
      </c>
      <c r="Q2486" s="10"/>
      <c r="R2486" s="56" t="str">
        <f t="shared" si="168"/>
        <v>03.06.02 UDR SANTAS1.01.07 ACCIONES DE SOPORTE A LA GESTION A NIVEL DE UDRS1.01.07.02 Supervisión y asistencia técnica en acciones de soporte a IPRESS [UDR]AgostoCS Nicolas de Garatea</v>
      </c>
    </row>
    <row r="2487" spans="1:18" ht="15" customHeight="1" x14ac:dyDescent="0.2">
      <c r="A2487" s="8">
        <f>IFERROR(VLOOKUP(B2487,Tabla1[],2,FALSE)," ")</f>
        <v>1899</v>
      </c>
      <c r="B2487" s="30" t="s">
        <v>1881</v>
      </c>
      <c r="C2487" s="30" t="s">
        <v>2944</v>
      </c>
      <c r="D2487" s="10" t="s">
        <v>3006</v>
      </c>
      <c r="E2487" s="10" t="s">
        <v>2983</v>
      </c>
      <c r="F2487" s="11" t="s">
        <v>1902</v>
      </c>
      <c r="G2487" s="11">
        <v>1</v>
      </c>
      <c r="H2487" s="30" t="s">
        <v>2018</v>
      </c>
      <c r="I2487" s="10"/>
      <c r="J2487" s="11">
        <v>1</v>
      </c>
      <c r="K2487" s="11">
        <v>0</v>
      </c>
      <c r="L2487" s="16">
        <f t="shared" si="166"/>
        <v>0</v>
      </c>
      <c r="M2487" s="34">
        <v>0</v>
      </c>
      <c r="N2487" s="17">
        <f t="shared" si="167"/>
        <v>0</v>
      </c>
      <c r="O2487" s="11">
        <v>8</v>
      </c>
      <c r="P2487" s="8" t="str">
        <f>IFERROR(VLOOKUP(O2487,Tabla6[],2,FALSE)," ")</f>
        <v>Agosto</v>
      </c>
      <c r="Q2487" s="10"/>
      <c r="R2487" s="56" t="str">
        <f t="shared" si="168"/>
        <v>03.06.02 UDR SANTAS1.01.07 ACCIONES DE SOPORTE A LA GESTION A NIVEL DE UDRS1.01.07.02 Supervisión y asistencia técnica en acciones de soporte a IPRESS [UDR]AgostoCS Nepeña</v>
      </c>
    </row>
    <row r="2488" spans="1:18" ht="15" customHeight="1" x14ac:dyDescent="0.2">
      <c r="A2488" s="8">
        <f>IFERROR(VLOOKUP(B2488,Tabla1[],2,FALSE)," ")</f>
        <v>1899</v>
      </c>
      <c r="B2488" s="30" t="s">
        <v>1881</v>
      </c>
      <c r="C2488" s="30" t="s">
        <v>2933</v>
      </c>
      <c r="D2488" s="10" t="s">
        <v>3007</v>
      </c>
      <c r="E2488" s="10" t="s">
        <v>2958</v>
      </c>
      <c r="F2488" s="11" t="s">
        <v>1904</v>
      </c>
      <c r="G2488" s="11">
        <v>1</v>
      </c>
      <c r="H2488" s="30" t="s">
        <v>2019</v>
      </c>
      <c r="I2488" s="10"/>
      <c r="J2488" s="11">
        <v>1</v>
      </c>
      <c r="K2488" s="11">
        <v>1</v>
      </c>
      <c r="L2488" s="16">
        <f t="shared" si="166"/>
        <v>320</v>
      </c>
      <c r="M2488" s="34">
        <v>32</v>
      </c>
      <c r="N2488" s="17">
        <f t="shared" si="167"/>
        <v>352</v>
      </c>
      <c r="O2488" s="11">
        <v>8</v>
      </c>
      <c r="P2488" s="8" t="str">
        <f>IFERROR(VLOOKUP(O2488,Tabla6[],2,FALSE)," ")</f>
        <v>Agosto</v>
      </c>
      <c r="Q2488" s="10"/>
      <c r="R2488" s="56" t="str">
        <f t="shared" si="168"/>
        <v>03.06.02 UDR SANTAM1.02.02 ACCIONES DE AFILIACIONM1.02.02.05 Supervisión y asistencia técnica en materia de afiliaciones [UDR]AgostoHospital de Apoyo Casma</v>
      </c>
    </row>
    <row r="2489" spans="1:18" ht="15" customHeight="1" x14ac:dyDescent="0.2">
      <c r="A2489" s="8">
        <f>IFERROR(VLOOKUP(B2489,Tabla1[],2,FALSE)," ")</f>
        <v>1899</v>
      </c>
      <c r="B2489" s="30" t="s">
        <v>1881</v>
      </c>
      <c r="C2489" s="30" t="s">
        <v>2940</v>
      </c>
      <c r="D2489" s="10" t="s">
        <v>3004</v>
      </c>
      <c r="E2489" s="10" t="s">
        <v>2967</v>
      </c>
      <c r="F2489" s="11" t="s">
        <v>1906</v>
      </c>
      <c r="G2489" s="11">
        <v>1</v>
      </c>
      <c r="H2489" s="30" t="s">
        <v>1993</v>
      </c>
      <c r="I2489" s="10"/>
      <c r="J2489" s="11">
        <v>1</v>
      </c>
      <c r="K2489" s="11">
        <v>0</v>
      </c>
      <c r="L2489" s="16">
        <f t="shared" si="166"/>
        <v>0</v>
      </c>
      <c r="M2489" s="34">
        <v>0</v>
      </c>
      <c r="N2489" s="17">
        <f t="shared" si="167"/>
        <v>0</v>
      </c>
      <c r="O2489" s="11">
        <v>9</v>
      </c>
      <c r="P2489" s="8" t="str">
        <f>IFERROR(VLOOKUP(O2489,Tabla6[],2,FALSE)," ")</f>
        <v>Setiembre</v>
      </c>
      <c r="Q2489" s="10"/>
      <c r="R2489" s="56" t="str">
        <f t="shared" si="168"/>
        <v>03.06.02 UDR SANTAM1.05.05 EJECUCION DE ACCIONES DE AUDITORIAM1.05.05.02 Gestionar a los actores locales para fortalecer el acceso y calidad de servicios de salud [UDR]SetiembreCHIMBOTE</v>
      </c>
    </row>
    <row r="2490" spans="1:18" ht="15" customHeight="1" x14ac:dyDescent="0.2">
      <c r="A2490" s="8">
        <f>IFERROR(VLOOKUP(B2490,Tabla1[],2,FALSE)," ")</f>
        <v>1899</v>
      </c>
      <c r="B2490" s="30" t="s">
        <v>1881</v>
      </c>
      <c r="C2490" s="30" t="s">
        <v>2940</v>
      </c>
      <c r="D2490" s="10" t="s">
        <v>3004</v>
      </c>
      <c r="E2490" s="10" t="s">
        <v>2967</v>
      </c>
      <c r="F2490" s="11" t="s">
        <v>1901</v>
      </c>
      <c r="G2490" s="11">
        <v>1</v>
      </c>
      <c r="H2490" s="30" t="s">
        <v>1993</v>
      </c>
      <c r="I2490" s="10"/>
      <c r="J2490" s="11">
        <v>1</v>
      </c>
      <c r="K2490" s="11">
        <v>0</v>
      </c>
      <c r="L2490" s="16">
        <f t="shared" si="166"/>
        <v>0</v>
      </c>
      <c r="M2490" s="34">
        <v>0</v>
      </c>
      <c r="N2490" s="17">
        <f t="shared" si="167"/>
        <v>0</v>
      </c>
      <c r="O2490" s="11">
        <v>9</v>
      </c>
      <c r="P2490" s="8" t="str">
        <f>IFERROR(VLOOKUP(O2490,Tabla6[],2,FALSE)," ")</f>
        <v>Setiembre</v>
      </c>
      <c r="Q2490" s="10"/>
      <c r="R2490" s="56" t="str">
        <f t="shared" si="168"/>
        <v>03.06.02 UDR SANTAM1.05.05 EJECUCION DE ACCIONES DE AUDITORIAM1.05.05.02 Gestionar a los actores locales para fortalecer el acceso y calidad de servicios de salud [UDR]SetiembreCHIMBOTE</v>
      </c>
    </row>
    <row r="2491" spans="1:18" ht="15" customHeight="1" x14ac:dyDescent="0.2">
      <c r="A2491" s="8">
        <f>IFERROR(VLOOKUP(B2491,Tabla1[],2,FALSE)," ")</f>
        <v>1899</v>
      </c>
      <c r="B2491" s="30" t="s">
        <v>1881</v>
      </c>
      <c r="C2491" s="30" t="s">
        <v>2940</v>
      </c>
      <c r="D2491" s="10" t="s">
        <v>3004</v>
      </c>
      <c r="E2491" s="10" t="s">
        <v>2967</v>
      </c>
      <c r="F2491" s="11" t="s">
        <v>1901</v>
      </c>
      <c r="G2491" s="11">
        <v>1</v>
      </c>
      <c r="H2491" s="30" t="s">
        <v>2008</v>
      </c>
      <c r="I2491" s="10"/>
      <c r="J2491" s="11">
        <v>1</v>
      </c>
      <c r="K2491" s="11">
        <v>0</v>
      </c>
      <c r="L2491" s="16">
        <f t="shared" si="166"/>
        <v>0</v>
      </c>
      <c r="M2491" s="34">
        <v>0</v>
      </c>
      <c r="N2491" s="17">
        <f t="shared" si="167"/>
        <v>0</v>
      </c>
      <c r="O2491" s="11">
        <v>9</v>
      </c>
      <c r="P2491" s="8" t="str">
        <f>IFERROR(VLOOKUP(O2491,Tabla6[],2,FALSE)," ")</f>
        <v>Setiembre</v>
      </c>
      <c r="Q2491" s="10"/>
      <c r="R2491" s="56" t="str">
        <f t="shared" si="168"/>
        <v>03.06.02 UDR SANTAM1.05.05 EJECUCION DE ACCIONES DE AUDITORIAM1.05.05.02 Gestionar a los actores locales para fortalecer el acceso y calidad de servicios de salud [UDR]SetiembreC.S. YUGOSLAVIA</v>
      </c>
    </row>
    <row r="2492" spans="1:18" ht="15" customHeight="1" x14ac:dyDescent="0.2">
      <c r="A2492" s="8">
        <f>IFERROR(VLOOKUP(B2492,Tabla1[],2,FALSE)," ")</f>
        <v>1899</v>
      </c>
      <c r="B2492" s="30" t="s">
        <v>1881</v>
      </c>
      <c r="C2492" s="30" t="s">
        <v>2940</v>
      </c>
      <c r="D2492" s="10" t="s">
        <v>3002</v>
      </c>
      <c r="E2492" s="10" t="s">
        <v>2970</v>
      </c>
      <c r="F2492" s="11" t="s">
        <v>1901</v>
      </c>
      <c r="G2492" s="11">
        <v>1</v>
      </c>
      <c r="H2492" s="30" t="s">
        <v>1979</v>
      </c>
      <c r="I2492" s="10"/>
      <c r="J2492" s="11">
        <v>4</v>
      </c>
      <c r="K2492" s="11">
        <v>0</v>
      </c>
      <c r="L2492" s="16">
        <f t="shared" si="166"/>
        <v>0</v>
      </c>
      <c r="M2492" s="34">
        <v>0</v>
      </c>
      <c r="N2492" s="17">
        <f t="shared" si="167"/>
        <v>0</v>
      </c>
      <c r="O2492" s="11">
        <v>9</v>
      </c>
      <c r="P2492" s="8" t="str">
        <f>IFERROR(VLOOKUP(O2492,Tabla6[],2,FALSE)," ")</f>
        <v>Setiembre</v>
      </c>
      <c r="Q2492" s="10"/>
      <c r="R2492" s="56" t="str">
        <f t="shared" si="168"/>
        <v>03.06.02 UDR SANTAM1.05.05 EJECUCION DE ACCIONES DE AUDITORIAM1.05.05.08 Ejecutar acciones correspondientes a la Auditoria Asistida por Machine Learning [UDR]SetiembreHOSPITAL ELEAZAR GUZMAN BARRON</v>
      </c>
    </row>
    <row r="2493" spans="1:18" ht="15" customHeight="1" x14ac:dyDescent="0.2">
      <c r="A2493" s="8">
        <f>IFERROR(VLOOKUP(B2493,Tabla1[],2,FALSE)," ")</f>
        <v>1899</v>
      </c>
      <c r="B2493" s="30" t="s">
        <v>1881</v>
      </c>
      <c r="C2493" s="30" t="s">
        <v>2942</v>
      </c>
      <c r="D2493" s="10" t="s">
        <v>3014</v>
      </c>
      <c r="E2493" s="10" t="s">
        <v>2974</v>
      </c>
      <c r="F2493" s="11" t="s">
        <v>1903</v>
      </c>
      <c r="G2493" s="11">
        <v>1</v>
      </c>
      <c r="H2493" s="30" t="s">
        <v>1985</v>
      </c>
      <c r="I2493" s="10"/>
      <c r="J2493" s="11">
        <v>5</v>
      </c>
      <c r="K2493" s="11">
        <v>0</v>
      </c>
      <c r="L2493" s="16">
        <f t="shared" si="166"/>
        <v>0</v>
      </c>
      <c r="M2493" s="34">
        <v>0</v>
      </c>
      <c r="N2493" s="17">
        <f t="shared" si="167"/>
        <v>0</v>
      </c>
      <c r="O2493" s="11">
        <v>9</v>
      </c>
      <c r="P2493" s="8" t="str">
        <f>IFERROR(VLOOKUP(O2493,Tabla6[],2,FALSE)," ")</f>
        <v>Setiembre</v>
      </c>
      <c r="Q2493" s="10"/>
      <c r="R2493" s="56" t="str">
        <f t="shared" si="168"/>
        <v>03.06.02 UDR SANTAM1.06.04 SUPERVISION FINANCIERA A UNIDADES EJECUTORASM1.06.04.01 Monitoreo en gabinete de ejecución presupuestal [UDR]Setiembre0743: REGION ANCASH-SALUD LA CALETA</v>
      </c>
    </row>
    <row r="2494" spans="1:18" ht="15" customHeight="1" x14ac:dyDescent="0.2">
      <c r="A2494" s="8">
        <f>IFERROR(VLOOKUP(B2494,Tabla1[],2,FALSE)," ")</f>
        <v>1899</v>
      </c>
      <c r="B2494" s="30" t="s">
        <v>1881</v>
      </c>
      <c r="C2494" s="30" t="s">
        <v>2942</v>
      </c>
      <c r="D2494" s="10" t="s">
        <v>3023</v>
      </c>
      <c r="E2494" s="10" t="s">
        <v>2979</v>
      </c>
      <c r="F2494" s="11" t="s">
        <v>1903</v>
      </c>
      <c r="G2494" s="11">
        <v>1</v>
      </c>
      <c r="H2494" s="30" t="s">
        <v>1984</v>
      </c>
      <c r="I2494" s="10"/>
      <c r="J2494" s="11">
        <v>2</v>
      </c>
      <c r="K2494" s="11">
        <v>0</v>
      </c>
      <c r="L2494" s="16">
        <f t="shared" si="166"/>
        <v>0</v>
      </c>
      <c r="M2494" s="34">
        <v>0</v>
      </c>
      <c r="N2494" s="17">
        <f t="shared" si="167"/>
        <v>0</v>
      </c>
      <c r="O2494" s="11">
        <v>9</v>
      </c>
      <c r="P2494" s="8" t="str">
        <f>IFERROR(VLOOKUP(O2494,Tabla6[],2,FALSE)," ")</f>
        <v>Setiembre</v>
      </c>
      <c r="Q2494" s="10"/>
      <c r="R2494" s="56" t="str">
        <f t="shared" si="168"/>
        <v>03.06.02 UDR SANTAM1.06.04 SUPERVISION FINANCIERA A UNIDADES EJECUTORASM1.06.04.06 Aprobación de expedientes de prestaciones administrativas: procedimientos especiales [UDR]Setiembre0742: REGION ANCASH-SALUD ELEAZAR GUZMAN BARRON</v>
      </c>
    </row>
    <row r="2495" spans="1:18" ht="15" customHeight="1" x14ac:dyDescent="0.2">
      <c r="A2495" s="8">
        <f>IFERROR(VLOOKUP(B2495,Tabla1[],2,FALSE)," ")</f>
        <v>1899</v>
      </c>
      <c r="B2495" s="30" t="s">
        <v>1881</v>
      </c>
      <c r="C2495" s="30" t="s">
        <v>2942</v>
      </c>
      <c r="D2495" s="10" t="s">
        <v>3023</v>
      </c>
      <c r="E2495" s="10" t="s">
        <v>2979</v>
      </c>
      <c r="F2495" s="11" t="s">
        <v>1903</v>
      </c>
      <c r="G2495" s="11">
        <v>1</v>
      </c>
      <c r="H2495" s="30" t="s">
        <v>1985</v>
      </c>
      <c r="I2495" s="10"/>
      <c r="J2495" s="11">
        <v>2</v>
      </c>
      <c r="K2495" s="11">
        <v>0</v>
      </c>
      <c r="L2495" s="16">
        <f t="shared" si="166"/>
        <v>0</v>
      </c>
      <c r="M2495" s="34">
        <v>0</v>
      </c>
      <c r="N2495" s="17">
        <f t="shared" si="167"/>
        <v>0</v>
      </c>
      <c r="O2495" s="11">
        <v>9</v>
      </c>
      <c r="P2495" s="8" t="str">
        <f>IFERROR(VLOOKUP(O2495,Tabla6[],2,FALSE)," ")</f>
        <v>Setiembre</v>
      </c>
      <c r="Q2495" s="10"/>
      <c r="R2495" s="56" t="str">
        <f t="shared" si="168"/>
        <v>03.06.02 UDR SANTAM1.06.04 SUPERVISION FINANCIERA A UNIDADES EJECUTORASM1.06.04.06 Aprobación de expedientes de prestaciones administrativas: procedimientos especiales [UDR]Setiembre0743: REGION ANCASH-SALUD LA CALETA</v>
      </c>
    </row>
    <row r="2496" spans="1:18" ht="15" customHeight="1" x14ac:dyDescent="0.2">
      <c r="A2496" s="8">
        <f>IFERROR(VLOOKUP(B2496,Tabla1[],2,FALSE)," ")</f>
        <v>1899</v>
      </c>
      <c r="B2496" s="30" t="s">
        <v>1881</v>
      </c>
      <c r="C2496" s="30" t="s">
        <v>2944</v>
      </c>
      <c r="D2496" s="10" t="s">
        <v>3006</v>
      </c>
      <c r="E2496" s="10" t="s">
        <v>2983</v>
      </c>
      <c r="F2496" s="11" t="s">
        <v>1902</v>
      </c>
      <c r="G2496" s="11">
        <v>1</v>
      </c>
      <c r="H2496" s="30" t="s">
        <v>2020</v>
      </c>
      <c r="I2496" s="10"/>
      <c r="J2496" s="11">
        <v>0</v>
      </c>
      <c r="K2496" s="11">
        <v>0</v>
      </c>
      <c r="L2496" s="16">
        <f t="shared" si="166"/>
        <v>0</v>
      </c>
      <c r="M2496" s="34">
        <v>0</v>
      </c>
      <c r="N2496" s="17">
        <f t="shared" si="167"/>
        <v>0</v>
      </c>
      <c r="O2496" s="11">
        <v>9</v>
      </c>
      <c r="P2496" s="8" t="str">
        <f>IFERROR(VLOOKUP(O2496,Tabla6[],2,FALSE)," ")</f>
        <v>Setiembre</v>
      </c>
      <c r="Q2496" s="10"/>
      <c r="R2496" s="56" t="str">
        <f t="shared" si="168"/>
        <v>03.06.02 UDR SANTAS1.01.07 ACCIONES DE SOPORTE A LA GESTION A NIVEL DE UDRS1.01.07.02 Supervisión y asistencia técnica en acciones de soporte a IPRESS [UDR]SetiembreCentro De Salud San Jacinto</v>
      </c>
    </row>
    <row r="2497" spans="1:18" ht="15" customHeight="1" x14ac:dyDescent="0.2">
      <c r="A2497" s="8">
        <f>IFERROR(VLOOKUP(B2497,Tabla1[],2,FALSE)," ")</f>
        <v>1899</v>
      </c>
      <c r="B2497" s="30" t="s">
        <v>1881</v>
      </c>
      <c r="C2497" s="30" t="s">
        <v>2944</v>
      </c>
      <c r="D2497" s="10" t="s">
        <v>3006</v>
      </c>
      <c r="E2497" s="10" t="s">
        <v>2983</v>
      </c>
      <c r="F2497" s="11" t="s">
        <v>1902</v>
      </c>
      <c r="G2497" s="11">
        <v>1</v>
      </c>
      <c r="H2497" s="30" t="s">
        <v>2021</v>
      </c>
      <c r="I2497" s="10"/>
      <c r="J2497" s="11">
        <v>1</v>
      </c>
      <c r="K2497" s="11">
        <v>0</v>
      </c>
      <c r="L2497" s="16">
        <f t="shared" si="166"/>
        <v>0</v>
      </c>
      <c r="M2497" s="34">
        <v>0</v>
      </c>
      <c r="N2497" s="17">
        <f t="shared" si="167"/>
        <v>0</v>
      </c>
      <c r="O2497" s="11">
        <v>9</v>
      </c>
      <c r="P2497" s="8" t="str">
        <f>IFERROR(VLOOKUP(O2497,Tabla6[],2,FALSE)," ")</f>
        <v>Setiembre</v>
      </c>
      <c r="Q2497" s="10"/>
      <c r="R2497" s="56" t="str">
        <f t="shared" si="168"/>
        <v>03.06.02 UDR SANTAS1.01.07 ACCIONES DE SOPORTE A LA GESTION A NIVEL DE UDRS1.01.07.02 Supervisión y asistencia técnica en acciones de soporte a IPRESS [UDR]Setiembre"Centro De Salud Mental Comunitario Dos De Junio"</v>
      </c>
    </row>
    <row r="2498" spans="1:18" ht="15" customHeight="1" x14ac:dyDescent="0.2">
      <c r="A2498" s="8">
        <f>IFERROR(VLOOKUP(B2498,Tabla1[],2,FALSE)," ")</f>
        <v>1899</v>
      </c>
      <c r="B2498" s="30" t="s">
        <v>1881</v>
      </c>
      <c r="C2498" s="30" t="s">
        <v>2944</v>
      </c>
      <c r="D2498" s="10" t="s">
        <v>3006</v>
      </c>
      <c r="E2498" s="10" t="s">
        <v>2983</v>
      </c>
      <c r="F2498" s="11" t="s">
        <v>1902</v>
      </c>
      <c r="G2498" s="11">
        <v>1</v>
      </c>
      <c r="H2498" s="30" t="s">
        <v>2022</v>
      </c>
      <c r="I2498" s="10"/>
      <c r="J2498" s="11" t="s">
        <v>2124</v>
      </c>
      <c r="K2498" s="11">
        <v>0.5</v>
      </c>
      <c r="L2498" s="16">
        <f t="shared" si="166"/>
        <v>160</v>
      </c>
      <c r="M2498" s="34">
        <v>39</v>
      </c>
      <c r="N2498" s="17">
        <f t="shared" si="167"/>
        <v>199</v>
      </c>
      <c r="O2498" s="11">
        <v>9</v>
      </c>
      <c r="P2498" s="8" t="str">
        <f>IFERROR(VLOOKUP(O2498,Tabla6[],2,FALSE)," ")</f>
        <v>Setiembre</v>
      </c>
      <c r="Q2498" s="10"/>
      <c r="R2498" s="56" t="str">
        <f t="shared" si="168"/>
        <v>03.06.02 UDR SANTAS1.01.07 ACCIONES DE SOPORTE A LA GESTION A NIVEL DE UDRS1.01.07.02 Supervisión y asistencia técnica en acciones de soporte a IPRESS [UDR]SetiembrePuesto De Salud La Victoria</v>
      </c>
    </row>
    <row r="2499" spans="1:18" ht="15" customHeight="1" x14ac:dyDescent="0.2">
      <c r="A2499" s="8">
        <f>IFERROR(VLOOKUP(B2499,Tabla1[],2,FALSE)," ")</f>
        <v>1899</v>
      </c>
      <c r="B2499" s="30" t="s">
        <v>1881</v>
      </c>
      <c r="C2499" s="30" t="s">
        <v>2944</v>
      </c>
      <c r="D2499" s="10" t="s">
        <v>3006</v>
      </c>
      <c r="E2499" s="10" t="s">
        <v>2983</v>
      </c>
      <c r="F2499" s="11" t="s">
        <v>1902</v>
      </c>
      <c r="G2499" s="11">
        <v>1</v>
      </c>
      <c r="H2499" s="30" t="s">
        <v>2023</v>
      </c>
      <c r="I2499" s="10"/>
      <c r="J2499" s="11">
        <v>1</v>
      </c>
      <c r="K2499" s="11">
        <v>0</v>
      </c>
      <c r="L2499" s="16">
        <f t="shared" si="166"/>
        <v>0</v>
      </c>
      <c r="M2499" s="34">
        <v>0</v>
      </c>
      <c r="N2499" s="17">
        <f t="shared" si="167"/>
        <v>0</v>
      </c>
      <c r="O2499" s="11">
        <v>9</v>
      </c>
      <c r="P2499" s="8" t="str">
        <f>IFERROR(VLOOKUP(O2499,Tabla6[],2,FALSE)," ")</f>
        <v>Setiembre</v>
      </c>
      <c r="Q2499" s="10"/>
      <c r="R2499" s="56" t="str">
        <f t="shared" si="168"/>
        <v>03.06.02 UDR SANTAS1.01.07 ACCIONES DE SOPORTE A LA GESTION A NIVEL DE UDRS1.01.07.02 Supervisión y asistencia técnica en acciones de soporte a IPRESS [UDR]SetiembreVilla Maria (Nuevo Chimbote)</v>
      </c>
    </row>
    <row r="2500" spans="1:18" ht="15" customHeight="1" x14ac:dyDescent="0.2">
      <c r="A2500" s="8">
        <f>IFERROR(VLOOKUP(B2500,Tabla1[],2,FALSE)," ")</f>
        <v>1899</v>
      </c>
      <c r="B2500" s="30" t="s">
        <v>1881</v>
      </c>
      <c r="C2500" s="30" t="s">
        <v>2933</v>
      </c>
      <c r="D2500" s="10" t="s">
        <v>3007</v>
      </c>
      <c r="E2500" s="10" t="s">
        <v>2958</v>
      </c>
      <c r="F2500" s="11" t="s">
        <v>1904</v>
      </c>
      <c r="G2500" s="11">
        <v>1</v>
      </c>
      <c r="H2500" s="30" t="s">
        <v>2024</v>
      </c>
      <c r="I2500" s="10"/>
      <c r="J2500" s="11">
        <v>1</v>
      </c>
      <c r="K2500" s="11">
        <v>0</v>
      </c>
      <c r="L2500" s="16">
        <f t="shared" si="166"/>
        <v>0</v>
      </c>
      <c r="M2500" s="34">
        <v>0</v>
      </c>
      <c r="N2500" s="17">
        <f t="shared" si="167"/>
        <v>0</v>
      </c>
      <c r="O2500" s="11">
        <v>9</v>
      </c>
      <c r="P2500" s="8" t="str">
        <f>IFERROR(VLOOKUP(O2500,Tabla6[],2,FALSE)," ")</f>
        <v>Setiembre</v>
      </c>
      <c r="Q2500" s="10"/>
      <c r="R2500" s="56" t="str">
        <f t="shared" si="168"/>
        <v>03.06.02 UDR SANTAM1.02.02 ACCIONES DE AFILIACIONM1.02.02.05 Supervisión y asistencia técnica en materia de afiliaciones [UDR]SetiembreChimbote (Centro de Salud La Esperanza)</v>
      </c>
    </row>
    <row r="2501" spans="1:18" ht="15" customHeight="1" x14ac:dyDescent="0.2">
      <c r="A2501" s="8">
        <f>IFERROR(VLOOKUP(B2501,Tabla1[],2,FALSE)," ")</f>
        <v>1899</v>
      </c>
      <c r="B2501" s="30" t="s">
        <v>1881</v>
      </c>
      <c r="C2501" s="30" t="s">
        <v>2940</v>
      </c>
      <c r="D2501" s="10" t="s">
        <v>3002</v>
      </c>
      <c r="E2501" s="10" t="s">
        <v>2970</v>
      </c>
      <c r="F2501" s="11" t="s">
        <v>1901</v>
      </c>
      <c r="G2501" s="11">
        <v>1</v>
      </c>
      <c r="H2501" s="30" t="s">
        <v>1983</v>
      </c>
      <c r="I2501" s="10"/>
      <c r="J2501" s="11">
        <v>4</v>
      </c>
      <c r="K2501" s="11">
        <v>0</v>
      </c>
      <c r="L2501" s="16">
        <f t="shared" si="166"/>
        <v>0</v>
      </c>
      <c r="M2501" s="34">
        <v>0</v>
      </c>
      <c r="N2501" s="17">
        <f t="shared" si="167"/>
        <v>0</v>
      </c>
      <c r="O2501" s="11">
        <v>10</v>
      </c>
      <c r="P2501" s="8" t="str">
        <f>IFERROR(VLOOKUP(O2501,Tabla6[],2,FALSE)," ")</f>
        <v>Octubre</v>
      </c>
      <c r="Q2501" s="10"/>
      <c r="R2501" s="56" t="str">
        <f t="shared" si="168"/>
        <v>03.06.02 UDR SANTAM1.05.05 EJECUCION DE ACCIONES DE AUDITORIAM1.05.05.08 Ejecutar acciones correspondientes a la Auditoria Asistida por Machine Learning [UDR]OctubreHOSPITAL LA CALETA</v>
      </c>
    </row>
    <row r="2502" spans="1:18" ht="15" customHeight="1" x14ac:dyDescent="0.2">
      <c r="A2502" s="8">
        <f>IFERROR(VLOOKUP(B2502,Tabla1[],2,FALSE)," ")</f>
        <v>1899</v>
      </c>
      <c r="B2502" s="30" t="s">
        <v>1881</v>
      </c>
      <c r="C2502" s="30" t="s">
        <v>2942</v>
      </c>
      <c r="D2502" s="10" t="s">
        <v>3014</v>
      </c>
      <c r="E2502" s="10" t="s">
        <v>2974</v>
      </c>
      <c r="F2502" s="11" t="s">
        <v>1903</v>
      </c>
      <c r="G2502" s="11">
        <v>1</v>
      </c>
      <c r="H2502" s="30" t="s">
        <v>1995</v>
      </c>
      <c r="I2502" s="10"/>
      <c r="J2502" s="11">
        <v>5</v>
      </c>
      <c r="K2502" s="11">
        <v>0</v>
      </c>
      <c r="L2502" s="16">
        <f t="shared" si="166"/>
        <v>0</v>
      </c>
      <c r="M2502" s="34">
        <v>0</v>
      </c>
      <c r="N2502" s="17">
        <f t="shared" si="167"/>
        <v>0</v>
      </c>
      <c r="O2502" s="11">
        <v>10</v>
      </c>
      <c r="P2502" s="8" t="str">
        <f>IFERROR(VLOOKUP(O2502,Tabla6[],2,FALSE)," ")</f>
        <v>Octubre</v>
      </c>
      <c r="Q2502" s="10"/>
      <c r="R2502" s="56" t="str">
        <f t="shared" si="168"/>
        <v>03.06.02 UDR SANTAM1.06.04 SUPERVISION FINANCIERA A UNIDADES EJECUTORASM1.06.04.01 Monitoreo en gabinete de ejecución presupuestal [UDR]Octubre1537: GOB. REG. DE ANCASH - RED DE SALUD PACIFICO NORTE</v>
      </c>
    </row>
    <row r="2503" spans="1:18" ht="15" customHeight="1" x14ac:dyDescent="0.2">
      <c r="A2503" s="8">
        <f>IFERROR(VLOOKUP(B2503,Tabla1[],2,FALSE)," ")</f>
        <v>1899</v>
      </c>
      <c r="B2503" s="30" t="s">
        <v>1881</v>
      </c>
      <c r="C2503" s="30" t="s">
        <v>2942</v>
      </c>
      <c r="D2503" s="10" t="s">
        <v>3023</v>
      </c>
      <c r="E2503" s="10" t="s">
        <v>2979</v>
      </c>
      <c r="F2503" s="11" t="s">
        <v>1903</v>
      </c>
      <c r="G2503" s="11">
        <v>1</v>
      </c>
      <c r="H2503" s="30" t="s">
        <v>1995</v>
      </c>
      <c r="I2503" s="10"/>
      <c r="J2503" s="11">
        <v>2</v>
      </c>
      <c r="K2503" s="11">
        <v>0</v>
      </c>
      <c r="L2503" s="16">
        <f t="shared" si="166"/>
        <v>0</v>
      </c>
      <c r="M2503" s="34">
        <v>0</v>
      </c>
      <c r="N2503" s="17">
        <f t="shared" si="167"/>
        <v>0</v>
      </c>
      <c r="O2503" s="11">
        <v>10</v>
      </c>
      <c r="P2503" s="8" t="str">
        <f>IFERROR(VLOOKUP(O2503,Tabla6[],2,FALSE)," ")</f>
        <v>Octubre</v>
      </c>
      <c r="Q2503" s="10"/>
      <c r="R2503" s="56" t="str">
        <f t="shared" si="168"/>
        <v>03.06.02 UDR SANTAM1.06.04 SUPERVISION FINANCIERA A UNIDADES EJECUTORASM1.06.04.06 Aprobación de expedientes de prestaciones administrativas: procedimientos especiales [UDR]Octubre1537: GOB. REG. DE ANCASH - RED DE SALUD PACIFICO NORTE</v>
      </c>
    </row>
    <row r="2504" spans="1:18" ht="15" customHeight="1" x14ac:dyDescent="0.2">
      <c r="A2504" s="8">
        <f>IFERROR(VLOOKUP(B2504,Tabla1[],2,FALSE)," ")</f>
        <v>1899</v>
      </c>
      <c r="B2504" s="30" t="s">
        <v>1881</v>
      </c>
      <c r="C2504" s="30" t="s">
        <v>2944</v>
      </c>
      <c r="D2504" s="10" t="s">
        <v>3006</v>
      </c>
      <c r="E2504" s="10" t="s">
        <v>2983</v>
      </c>
      <c r="F2504" s="11" t="s">
        <v>1902</v>
      </c>
      <c r="G2504" s="11">
        <v>1</v>
      </c>
      <c r="H2504" s="30" t="s">
        <v>1991</v>
      </c>
      <c r="I2504" s="10"/>
      <c r="J2504" s="11" t="s">
        <v>2124</v>
      </c>
      <c r="K2504" s="11">
        <v>0.5</v>
      </c>
      <c r="L2504" s="16">
        <f t="shared" si="166"/>
        <v>160</v>
      </c>
      <c r="M2504" s="34">
        <v>40</v>
      </c>
      <c r="N2504" s="17">
        <f t="shared" si="167"/>
        <v>200</v>
      </c>
      <c r="O2504" s="11">
        <v>10</v>
      </c>
      <c r="P2504" s="8" t="str">
        <f>IFERROR(VLOOKUP(O2504,Tabla6[],2,FALSE)," ")</f>
        <v>Octubre</v>
      </c>
      <c r="Q2504" s="10"/>
      <c r="R2504" s="56" t="str">
        <f t="shared" si="168"/>
        <v>03.06.02 UDR SANTAS1.01.07 ACCIONES DE SOPORTE A LA GESTION A NIVEL DE UDRS1.01.07.02 Supervisión y asistencia técnica en acciones de soporte a IPRESS [UDR]OctubreHUARMEY</v>
      </c>
    </row>
    <row r="2505" spans="1:18" ht="15" customHeight="1" x14ac:dyDescent="0.2">
      <c r="A2505" s="8">
        <f>IFERROR(VLOOKUP(B2505,Tabla1[],2,FALSE)," ")</f>
        <v>1910</v>
      </c>
      <c r="B2505" s="30" t="s">
        <v>1882</v>
      </c>
      <c r="C2505" s="30" t="s">
        <v>2933</v>
      </c>
      <c r="D2505" s="10" t="s">
        <v>3007</v>
      </c>
      <c r="E2505" s="10" t="s">
        <v>2958</v>
      </c>
      <c r="F2505" s="10" t="s">
        <v>1907</v>
      </c>
      <c r="G2505" s="11">
        <v>1</v>
      </c>
      <c r="H2505" s="30" t="s">
        <v>2025</v>
      </c>
      <c r="I2505" s="10"/>
      <c r="J2505" s="11">
        <v>1</v>
      </c>
      <c r="K2505" s="11">
        <v>0</v>
      </c>
      <c r="L2505" s="16">
        <f t="shared" si="166"/>
        <v>0</v>
      </c>
      <c r="M2505" s="25">
        <v>0</v>
      </c>
      <c r="N2505" s="17">
        <f t="shared" si="167"/>
        <v>0</v>
      </c>
      <c r="O2505" s="11">
        <v>2</v>
      </c>
      <c r="P2505" s="8" t="str">
        <f>IFERROR(VLOOKUP(O2505,Tabla6[],2,FALSE)," ")</f>
        <v>Febrero</v>
      </c>
      <c r="Q2505" s="10"/>
      <c r="R2505" s="56" t="str">
        <f t="shared" si="168"/>
        <v>03.06.03 UDR CALLAOM1.02.02 ACCIONES DE AFILIACIONM1.02.02.05 Supervisión y asistencia técnica en materia de afiliaciones [UDR]FebreroSan Miguel-Callao</v>
      </c>
    </row>
    <row r="2506" spans="1:18" ht="15" customHeight="1" x14ac:dyDescent="0.2">
      <c r="A2506" s="8">
        <f>IFERROR(VLOOKUP(B2506,Tabla1[],2,FALSE)," ")</f>
        <v>1910</v>
      </c>
      <c r="B2506" s="30" t="s">
        <v>1882</v>
      </c>
      <c r="C2506" s="30" t="s">
        <v>2933</v>
      </c>
      <c r="D2506" s="10" t="s">
        <v>3007</v>
      </c>
      <c r="E2506" s="10" t="s">
        <v>2958</v>
      </c>
      <c r="F2506" s="10" t="s">
        <v>1907</v>
      </c>
      <c r="G2506" s="11">
        <v>1</v>
      </c>
      <c r="H2506" s="30" t="s">
        <v>2025</v>
      </c>
      <c r="I2506" s="10"/>
      <c r="J2506" s="11">
        <v>1</v>
      </c>
      <c r="K2506" s="11">
        <v>0</v>
      </c>
      <c r="L2506" s="16">
        <f t="shared" si="166"/>
        <v>0</v>
      </c>
      <c r="M2506" s="25">
        <v>0</v>
      </c>
      <c r="N2506" s="17">
        <f t="shared" si="167"/>
        <v>0</v>
      </c>
      <c r="O2506" s="11">
        <v>3</v>
      </c>
      <c r="P2506" s="8" t="str">
        <f>IFERROR(VLOOKUP(O2506,Tabla6[],2,FALSE)," ")</f>
        <v>Marzo</v>
      </c>
      <c r="Q2506" s="10"/>
      <c r="R2506" s="56" t="str">
        <f t="shared" si="168"/>
        <v>03.06.03 UDR CALLAOM1.02.02 ACCIONES DE AFILIACIONM1.02.02.05 Supervisión y asistencia técnica en materia de afiliaciones [UDR]MarzoSan Miguel-Callao</v>
      </c>
    </row>
    <row r="2507" spans="1:18" ht="15" customHeight="1" x14ac:dyDescent="0.2">
      <c r="A2507" s="8">
        <f>IFERROR(VLOOKUP(B2507,Tabla1[],2,FALSE)," ")</f>
        <v>1910</v>
      </c>
      <c r="B2507" s="30" t="s">
        <v>1882</v>
      </c>
      <c r="C2507" s="30" t="s">
        <v>2933</v>
      </c>
      <c r="D2507" s="10" t="s">
        <v>3007</v>
      </c>
      <c r="E2507" s="10" t="s">
        <v>2958</v>
      </c>
      <c r="F2507" s="10" t="s">
        <v>1907</v>
      </c>
      <c r="G2507" s="11">
        <v>1</v>
      </c>
      <c r="H2507" s="30" t="s">
        <v>2025</v>
      </c>
      <c r="I2507" s="10"/>
      <c r="J2507" s="11">
        <v>1</v>
      </c>
      <c r="K2507" s="11">
        <v>0</v>
      </c>
      <c r="L2507" s="16">
        <f t="shared" si="166"/>
        <v>0</v>
      </c>
      <c r="M2507" s="25">
        <v>0</v>
      </c>
      <c r="N2507" s="17">
        <f t="shared" si="167"/>
        <v>0</v>
      </c>
      <c r="O2507" s="11">
        <v>4</v>
      </c>
      <c r="P2507" s="8" t="str">
        <f>IFERROR(VLOOKUP(O2507,Tabla6[],2,FALSE)," ")</f>
        <v>Abril</v>
      </c>
      <c r="Q2507" s="10"/>
      <c r="R2507" s="56" t="str">
        <f t="shared" si="168"/>
        <v>03.06.03 UDR CALLAOM1.02.02 ACCIONES DE AFILIACIONM1.02.02.05 Supervisión y asistencia técnica en materia de afiliaciones [UDR]AbrilSan Miguel-Callao</v>
      </c>
    </row>
    <row r="2508" spans="1:18" ht="15" customHeight="1" x14ac:dyDescent="0.2">
      <c r="A2508" s="8">
        <f>IFERROR(VLOOKUP(B2508,Tabla1[],2,FALSE)," ")</f>
        <v>1910</v>
      </c>
      <c r="B2508" s="30" t="s">
        <v>1882</v>
      </c>
      <c r="C2508" s="30" t="s">
        <v>2933</v>
      </c>
      <c r="D2508" s="10" t="s">
        <v>3007</v>
      </c>
      <c r="E2508" s="10" t="s">
        <v>2958</v>
      </c>
      <c r="F2508" s="10" t="s">
        <v>1907</v>
      </c>
      <c r="G2508" s="11">
        <v>1</v>
      </c>
      <c r="H2508" s="30" t="s">
        <v>2025</v>
      </c>
      <c r="I2508" s="10"/>
      <c r="J2508" s="11">
        <v>1</v>
      </c>
      <c r="K2508" s="11">
        <v>0</v>
      </c>
      <c r="L2508" s="16">
        <f t="shared" si="166"/>
        <v>0</v>
      </c>
      <c r="M2508" s="25">
        <v>0</v>
      </c>
      <c r="N2508" s="17">
        <f t="shared" si="167"/>
        <v>0</v>
      </c>
      <c r="O2508" s="11">
        <v>5</v>
      </c>
      <c r="P2508" s="8" t="str">
        <f>IFERROR(VLOOKUP(O2508,Tabla6[],2,FALSE)," ")</f>
        <v>Mayo</v>
      </c>
      <c r="Q2508" s="10"/>
      <c r="R2508" s="56" t="str">
        <f t="shared" si="168"/>
        <v>03.06.03 UDR CALLAOM1.02.02 ACCIONES DE AFILIACIONM1.02.02.05 Supervisión y asistencia técnica en materia de afiliaciones [UDR]MayoSan Miguel-Callao</v>
      </c>
    </row>
    <row r="2509" spans="1:18" ht="15" customHeight="1" x14ac:dyDescent="0.2">
      <c r="A2509" s="8">
        <f>IFERROR(VLOOKUP(B2509,Tabla1[],2,FALSE)," ")</f>
        <v>1910</v>
      </c>
      <c r="B2509" s="30" t="s">
        <v>1882</v>
      </c>
      <c r="C2509" s="30" t="s">
        <v>2933</v>
      </c>
      <c r="D2509" s="10" t="s">
        <v>3007</v>
      </c>
      <c r="E2509" s="10" t="s">
        <v>2958</v>
      </c>
      <c r="F2509" s="10" t="s">
        <v>1907</v>
      </c>
      <c r="G2509" s="11">
        <v>1</v>
      </c>
      <c r="H2509" s="30" t="s">
        <v>2025</v>
      </c>
      <c r="I2509" s="10"/>
      <c r="J2509" s="11">
        <v>1</v>
      </c>
      <c r="K2509" s="11">
        <v>0</v>
      </c>
      <c r="L2509" s="16">
        <f t="shared" si="166"/>
        <v>0</v>
      </c>
      <c r="M2509" s="25">
        <v>0</v>
      </c>
      <c r="N2509" s="17">
        <f t="shared" si="167"/>
        <v>0</v>
      </c>
      <c r="O2509" s="11">
        <v>6</v>
      </c>
      <c r="P2509" s="8" t="str">
        <f>IFERROR(VLOOKUP(O2509,Tabla6[],2,FALSE)," ")</f>
        <v>Junio</v>
      </c>
      <c r="Q2509" s="10"/>
      <c r="R2509" s="56" t="str">
        <f t="shared" si="168"/>
        <v>03.06.03 UDR CALLAOM1.02.02 ACCIONES DE AFILIACIONM1.02.02.05 Supervisión y asistencia técnica en materia de afiliaciones [UDR]JunioSan Miguel-Callao</v>
      </c>
    </row>
    <row r="2510" spans="1:18" ht="15" customHeight="1" x14ac:dyDescent="0.2">
      <c r="A2510" s="8">
        <f>IFERROR(VLOOKUP(B2510,Tabla1[],2,FALSE)," ")</f>
        <v>1910</v>
      </c>
      <c r="B2510" s="30" t="s">
        <v>1882</v>
      </c>
      <c r="C2510" s="30" t="s">
        <v>2933</v>
      </c>
      <c r="D2510" s="10" t="s">
        <v>3007</v>
      </c>
      <c r="E2510" s="10" t="s">
        <v>2958</v>
      </c>
      <c r="F2510" s="10" t="s">
        <v>1907</v>
      </c>
      <c r="G2510" s="11">
        <v>1</v>
      </c>
      <c r="H2510" s="30" t="s">
        <v>2025</v>
      </c>
      <c r="I2510" s="10"/>
      <c r="J2510" s="11">
        <v>1</v>
      </c>
      <c r="K2510" s="11">
        <v>0</v>
      </c>
      <c r="L2510" s="16">
        <f t="shared" si="166"/>
        <v>0</v>
      </c>
      <c r="M2510" s="25">
        <v>0</v>
      </c>
      <c r="N2510" s="17">
        <f t="shared" si="167"/>
        <v>0</v>
      </c>
      <c r="O2510" s="11">
        <v>7</v>
      </c>
      <c r="P2510" s="8" t="str">
        <f>IFERROR(VLOOKUP(O2510,Tabla6[],2,FALSE)," ")</f>
        <v>Julio</v>
      </c>
      <c r="Q2510" s="10"/>
      <c r="R2510" s="56" t="str">
        <f t="shared" si="168"/>
        <v>03.06.03 UDR CALLAOM1.02.02 ACCIONES DE AFILIACIONM1.02.02.05 Supervisión y asistencia técnica en materia de afiliaciones [UDR]JulioSan Miguel-Callao</v>
      </c>
    </row>
    <row r="2511" spans="1:18" ht="15" customHeight="1" x14ac:dyDescent="0.2">
      <c r="A2511" s="8">
        <f>IFERROR(VLOOKUP(B2511,Tabla1[],2,FALSE)," ")</f>
        <v>1910</v>
      </c>
      <c r="B2511" s="30" t="s">
        <v>1882</v>
      </c>
      <c r="C2511" s="30" t="s">
        <v>2933</v>
      </c>
      <c r="D2511" s="10" t="s">
        <v>3007</v>
      </c>
      <c r="E2511" s="10" t="s">
        <v>2958</v>
      </c>
      <c r="F2511" s="10" t="s">
        <v>1907</v>
      </c>
      <c r="G2511" s="11">
        <v>1</v>
      </c>
      <c r="H2511" s="30" t="s">
        <v>2025</v>
      </c>
      <c r="I2511" s="10"/>
      <c r="J2511" s="11">
        <v>1</v>
      </c>
      <c r="K2511" s="11">
        <v>0</v>
      </c>
      <c r="L2511" s="16">
        <f t="shared" si="166"/>
        <v>0</v>
      </c>
      <c r="M2511" s="25">
        <v>0</v>
      </c>
      <c r="N2511" s="17">
        <f t="shared" si="167"/>
        <v>0</v>
      </c>
      <c r="O2511" s="11">
        <v>8</v>
      </c>
      <c r="P2511" s="8" t="str">
        <f>IFERROR(VLOOKUP(O2511,Tabla6[],2,FALSE)," ")</f>
        <v>Agosto</v>
      </c>
      <c r="Q2511" s="10"/>
      <c r="R2511" s="56" t="str">
        <f t="shared" si="168"/>
        <v>03.06.03 UDR CALLAOM1.02.02 ACCIONES DE AFILIACIONM1.02.02.05 Supervisión y asistencia técnica en materia de afiliaciones [UDR]AgostoSan Miguel-Callao</v>
      </c>
    </row>
    <row r="2512" spans="1:18" ht="15" customHeight="1" x14ac:dyDescent="0.2">
      <c r="A2512" s="8">
        <f>IFERROR(VLOOKUP(B2512,Tabla1[],2,FALSE)," ")</f>
        <v>1910</v>
      </c>
      <c r="B2512" s="30" t="s">
        <v>1882</v>
      </c>
      <c r="C2512" s="30" t="s">
        <v>2933</v>
      </c>
      <c r="D2512" s="10" t="s">
        <v>3007</v>
      </c>
      <c r="E2512" s="10" t="s">
        <v>2958</v>
      </c>
      <c r="F2512" s="10" t="s">
        <v>1907</v>
      </c>
      <c r="G2512" s="11">
        <v>1</v>
      </c>
      <c r="H2512" s="30" t="s">
        <v>2025</v>
      </c>
      <c r="I2512" s="10"/>
      <c r="J2512" s="11">
        <v>1</v>
      </c>
      <c r="K2512" s="11">
        <v>0</v>
      </c>
      <c r="L2512" s="16">
        <f t="shared" si="166"/>
        <v>0</v>
      </c>
      <c r="M2512" s="25">
        <v>0</v>
      </c>
      <c r="N2512" s="17">
        <f t="shared" si="167"/>
        <v>0</v>
      </c>
      <c r="O2512" s="11">
        <v>9</v>
      </c>
      <c r="P2512" s="8" t="str">
        <f>IFERROR(VLOOKUP(O2512,Tabla6[],2,FALSE)," ")</f>
        <v>Setiembre</v>
      </c>
      <c r="Q2512" s="10"/>
      <c r="R2512" s="56" t="str">
        <f t="shared" si="168"/>
        <v>03.06.03 UDR CALLAOM1.02.02 ACCIONES DE AFILIACIONM1.02.02.05 Supervisión y asistencia técnica en materia de afiliaciones [UDR]SetiembreSan Miguel-Callao</v>
      </c>
    </row>
    <row r="2513" spans="1:18" ht="15" customHeight="1" x14ac:dyDescent="0.2">
      <c r="A2513" s="8">
        <f>IFERROR(VLOOKUP(B2513,Tabla1[],2,FALSE)," ")</f>
        <v>1910</v>
      </c>
      <c r="B2513" s="30" t="s">
        <v>1882</v>
      </c>
      <c r="C2513" s="30" t="s">
        <v>2933</v>
      </c>
      <c r="D2513" s="10" t="s">
        <v>3007</v>
      </c>
      <c r="E2513" s="10" t="s">
        <v>2958</v>
      </c>
      <c r="F2513" s="10" t="s">
        <v>1907</v>
      </c>
      <c r="G2513" s="11">
        <v>1</v>
      </c>
      <c r="H2513" s="30" t="s">
        <v>2025</v>
      </c>
      <c r="I2513" s="10"/>
      <c r="J2513" s="11">
        <v>1</v>
      </c>
      <c r="K2513" s="11">
        <v>0</v>
      </c>
      <c r="L2513" s="16">
        <f t="shared" si="166"/>
        <v>0</v>
      </c>
      <c r="M2513" s="25">
        <v>0</v>
      </c>
      <c r="N2513" s="17">
        <f t="shared" si="167"/>
        <v>0</v>
      </c>
      <c r="O2513" s="11">
        <v>10</v>
      </c>
      <c r="P2513" s="8" t="str">
        <f>IFERROR(VLOOKUP(O2513,Tabla6[],2,FALSE)," ")</f>
        <v>Octubre</v>
      </c>
      <c r="Q2513" s="10"/>
      <c r="R2513" s="56" t="str">
        <f t="shared" si="168"/>
        <v>03.06.03 UDR CALLAOM1.02.02 ACCIONES DE AFILIACIONM1.02.02.05 Supervisión y asistencia técnica en materia de afiliaciones [UDR]OctubreSan Miguel-Callao</v>
      </c>
    </row>
    <row r="2514" spans="1:18" ht="15" customHeight="1" x14ac:dyDescent="0.2">
      <c r="A2514" s="8">
        <f>IFERROR(VLOOKUP(B2514,Tabla1[],2,FALSE)," ")</f>
        <v>1910</v>
      </c>
      <c r="B2514" s="30" t="s">
        <v>1882</v>
      </c>
      <c r="C2514" s="30" t="s">
        <v>2933</v>
      </c>
      <c r="D2514" s="10" t="s">
        <v>3007</v>
      </c>
      <c r="E2514" s="10" t="s">
        <v>2958</v>
      </c>
      <c r="F2514" s="10" t="s">
        <v>1907</v>
      </c>
      <c r="G2514" s="11">
        <v>1</v>
      </c>
      <c r="H2514" s="30" t="s">
        <v>2025</v>
      </c>
      <c r="I2514" s="10"/>
      <c r="J2514" s="11">
        <v>1</v>
      </c>
      <c r="K2514" s="11">
        <v>0</v>
      </c>
      <c r="L2514" s="16">
        <f t="shared" si="166"/>
        <v>0</v>
      </c>
      <c r="M2514" s="25">
        <v>0</v>
      </c>
      <c r="N2514" s="17">
        <f t="shared" si="167"/>
        <v>0</v>
      </c>
      <c r="O2514" s="11">
        <v>11</v>
      </c>
      <c r="P2514" s="8" t="str">
        <f>IFERROR(VLOOKUP(O2514,Tabla6[],2,FALSE)," ")</f>
        <v>Noviembre</v>
      </c>
      <c r="Q2514" s="10"/>
      <c r="R2514" s="56" t="str">
        <f t="shared" si="168"/>
        <v>03.06.03 UDR CALLAOM1.02.02 ACCIONES DE AFILIACIONM1.02.02.05 Supervisión y asistencia técnica en materia de afiliaciones [UDR]NoviembreSan Miguel-Callao</v>
      </c>
    </row>
    <row r="2515" spans="1:18" ht="15" customHeight="1" x14ac:dyDescent="0.2">
      <c r="A2515" s="8">
        <f>IFERROR(VLOOKUP(B2515,Tabla1[],2,FALSE)," ")</f>
        <v>1910</v>
      </c>
      <c r="B2515" s="30" t="s">
        <v>1882</v>
      </c>
      <c r="C2515" s="30" t="s">
        <v>2933</v>
      </c>
      <c r="D2515" s="10" t="s">
        <v>3007</v>
      </c>
      <c r="E2515" s="10" t="s">
        <v>2958</v>
      </c>
      <c r="F2515" s="10" t="s">
        <v>1907</v>
      </c>
      <c r="G2515" s="11">
        <v>1</v>
      </c>
      <c r="H2515" s="30" t="s">
        <v>2025</v>
      </c>
      <c r="I2515" s="10"/>
      <c r="J2515" s="11">
        <v>1</v>
      </c>
      <c r="K2515" s="11">
        <v>0</v>
      </c>
      <c r="L2515" s="16">
        <f t="shared" si="166"/>
        <v>0</v>
      </c>
      <c r="M2515" s="25">
        <v>0</v>
      </c>
      <c r="N2515" s="17">
        <f t="shared" si="167"/>
        <v>0</v>
      </c>
      <c r="O2515" s="11">
        <v>12</v>
      </c>
      <c r="P2515" s="8" t="str">
        <f>IFERROR(VLOOKUP(O2515,Tabla6[],2,FALSE)," ")</f>
        <v>Diciembre</v>
      </c>
      <c r="Q2515" s="10"/>
      <c r="R2515" s="56" t="str">
        <f t="shared" si="168"/>
        <v>03.06.03 UDR CALLAOM1.02.02 ACCIONES DE AFILIACIONM1.02.02.05 Supervisión y asistencia técnica en materia de afiliaciones [UDR]DiciembreSan Miguel-Callao</v>
      </c>
    </row>
    <row r="2516" spans="1:18" ht="15" customHeight="1" x14ac:dyDescent="0.2">
      <c r="A2516" s="8">
        <f>IFERROR(VLOOKUP(B2516,Tabla1[],2,FALSE)," ")</f>
        <v>1910</v>
      </c>
      <c r="B2516" s="30" t="s">
        <v>1882</v>
      </c>
      <c r="C2516" s="30" t="s">
        <v>2940</v>
      </c>
      <c r="D2516" s="10" t="s">
        <v>3005</v>
      </c>
      <c r="E2516" s="10" t="s">
        <v>2971</v>
      </c>
      <c r="F2516" s="10" t="s">
        <v>1908</v>
      </c>
      <c r="G2516" s="11">
        <v>1</v>
      </c>
      <c r="H2516" s="30" t="s">
        <v>2025</v>
      </c>
      <c r="I2516" s="10"/>
      <c r="J2516" s="11">
        <v>4</v>
      </c>
      <c r="K2516" s="11">
        <v>0</v>
      </c>
      <c r="L2516" s="16">
        <f t="shared" si="166"/>
        <v>0</v>
      </c>
      <c r="M2516" s="25">
        <v>0</v>
      </c>
      <c r="N2516" s="17">
        <f t="shared" si="167"/>
        <v>0</v>
      </c>
      <c r="O2516" s="11">
        <v>1</v>
      </c>
      <c r="P2516" s="8" t="str">
        <f>IFERROR(VLOOKUP(O2516,Tabla6[],2,FALSE)," ")</f>
        <v>Enero</v>
      </c>
      <c r="Q2516" s="10"/>
      <c r="R2516" s="56" t="str">
        <f t="shared" si="168"/>
        <v>03.06.03 UDR CALLAOM1.05.05 EJECUCION DE ACCIONES DE AUDITORIAM1.05.05.09 Ejecutar acciones correspondientes a la Auditoria Concurrente [UDR]EneroSan Miguel-Callao</v>
      </c>
    </row>
    <row r="2517" spans="1:18" ht="15" customHeight="1" x14ac:dyDescent="0.2">
      <c r="A2517" s="8">
        <f>IFERROR(VLOOKUP(B2517,Tabla1[],2,FALSE)," ")</f>
        <v>1910</v>
      </c>
      <c r="B2517" s="30" t="s">
        <v>1882</v>
      </c>
      <c r="C2517" s="30" t="s">
        <v>2940</v>
      </c>
      <c r="D2517" s="10" t="s">
        <v>3005</v>
      </c>
      <c r="E2517" s="10" t="s">
        <v>2971</v>
      </c>
      <c r="F2517" s="10" t="s">
        <v>1908</v>
      </c>
      <c r="G2517" s="11">
        <v>1</v>
      </c>
      <c r="H2517" s="30" t="s">
        <v>2025</v>
      </c>
      <c r="I2517" s="10"/>
      <c r="J2517" s="11">
        <v>4</v>
      </c>
      <c r="K2517" s="11">
        <v>0</v>
      </c>
      <c r="L2517" s="16">
        <f t="shared" si="166"/>
        <v>0</v>
      </c>
      <c r="M2517" s="25">
        <v>0</v>
      </c>
      <c r="N2517" s="17">
        <f t="shared" si="167"/>
        <v>0</v>
      </c>
      <c r="O2517" s="11">
        <v>2</v>
      </c>
      <c r="P2517" s="8" t="str">
        <f>IFERROR(VLOOKUP(O2517,Tabla6[],2,FALSE)," ")</f>
        <v>Febrero</v>
      </c>
      <c r="Q2517" s="10"/>
      <c r="R2517" s="56" t="str">
        <f t="shared" si="168"/>
        <v>03.06.03 UDR CALLAOM1.05.05 EJECUCION DE ACCIONES DE AUDITORIAM1.05.05.09 Ejecutar acciones correspondientes a la Auditoria Concurrente [UDR]FebreroSan Miguel-Callao</v>
      </c>
    </row>
    <row r="2518" spans="1:18" ht="15" customHeight="1" x14ac:dyDescent="0.2">
      <c r="A2518" s="8">
        <f>IFERROR(VLOOKUP(B2518,Tabla1[],2,FALSE)," ")</f>
        <v>1910</v>
      </c>
      <c r="B2518" s="30" t="s">
        <v>1882</v>
      </c>
      <c r="C2518" s="30" t="s">
        <v>2940</v>
      </c>
      <c r="D2518" s="10" t="s">
        <v>3010</v>
      </c>
      <c r="E2518" s="10" t="s">
        <v>2969</v>
      </c>
      <c r="F2518" s="10" t="s">
        <v>1908</v>
      </c>
      <c r="G2518" s="11">
        <v>1</v>
      </c>
      <c r="H2518" s="30" t="s">
        <v>2025</v>
      </c>
      <c r="I2518" s="10"/>
      <c r="J2518" s="11">
        <v>2</v>
      </c>
      <c r="K2518" s="11">
        <v>0</v>
      </c>
      <c r="L2518" s="16">
        <f t="shared" si="166"/>
        <v>0</v>
      </c>
      <c r="M2518" s="25">
        <v>0</v>
      </c>
      <c r="N2518" s="17">
        <f t="shared" si="167"/>
        <v>0</v>
      </c>
      <c r="O2518" s="11">
        <v>2</v>
      </c>
      <c r="P2518" s="8" t="str">
        <f>IFERROR(VLOOKUP(O2518,Tabla6[],2,FALSE)," ")</f>
        <v>Febrero</v>
      </c>
      <c r="Q2518" s="10"/>
      <c r="R2518" s="56" t="str">
        <f t="shared" si="168"/>
        <v>03.06.03 UDR CALLAOM1.05.05 EJECUCION DE ACCIONES DE AUDITORIAM1.05.05.10 Ejecutar acciones correspondientes a la Auditoria de Seguimiento [UDR]FebreroSan Miguel-Callao</v>
      </c>
    </row>
    <row r="2519" spans="1:18" ht="15" customHeight="1" x14ac:dyDescent="0.2">
      <c r="A2519" s="8">
        <f>IFERROR(VLOOKUP(B2519,Tabla1[],2,FALSE)," ")</f>
        <v>1910</v>
      </c>
      <c r="B2519" s="30" t="s">
        <v>1882</v>
      </c>
      <c r="C2519" s="30" t="s">
        <v>2940</v>
      </c>
      <c r="D2519" s="10" t="s">
        <v>3005</v>
      </c>
      <c r="E2519" s="10" t="s">
        <v>2971</v>
      </c>
      <c r="F2519" s="10" t="s">
        <v>1908</v>
      </c>
      <c r="G2519" s="11">
        <v>1</v>
      </c>
      <c r="H2519" s="30" t="s">
        <v>2025</v>
      </c>
      <c r="I2519" s="10"/>
      <c r="J2519" s="11">
        <v>5</v>
      </c>
      <c r="K2519" s="11">
        <v>0</v>
      </c>
      <c r="L2519" s="16">
        <f t="shared" ref="L2519:L2582" si="169">320*K2519*G2519</f>
        <v>0</v>
      </c>
      <c r="M2519" s="25">
        <v>0</v>
      </c>
      <c r="N2519" s="17">
        <f t="shared" si="167"/>
        <v>0</v>
      </c>
      <c r="O2519" s="11">
        <v>3</v>
      </c>
      <c r="P2519" s="8" t="str">
        <f>IFERROR(VLOOKUP(O2519,Tabla6[],2,FALSE)," ")</f>
        <v>Marzo</v>
      </c>
      <c r="Q2519" s="10"/>
      <c r="R2519" s="56" t="str">
        <f t="shared" si="168"/>
        <v>03.06.03 UDR CALLAOM1.05.05 EJECUCION DE ACCIONES DE AUDITORIAM1.05.05.09 Ejecutar acciones correspondientes a la Auditoria Concurrente [UDR]MarzoSan Miguel-Callao</v>
      </c>
    </row>
    <row r="2520" spans="1:18" ht="15" customHeight="1" x14ac:dyDescent="0.2">
      <c r="A2520" s="8">
        <f>IFERROR(VLOOKUP(B2520,Tabla1[],2,FALSE)," ")</f>
        <v>1910</v>
      </c>
      <c r="B2520" s="30" t="s">
        <v>1882</v>
      </c>
      <c r="C2520" s="30" t="s">
        <v>2940</v>
      </c>
      <c r="D2520" s="10" t="s">
        <v>3005</v>
      </c>
      <c r="E2520" s="10" t="s">
        <v>2971</v>
      </c>
      <c r="F2520" s="10" t="s">
        <v>1908</v>
      </c>
      <c r="G2520" s="11">
        <v>1</v>
      </c>
      <c r="H2520" s="30" t="s">
        <v>2025</v>
      </c>
      <c r="I2520" s="10"/>
      <c r="J2520" s="11">
        <v>4</v>
      </c>
      <c r="K2520" s="11">
        <v>0</v>
      </c>
      <c r="L2520" s="16">
        <f t="shared" si="169"/>
        <v>0</v>
      </c>
      <c r="M2520" s="25">
        <v>0</v>
      </c>
      <c r="N2520" s="17">
        <f t="shared" si="167"/>
        <v>0</v>
      </c>
      <c r="O2520" s="11">
        <v>4</v>
      </c>
      <c r="P2520" s="8" t="str">
        <f>IFERROR(VLOOKUP(O2520,Tabla6[],2,FALSE)," ")</f>
        <v>Abril</v>
      </c>
      <c r="Q2520" s="10"/>
      <c r="R2520" s="56" t="str">
        <f t="shared" si="168"/>
        <v>03.06.03 UDR CALLAOM1.05.05 EJECUCION DE ACCIONES DE AUDITORIAM1.05.05.09 Ejecutar acciones correspondientes a la Auditoria Concurrente [UDR]AbrilSan Miguel-Callao</v>
      </c>
    </row>
    <row r="2521" spans="1:18" ht="15" customHeight="1" x14ac:dyDescent="0.2">
      <c r="A2521" s="8">
        <f>IFERROR(VLOOKUP(B2521,Tabla1[],2,FALSE)," ")</f>
        <v>1910</v>
      </c>
      <c r="B2521" s="30" t="s">
        <v>1882</v>
      </c>
      <c r="C2521" s="30" t="s">
        <v>2940</v>
      </c>
      <c r="D2521" s="10" t="s">
        <v>3005</v>
      </c>
      <c r="E2521" s="10" t="s">
        <v>2971</v>
      </c>
      <c r="F2521" s="10" t="s">
        <v>1908</v>
      </c>
      <c r="G2521" s="11">
        <v>1</v>
      </c>
      <c r="H2521" s="30" t="s">
        <v>2025</v>
      </c>
      <c r="I2521" s="10"/>
      <c r="J2521" s="11">
        <v>4</v>
      </c>
      <c r="K2521" s="11">
        <v>0</v>
      </c>
      <c r="L2521" s="16">
        <f t="shared" si="169"/>
        <v>0</v>
      </c>
      <c r="M2521" s="25">
        <v>0</v>
      </c>
      <c r="N2521" s="17">
        <f t="shared" si="167"/>
        <v>0</v>
      </c>
      <c r="O2521" s="11">
        <v>5</v>
      </c>
      <c r="P2521" s="8" t="str">
        <f>IFERROR(VLOOKUP(O2521,Tabla6[],2,FALSE)," ")</f>
        <v>Mayo</v>
      </c>
      <c r="Q2521" s="10"/>
      <c r="R2521" s="56" t="str">
        <f t="shared" si="168"/>
        <v>03.06.03 UDR CALLAOM1.05.05 EJECUCION DE ACCIONES DE AUDITORIAM1.05.05.09 Ejecutar acciones correspondientes a la Auditoria Concurrente [UDR]MayoSan Miguel-Callao</v>
      </c>
    </row>
    <row r="2522" spans="1:18" ht="15" customHeight="1" x14ac:dyDescent="0.2">
      <c r="A2522" s="8">
        <f>IFERROR(VLOOKUP(B2522,Tabla1[],2,FALSE)," ")</f>
        <v>1910</v>
      </c>
      <c r="B2522" s="30" t="s">
        <v>1882</v>
      </c>
      <c r="C2522" s="30" t="s">
        <v>2940</v>
      </c>
      <c r="D2522" s="10" t="s">
        <v>3010</v>
      </c>
      <c r="E2522" s="10" t="s">
        <v>2969</v>
      </c>
      <c r="F2522" s="10" t="s">
        <v>1908</v>
      </c>
      <c r="G2522" s="11">
        <v>1</v>
      </c>
      <c r="H2522" s="30" t="s">
        <v>2025</v>
      </c>
      <c r="I2522" s="10"/>
      <c r="J2522" s="11">
        <v>2</v>
      </c>
      <c r="K2522" s="11">
        <v>0</v>
      </c>
      <c r="L2522" s="16">
        <f t="shared" si="169"/>
        <v>0</v>
      </c>
      <c r="M2522" s="25">
        <v>0</v>
      </c>
      <c r="N2522" s="17">
        <f t="shared" si="167"/>
        <v>0</v>
      </c>
      <c r="O2522" s="11">
        <v>5</v>
      </c>
      <c r="P2522" s="8" t="str">
        <f>IFERROR(VLOOKUP(O2522,Tabla6[],2,FALSE)," ")</f>
        <v>Mayo</v>
      </c>
      <c r="Q2522" s="10"/>
      <c r="R2522" s="56" t="str">
        <f t="shared" si="168"/>
        <v>03.06.03 UDR CALLAOM1.05.05 EJECUCION DE ACCIONES DE AUDITORIAM1.05.05.10 Ejecutar acciones correspondientes a la Auditoria de Seguimiento [UDR]MayoSan Miguel-Callao</v>
      </c>
    </row>
    <row r="2523" spans="1:18" ht="15" customHeight="1" x14ac:dyDescent="0.2">
      <c r="A2523" s="8">
        <f>IFERROR(VLOOKUP(B2523,Tabla1[],2,FALSE)," ")</f>
        <v>1910</v>
      </c>
      <c r="B2523" s="30" t="s">
        <v>1882</v>
      </c>
      <c r="C2523" s="30" t="s">
        <v>2940</v>
      </c>
      <c r="D2523" s="10" t="s">
        <v>3005</v>
      </c>
      <c r="E2523" s="10" t="s">
        <v>2971</v>
      </c>
      <c r="F2523" s="10" t="s">
        <v>1908</v>
      </c>
      <c r="G2523" s="11">
        <v>1</v>
      </c>
      <c r="H2523" s="30" t="s">
        <v>2025</v>
      </c>
      <c r="I2523" s="10"/>
      <c r="J2523" s="11">
        <v>4</v>
      </c>
      <c r="K2523" s="11">
        <v>0</v>
      </c>
      <c r="L2523" s="16">
        <f t="shared" si="169"/>
        <v>0</v>
      </c>
      <c r="M2523" s="25">
        <v>0</v>
      </c>
      <c r="N2523" s="17">
        <f t="shared" si="167"/>
        <v>0</v>
      </c>
      <c r="O2523" s="11">
        <v>6</v>
      </c>
      <c r="P2523" s="8" t="str">
        <f>IFERROR(VLOOKUP(O2523,Tabla6[],2,FALSE)," ")</f>
        <v>Junio</v>
      </c>
      <c r="Q2523" s="10"/>
      <c r="R2523" s="56" t="str">
        <f t="shared" si="168"/>
        <v>03.06.03 UDR CALLAOM1.05.05 EJECUCION DE ACCIONES DE AUDITORIAM1.05.05.09 Ejecutar acciones correspondientes a la Auditoria Concurrente [UDR]JunioSan Miguel-Callao</v>
      </c>
    </row>
    <row r="2524" spans="1:18" ht="15" customHeight="1" x14ac:dyDescent="0.2">
      <c r="A2524" s="8">
        <f>IFERROR(VLOOKUP(B2524,Tabla1[],2,FALSE)," ")</f>
        <v>1910</v>
      </c>
      <c r="B2524" s="30" t="s">
        <v>1882</v>
      </c>
      <c r="C2524" s="30" t="s">
        <v>2940</v>
      </c>
      <c r="D2524" s="10" t="s">
        <v>3005</v>
      </c>
      <c r="E2524" s="10" t="s">
        <v>2971</v>
      </c>
      <c r="F2524" s="10" t="s">
        <v>1908</v>
      </c>
      <c r="G2524" s="11">
        <v>1</v>
      </c>
      <c r="H2524" s="30" t="s">
        <v>2025</v>
      </c>
      <c r="I2524" s="10"/>
      <c r="J2524" s="11">
        <v>4</v>
      </c>
      <c r="K2524" s="11">
        <v>0</v>
      </c>
      <c r="L2524" s="16">
        <f t="shared" si="169"/>
        <v>0</v>
      </c>
      <c r="M2524" s="25">
        <v>0</v>
      </c>
      <c r="N2524" s="17">
        <f t="shared" si="167"/>
        <v>0</v>
      </c>
      <c r="O2524" s="11">
        <v>7</v>
      </c>
      <c r="P2524" s="8" t="str">
        <f>IFERROR(VLOOKUP(O2524,Tabla6[],2,FALSE)," ")</f>
        <v>Julio</v>
      </c>
      <c r="Q2524" s="10"/>
      <c r="R2524" s="56" t="str">
        <f t="shared" si="168"/>
        <v>03.06.03 UDR CALLAOM1.05.05 EJECUCION DE ACCIONES DE AUDITORIAM1.05.05.09 Ejecutar acciones correspondientes a la Auditoria Concurrente [UDR]JulioSan Miguel-Callao</v>
      </c>
    </row>
    <row r="2525" spans="1:18" ht="15" customHeight="1" x14ac:dyDescent="0.2">
      <c r="A2525" s="8">
        <f>IFERROR(VLOOKUP(B2525,Tabla1[],2,FALSE)," ")</f>
        <v>1910</v>
      </c>
      <c r="B2525" s="30" t="s">
        <v>1882</v>
      </c>
      <c r="C2525" s="30" t="s">
        <v>2940</v>
      </c>
      <c r="D2525" s="10" t="s">
        <v>3005</v>
      </c>
      <c r="E2525" s="10" t="s">
        <v>2971</v>
      </c>
      <c r="F2525" s="10" t="s">
        <v>1908</v>
      </c>
      <c r="G2525" s="11">
        <v>1</v>
      </c>
      <c r="H2525" s="30" t="s">
        <v>2025</v>
      </c>
      <c r="I2525" s="10"/>
      <c r="J2525" s="11">
        <v>4</v>
      </c>
      <c r="K2525" s="11">
        <v>0</v>
      </c>
      <c r="L2525" s="16">
        <f t="shared" si="169"/>
        <v>0</v>
      </c>
      <c r="M2525" s="25">
        <v>0</v>
      </c>
      <c r="N2525" s="17">
        <f t="shared" si="167"/>
        <v>0</v>
      </c>
      <c r="O2525" s="11">
        <v>8</v>
      </c>
      <c r="P2525" s="8" t="str">
        <f>IFERROR(VLOOKUP(O2525,Tabla6[],2,FALSE)," ")</f>
        <v>Agosto</v>
      </c>
      <c r="Q2525" s="10"/>
      <c r="R2525" s="56" t="str">
        <f t="shared" si="168"/>
        <v>03.06.03 UDR CALLAOM1.05.05 EJECUCION DE ACCIONES DE AUDITORIAM1.05.05.09 Ejecutar acciones correspondientes a la Auditoria Concurrente [UDR]AgostoSan Miguel-Callao</v>
      </c>
    </row>
    <row r="2526" spans="1:18" ht="15" customHeight="1" x14ac:dyDescent="0.2">
      <c r="A2526" s="8">
        <f>IFERROR(VLOOKUP(B2526,Tabla1[],2,FALSE)," ")</f>
        <v>1910</v>
      </c>
      <c r="B2526" s="30" t="s">
        <v>1882</v>
      </c>
      <c r="C2526" s="30" t="s">
        <v>2940</v>
      </c>
      <c r="D2526" s="10" t="s">
        <v>3010</v>
      </c>
      <c r="E2526" s="10" t="s">
        <v>2969</v>
      </c>
      <c r="F2526" s="10" t="s">
        <v>1908</v>
      </c>
      <c r="G2526" s="11">
        <v>1</v>
      </c>
      <c r="H2526" s="30" t="s">
        <v>2025</v>
      </c>
      <c r="I2526" s="10"/>
      <c r="J2526" s="11">
        <v>2</v>
      </c>
      <c r="K2526" s="11">
        <v>0</v>
      </c>
      <c r="L2526" s="16">
        <f t="shared" si="169"/>
        <v>0</v>
      </c>
      <c r="M2526" s="25">
        <v>0</v>
      </c>
      <c r="N2526" s="17">
        <f t="shared" si="167"/>
        <v>0</v>
      </c>
      <c r="O2526" s="11">
        <v>8</v>
      </c>
      <c r="P2526" s="8" t="str">
        <f>IFERROR(VLOOKUP(O2526,Tabla6[],2,FALSE)," ")</f>
        <v>Agosto</v>
      </c>
      <c r="Q2526" s="10"/>
      <c r="R2526" s="56" t="str">
        <f t="shared" si="168"/>
        <v>03.06.03 UDR CALLAOM1.05.05 EJECUCION DE ACCIONES DE AUDITORIAM1.05.05.10 Ejecutar acciones correspondientes a la Auditoria de Seguimiento [UDR]AgostoSan Miguel-Callao</v>
      </c>
    </row>
    <row r="2527" spans="1:18" ht="15" customHeight="1" x14ac:dyDescent="0.2">
      <c r="A2527" s="8">
        <f>IFERROR(VLOOKUP(B2527,Tabla1[],2,FALSE)," ")</f>
        <v>1910</v>
      </c>
      <c r="B2527" s="30" t="s">
        <v>1882</v>
      </c>
      <c r="C2527" s="30" t="s">
        <v>2940</v>
      </c>
      <c r="D2527" s="10" t="s">
        <v>3005</v>
      </c>
      <c r="E2527" s="10" t="s">
        <v>2971</v>
      </c>
      <c r="F2527" s="10" t="s">
        <v>1908</v>
      </c>
      <c r="G2527" s="11">
        <v>1</v>
      </c>
      <c r="H2527" s="30" t="s">
        <v>2025</v>
      </c>
      <c r="I2527" s="10"/>
      <c r="J2527" s="11">
        <v>4</v>
      </c>
      <c r="K2527" s="11">
        <v>0</v>
      </c>
      <c r="L2527" s="16">
        <f t="shared" si="169"/>
        <v>0</v>
      </c>
      <c r="M2527" s="25">
        <v>0</v>
      </c>
      <c r="N2527" s="17">
        <f t="shared" si="167"/>
        <v>0</v>
      </c>
      <c r="O2527" s="11">
        <v>9</v>
      </c>
      <c r="P2527" s="8" t="str">
        <f>IFERROR(VLOOKUP(O2527,Tabla6[],2,FALSE)," ")</f>
        <v>Setiembre</v>
      </c>
      <c r="Q2527" s="10"/>
      <c r="R2527" s="56" t="str">
        <f t="shared" si="168"/>
        <v>03.06.03 UDR CALLAOM1.05.05 EJECUCION DE ACCIONES DE AUDITORIAM1.05.05.09 Ejecutar acciones correspondientes a la Auditoria Concurrente [UDR]SetiembreSan Miguel-Callao</v>
      </c>
    </row>
    <row r="2528" spans="1:18" ht="15" customHeight="1" x14ac:dyDescent="0.2">
      <c r="A2528" s="8">
        <f>IFERROR(VLOOKUP(B2528,Tabla1[],2,FALSE)," ")</f>
        <v>1910</v>
      </c>
      <c r="B2528" s="30" t="s">
        <v>1882</v>
      </c>
      <c r="C2528" s="30" t="s">
        <v>2940</v>
      </c>
      <c r="D2528" s="10" t="s">
        <v>3005</v>
      </c>
      <c r="E2528" s="10" t="s">
        <v>2971</v>
      </c>
      <c r="F2528" s="10" t="s">
        <v>1908</v>
      </c>
      <c r="G2528" s="11">
        <v>1</v>
      </c>
      <c r="H2528" s="30" t="s">
        <v>2025</v>
      </c>
      <c r="I2528" s="10"/>
      <c r="J2528" s="11">
        <v>5</v>
      </c>
      <c r="K2528" s="11">
        <v>0</v>
      </c>
      <c r="L2528" s="16">
        <f t="shared" si="169"/>
        <v>0</v>
      </c>
      <c r="M2528" s="25">
        <v>0</v>
      </c>
      <c r="N2528" s="17">
        <f t="shared" si="167"/>
        <v>0</v>
      </c>
      <c r="O2528" s="11">
        <v>10</v>
      </c>
      <c r="P2528" s="8" t="str">
        <f>IFERROR(VLOOKUP(O2528,Tabla6[],2,FALSE)," ")</f>
        <v>Octubre</v>
      </c>
      <c r="Q2528" s="10"/>
      <c r="R2528" s="56" t="str">
        <f t="shared" si="168"/>
        <v>03.06.03 UDR CALLAOM1.05.05 EJECUCION DE ACCIONES DE AUDITORIAM1.05.05.09 Ejecutar acciones correspondientes a la Auditoria Concurrente [UDR]OctubreSan Miguel-Callao</v>
      </c>
    </row>
    <row r="2529" spans="1:18" ht="15" customHeight="1" x14ac:dyDescent="0.2">
      <c r="A2529" s="8">
        <f>IFERROR(VLOOKUP(B2529,Tabla1[],2,FALSE)," ")</f>
        <v>1910</v>
      </c>
      <c r="B2529" s="30" t="s">
        <v>1882</v>
      </c>
      <c r="C2529" s="30" t="s">
        <v>2940</v>
      </c>
      <c r="D2529" s="10" t="s">
        <v>3005</v>
      </c>
      <c r="E2529" s="10" t="s">
        <v>2971</v>
      </c>
      <c r="F2529" s="10" t="s">
        <v>1908</v>
      </c>
      <c r="G2529" s="11">
        <v>1</v>
      </c>
      <c r="H2529" s="30" t="s">
        <v>2025</v>
      </c>
      <c r="I2529" s="10"/>
      <c r="J2529" s="11">
        <v>4</v>
      </c>
      <c r="K2529" s="11">
        <v>0</v>
      </c>
      <c r="L2529" s="16">
        <f t="shared" si="169"/>
        <v>0</v>
      </c>
      <c r="M2529" s="25">
        <v>0</v>
      </c>
      <c r="N2529" s="17">
        <f t="shared" si="167"/>
        <v>0</v>
      </c>
      <c r="O2529" s="11">
        <v>11</v>
      </c>
      <c r="P2529" s="8" t="str">
        <f>IFERROR(VLOOKUP(O2529,Tabla6[],2,FALSE)," ")</f>
        <v>Noviembre</v>
      </c>
      <c r="Q2529" s="10"/>
      <c r="R2529" s="56" t="str">
        <f t="shared" si="168"/>
        <v>03.06.03 UDR CALLAOM1.05.05 EJECUCION DE ACCIONES DE AUDITORIAM1.05.05.09 Ejecutar acciones correspondientes a la Auditoria Concurrente [UDR]NoviembreSan Miguel-Callao</v>
      </c>
    </row>
    <row r="2530" spans="1:18" ht="15" customHeight="1" x14ac:dyDescent="0.2">
      <c r="A2530" s="8">
        <f>IFERROR(VLOOKUP(B2530,Tabla1[],2,FALSE)," ")</f>
        <v>1910</v>
      </c>
      <c r="B2530" s="30" t="s">
        <v>1882</v>
      </c>
      <c r="C2530" s="30" t="s">
        <v>2940</v>
      </c>
      <c r="D2530" s="10" t="s">
        <v>3010</v>
      </c>
      <c r="E2530" s="10" t="s">
        <v>2969</v>
      </c>
      <c r="F2530" s="10" t="s">
        <v>1908</v>
      </c>
      <c r="G2530" s="11">
        <v>1</v>
      </c>
      <c r="H2530" s="30" t="s">
        <v>2025</v>
      </c>
      <c r="I2530" s="10"/>
      <c r="J2530" s="11">
        <v>2</v>
      </c>
      <c r="K2530" s="11">
        <v>0</v>
      </c>
      <c r="L2530" s="16">
        <f t="shared" si="169"/>
        <v>0</v>
      </c>
      <c r="M2530" s="25">
        <v>0</v>
      </c>
      <c r="N2530" s="17">
        <f t="shared" si="167"/>
        <v>0</v>
      </c>
      <c r="O2530" s="11">
        <v>11</v>
      </c>
      <c r="P2530" s="8" t="str">
        <f>IFERROR(VLOOKUP(O2530,Tabla6[],2,FALSE)," ")</f>
        <v>Noviembre</v>
      </c>
      <c r="Q2530" s="10"/>
      <c r="R2530" s="56" t="str">
        <f t="shared" si="168"/>
        <v>03.06.03 UDR CALLAOM1.05.05 EJECUCION DE ACCIONES DE AUDITORIAM1.05.05.10 Ejecutar acciones correspondientes a la Auditoria de Seguimiento [UDR]NoviembreSan Miguel-Callao</v>
      </c>
    </row>
    <row r="2531" spans="1:18" ht="15" customHeight="1" x14ac:dyDescent="0.2">
      <c r="A2531" s="8">
        <f>IFERROR(VLOOKUP(B2531,Tabla1[],2,FALSE)," ")</f>
        <v>1910</v>
      </c>
      <c r="B2531" s="30" t="s">
        <v>1882</v>
      </c>
      <c r="C2531" s="30" t="s">
        <v>2940</v>
      </c>
      <c r="D2531" s="10" t="s">
        <v>3005</v>
      </c>
      <c r="E2531" s="10" t="s">
        <v>2971</v>
      </c>
      <c r="F2531" s="10" t="s">
        <v>1908</v>
      </c>
      <c r="G2531" s="11">
        <v>1</v>
      </c>
      <c r="H2531" s="30" t="s">
        <v>2025</v>
      </c>
      <c r="I2531" s="10"/>
      <c r="J2531" s="11">
        <v>4</v>
      </c>
      <c r="K2531" s="11">
        <v>0</v>
      </c>
      <c r="L2531" s="16">
        <f t="shared" si="169"/>
        <v>0</v>
      </c>
      <c r="M2531" s="25">
        <v>0</v>
      </c>
      <c r="N2531" s="17">
        <f t="shared" si="167"/>
        <v>0</v>
      </c>
      <c r="O2531" s="11">
        <v>12</v>
      </c>
      <c r="P2531" s="8" t="str">
        <f>IFERROR(VLOOKUP(O2531,Tabla6[],2,FALSE)," ")</f>
        <v>Diciembre</v>
      </c>
      <c r="Q2531" s="10"/>
      <c r="R2531" s="56" t="str">
        <f t="shared" si="168"/>
        <v>03.06.03 UDR CALLAOM1.05.05 EJECUCION DE ACCIONES DE AUDITORIAM1.05.05.09 Ejecutar acciones correspondientes a la Auditoria Concurrente [UDR]DiciembreSan Miguel-Callao</v>
      </c>
    </row>
    <row r="2532" spans="1:18" ht="15" customHeight="1" x14ac:dyDescent="0.2">
      <c r="A2532" s="8">
        <f>IFERROR(VLOOKUP(B2532,Tabla1[],2,FALSE)," ")</f>
        <v>1910</v>
      </c>
      <c r="B2532" s="30" t="s">
        <v>1882</v>
      </c>
      <c r="C2532" s="30" t="s">
        <v>2942</v>
      </c>
      <c r="D2532" s="10" t="s">
        <v>773</v>
      </c>
      <c r="E2532" s="10" t="s">
        <v>2975</v>
      </c>
      <c r="F2532" s="10" t="s">
        <v>731</v>
      </c>
      <c r="G2532" s="11">
        <v>1</v>
      </c>
      <c r="H2532" s="30" t="s">
        <v>2025</v>
      </c>
      <c r="I2532" s="10"/>
      <c r="J2532" s="11">
        <v>5</v>
      </c>
      <c r="K2532" s="11">
        <v>0</v>
      </c>
      <c r="L2532" s="16">
        <f t="shared" si="169"/>
        <v>0</v>
      </c>
      <c r="M2532" s="25">
        <v>0</v>
      </c>
      <c r="N2532" s="17">
        <f t="shared" ref="N2532:N2595" si="170">L2532+M2532</f>
        <v>0</v>
      </c>
      <c r="O2532" s="11">
        <v>4</v>
      </c>
      <c r="P2532" s="8" t="str">
        <f>IFERROR(VLOOKUP(O2532,Tabla6[],2,FALSE)," ")</f>
        <v>Abril</v>
      </c>
      <c r="Q2532" s="10"/>
      <c r="R2532" s="56" t="str">
        <f t="shared" si="168"/>
        <v>03.06.03 UDR CALLAOM1.06.04 SUPERVISION FINANCIERA A UNIDADES EJECUTORASM1.06.04.02 Supervisión Financiera Presencial a las Unidades Ejecutoras-UE [UDR]AbrilSan Miguel-Callao</v>
      </c>
    </row>
    <row r="2533" spans="1:18" ht="15" customHeight="1" x14ac:dyDescent="0.2">
      <c r="A2533" s="8">
        <f>IFERROR(VLOOKUP(B2533,Tabla1[],2,FALSE)," ")</f>
        <v>1910</v>
      </c>
      <c r="B2533" s="30" t="s">
        <v>1882</v>
      </c>
      <c r="C2533" s="30" t="s">
        <v>2942</v>
      </c>
      <c r="D2533" s="10" t="s">
        <v>773</v>
      </c>
      <c r="E2533" s="10" t="s">
        <v>2975</v>
      </c>
      <c r="F2533" s="10" t="s">
        <v>731</v>
      </c>
      <c r="G2533" s="11">
        <v>1</v>
      </c>
      <c r="H2533" s="30" t="s">
        <v>2025</v>
      </c>
      <c r="I2533" s="10"/>
      <c r="J2533" s="11">
        <v>5</v>
      </c>
      <c r="K2533" s="11">
        <v>0</v>
      </c>
      <c r="L2533" s="16">
        <f t="shared" si="169"/>
        <v>0</v>
      </c>
      <c r="M2533" s="25">
        <v>0</v>
      </c>
      <c r="N2533" s="17">
        <f t="shared" si="170"/>
        <v>0</v>
      </c>
      <c r="O2533" s="11">
        <v>5</v>
      </c>
      <c r="P2533" s="8" t="str">
        <f>IFERROR(VLOOKUP(O2533,Tabla6[],2,FALSE)," ")</f>
        <v>Mayo</v>
      </c>
      <c r="Q2533" s="10"/>
      <c r="R2533" s="56" t="str">
        <f t="shared" si="168"/>
        <v>03.06.03 UDR CALLAOM1.06.04 SUPERVISION FINANCIERA A UNIDADES EJECUTORASM1.06.04.02 Supervisión Financiera Presencial a las Unidades Ejecutoras-UE [UDR]MayoSan Miguel-Callao</v>
      </c>
    </row>
    <row r="2534" spans="1:18" ht="15" customHeight="1" x14ac:dyDescent="0.2">
      <c r="A2534" s="8">
        <f>IFERROR(VLOOKUP(B2534,Tabla1[],2,FALSE)," ")</f>
        <v>1910</v>
      </c>
      <c r="B2534" s="30" t="s">
        <v>1882</v>
      </c>
      <c r="C2534" s="30" t="s">
        <v>2942</v>
      </c>
      <c r="D2534" s="10" t="s">
        <v>773</v>
      </c>
      <c r="E2534" s="10" t="s">
        <v>2975</v>
      </c>
      <c r="F2534" s="10" t="s">
        <v>731</v>
      </c>
      <c r="G2534" s="11">
        <v>1</v>
      </c>
      <c r="H2534" s="30" t="s">
        <v>2025</v>
      </c>
      <c r="I2534" s="10"/>
      <c r="J2534" s="11">
        <v>5</v>
      </c>
      <c r="K2534" s="11">
        <v>0</v>
      </c>
      <c r="L2534" s="16">
        <f t="shared" si="169"/>
        <v>0</v>
      </c>
      <c r="M2534" s="25">
        <v>0</v>
      </c>
      <c r="N2534" s="17">
        <f t="shared" si="170"/>
        <v>0</v>
      </c>
      <c r="O2534" s="11">
        <v>6</v>
      </c>
      <c r="P2534" s="8" t="str">
        <f>IFERROR(VLOOKUP(O2534,Tabla6[],2,FALSE)," ")</f>
        <v>Junio</v>
      </c>
      <c r="Q2534" s="10"/>
      <c r="R2534" s="56" t="str">
        <f t="shared" si="168"/>
        <v>03.06.03 UDR CALLAOM1.06.04 SUPERVISION FINANCIERA A UNIDADES EJECUTORASM1.06.04.02 Supervisión Financiera Presencial a las Unidades Ejecutoras-UE [UDR]JunioSan Miguel-Callao</v>
      </c>
    </row>
    <row r="2535" spans="1:18" ht="15" customHeight="1" x14ac:dyDescent="0.2">
      <c r="A2535" s="8">
        <f>IFERROR(VLOOKUP(B2535,Tabla1[],2,FALSE)," ")</f>
        <v>1910</v>
      </c>
      <c r="B2535" s="30" t="s">
        <v>1882</v>
      </c>
      <c r="C2535" s="30" t="s">
        <v>2942</v>
      </c>
      <c r="D2535" s="10" t="s">
        <v>773</v>
      </c>
      <c r="E2535" s="10" t="s">
        <v>2975</v>
      </c>
      <c r="F2535" s="10" t="s">
        <v>731</v>
      </c>
      <c r="G2535" s="11">
        <v>1</v>
      </c>
      <c r="H2535" s="30" t="s">
        <v>2025</v>
      </c>
      <c r="I2535" s="10"/>
      <c r="J2535" s="11">
        <v>5</v>
      </c>
      <c r="K2535" s="11">
        <v>0</v>
      </c>
      <c r="L2535" s="16">
        <f t="shared" si="169"/>
        <v>0</v>
      </c>
      <c r="M2535" s="25">
        <v>0</v>
      </c>
      <c r="N2535" s="17">
        <f t="shared" si="170"/>
        <v>0</v>
      </c>
      <c r="O2535" s="11">
        <v>7</v>
      </c>
      <c r="P2535" s="8" t="str">
        <f>IFERROR(VLOOKUP(O2535,Tabla6[],2,FALSE)," ")</f>
        <v>Julio</v>
      </c>
      <c r="Q2535" s="10"/>
      <c r="R2535" s="56" t="str">
        <f t="shared" si="168"/>
        <v>03.06.03 UDR CALLAOM1.06.04 SUPERVISION FINANCIERA A UNIDADES EJECUTORASM1.06.04.02 Supervisión Financiera Presencial a las Unidades Ejecutoras-UE [UDR]JulioSan Miguel-Callao</v>
      </c>
    </row>
    <row r="2536" spans="1:18" ht="15" customHeight="1" x14ac:dyDescent="0.2">
      <c r="A2536" s="8">
        <f>IFERROR(VLOOKUP(B2536,Tabla1[],2,FALSE)," ")</f>
        <v>1910</v>
      </c>
      <c r="B2536" s="30" t="s">
        <v>1882</v>
      </c>
      <c r="C2536" s="30" t="s">
        <v>2942</v>
      </c>
      <c r="D2536" s="10" t="s">
        <v>773</v>
      </c>
      <c r="E2536" s="10" t="s">
        <v>2975</v>
      </c>
      <c r="F2536" s="10" t="s">
        <v>731</v>
      </c>
      <c r="G2536" s="11">
        <v>1</v>
      </c>
      <c r="H2536" s="30" t="s">
        <v>2025</v>
      </c>
      <c r="I2536" s="10"/>
      <c r="J2536" s="11">
        <v>5</v>
      </c>
      <c r="K2536" s="11">
        <v>0</v>
      </c>
      <c r="L2536" s="16">
        <f t="shared" si="169"/>
        <v>0</v>
      </c>
      <c r="M2536" s="25">
        <v>0</v>
      </c>
      <c r="N2536" s="17">
        <f t="shared" si="170"/>
        <v>0</v>
      </c>
      <c r="O2536" s="11">
        <v>8</v>
      </c>
      <c r="P2536" s="8" t="str">
        <f>IFERROR(VLOOKUP(O2536,Tabla6[],2,FALSE)," ")</f>
        <v>Agosto</v>
      </c>
      <c r="Q2536" s="10"/>
      <c r="R2536" s="56" t="str">
        <f t="shared" si="168"/>
        <v>03.06.03 UDR CALLAOM1.06.04 SUPERVISION FINANCIERA A UNIDADES EJECUTORASM1.06.04.02 Supervisión Financiera Presencial a las Unidades Ejecutoras-UE [UDR]AgostoSan Miguel-Callao</v>
      </c>
    </row>
    <row r="2537" spans="1:18" ht="15" customHeight="1" x14ac:dyDescent="0.2">
      <c r="A2537" s="8">
        <f>IFERROR(VLOOKUP(B2537,Tabla1[],2,FALSE)," ")</f>
        <v>1910</v>
      </c>
      <c r="B2537" s="30" t="s">
        <v>1882</v>
      </c>
      <c r="C2537" s="30" t="s">
        <v>2942</v>
      </c>
      <c r="D2537" s="10" t="s">
        <v>773</v>
      </c>
      <c r="E2537" s="10" t="s">
        <v>2975</v>
      </c>
      <c r="F2537" s="10" t="s">
        <v>731</v>
      </c>
      <c r="G2537" s="11">
        <v>1</v>
      </c>
      <c r="H2537" s="30" t="s">
        <v>2025</v>
      </c>
      <c r="I2537" s="10"/>
      <c r="J2537" s="11">
        <v>5</v>
      </c>
      <c r="K2537" s="11">
        <v>0</v>
      </c>
      <c r="L2537" s="16">
        <f t="shared" si="169"/>
        <v>0</v>
      </c>
      <c r="M2537" s="25">
        <v>0</v>
      </c>
      <c r="N2537" s="17">
        <f t="shared" si="170"/>
        <v>0</v>
      </c>
      <c r="O2537" s="11">
        <v>9</v>
      </c>
      <c r="P2537" s="8" t="str">
        <f>IFERROR(VLOOKUP(O2537,Tabla6[],2,FALSE)," ")</f>
        <v>Setiembre</v>
      </c>
      <c r="Q2537" s="10"/>
      <c r="R2537" s="56" t="str">
        <f t="shared" si="168"/>
        <v>03.06.03 UDR CALLAOM1.06.04 SUPERVISION FINANCIERA A UNIDADES EJECUTORASM1.06.04.02 Supervisión Financiera Presencial a las Unidades Ejecutoras-UE [UDR]SetiembreSan Miguel-Callao</v>
      </c>
    </row>
    <row r="2538" spans="1:18" ht="15" customHeight="1" x14ac:dyDescent="0.2">
      <c r="A2538" s="8">
        <f>IFERROR(VLOOKUP(B2538,Tabla1[],2,FALSE)," ")</f>
        <v>1910</v>
      </c>
      <c r="B2538" s="30" t="s">
        <v>1882</v>
      </c>
      <c r="C2538" s="30" t="s">
        <v>2942</v>
      </c>
      <c r="D2538" s="10" t="s">
        <v>773</v>
      </c>
      <c r="E2538" s="10" t="s">
        <v>2975</v>
      </c>
      <c r="F2538" s="10" t="s">
        <v>731</v>
      </c>
      <c r="G2538" s="11">
        <v>1</v>
      </c>
      <c r="H2538" s="30" t="s">
        <v>2025</v>
      </c>
      <c r="I2538" s="10"/>
      <c r="J2538" s="11">
        <v>5</v>
      </c>
      <c r="K2538" s="11">
        <v>0</v>
      </c>
      <c r="L2538" s="16">
        <f t="shared" si="169"/>
        <v>0</v>
      </c>
      <c r="M2538" s="25">
        <v>0</v>
      </c>
      <c r="N2538" s="17">
        <f t="shared" si="170"/>
        <v>0</v>
      </c>
      <c r="O2538" s="11">
        <v>10</v>
      </c>
      <c r="P2538" s="8" t="str">
        <f>IFERROR(VLOOKUP(O2538,Tabla6[],2,FALSE)," ")</f>
        <v>Octubre</v>
      </c>
      <c r="Q2538" s="10"/>
      <c r="R2538" s="56" t="str">
        <f t="shared" si="168"/>
        <v>03.06.03 UDR CALLAOM1.06.04 SUPERVISION FINANCIERA A UNIDADES EJECUTORASM1.06.04.02 Supervisión Financiera Presencial a las Unidades Ejecutoras-UE [UDR]OctubreSan Miguel-Callao</v>
      </c>
    </row>
    <row r="2539" spans="1:18" ht="15" customHeight="1" x14ac:dyDescent="0.2">
      <c r="A2539" s="8">
        <f>IFERROR(VLOOKUP(B2539,Tabla1[],2,FALSE)," ")</f>
        <v>1910</v>
      </c>
      <c r="B2539" s="30" t="s">
        <v>1882</v>
      </c>
      <c r="C2539" s="30" t="s">
        <v>2942</v>
      </c>
      <c r="D2539" s="10" t="s">
        <v>773</v>
      </c>
      <c r="E2539" s="10" t="s">
        <v>2975</v>
      </c>
      <c r="F2539" s="10" t="s">
        <v>731</v>
      </c>
      <c r="G2539" s="11">
        <v>1</v>
      </c>
      <c r="H2539" s="30" t="s">
        <v>2025</v>
      </c>
      <c r="I2539" s="10"/>
      <c r="J2539" s="11">
        <v>5</v>
      </c>
      <c r="K2539" s="11">
        <v>0</v>
      </c>
      <c r="L2539" s="16">
        <f t="shared" si="169"/>
        <v>0</v>
      </c>
      <c r="M2539" s="25">
        <v>0</v>
      </c>
      <c r="N2539" s="17">
        <f t="shared" si="170"/>
        <v>0</v>
      </c>
      <c r="O2539" s="11">
        <v>10</v>
      </c>
      <c r="P2539" s="8" t="str">
        <f>IFERROR(VLOOKUP(O2539,Tabla6[],2,FALSE)," ")</f>
        <v>Octubre</v>
      </c>
      <c r="Q2539" s="10"/>
      <c r="R2539" s="56" t="str">
        <f t="shared" si="168"/>
        <v>03.06.03 UDR CALLAOM1.06.04 SUPERVISION FINANCIERA A UNIDADES EJECUTORASM1.06.04.02 Supervisión Financiera Presencial a las Unidades Ejecutoras-UE [UDR]OctubreSan Miguel-Callao</v>
      </c>
    </row>
    <row r="2540" spans="1:18" ht="15" customHeight="1" x14ac:dyDescent="0.2">
      <c r="A2540" s="8">
        <f>IFERROR(VLOOKUP(B2540,Tabla1[],2,FALSE)," ")</f>
        <v>1910</v>
      </c>
      <c r="B2540" s="30" t="s">
        <v>1882</v>
      </c>
      <c r="C2540" s="30" t="s">
        <v>2942</v>
      </c>
      <c r="D2540" s="10" t="s">
        <v>773</v>
      </c>
      <c r="E2540" s="10" t="s">
        <v>2975</v>
      </c>
      <c r="F2540" s="10" t="s">
        <v>731</v>
      </c>
      <c r="G2540" s="11">
        <v>1</v>
      </c>
      <c r="H2540" s="30" t="s">
        <v>2025</v>
      </c>
      <c r="I2540" s="10"/>
      <c r="J2540" s="11">
        <v>5</v>
      </c>
      <c r="K2540" s="11">
        <v>0</v>
      </c>
      <c r="L2540" s="16">
        <f t="shared" si="169"/>
        <v>0</v>
      </c>
      <c r="M2540" s="25">
        <v>0</v>
      </c>
      <c r="N2540" s="17">
        <f t="shared" si="170"/>
        <v>0</v>
      </c>
      <c r="O2540" s="11">
        <v>11</v>
      </c>
      <c r="P2540" s="8" t="str">
        <f>IFERROR(VLOOKUP(O2540,Tabla6[],2,FALSE)," ")</f>
        <v>Noviembre</v>
      </c>
      <c r="Q2540" s="10"/>
      <c r="R2540" s="56" t="str">
        <f t="shared" si="168"/>
        <v>03.06.03 UDR CALLAOM1.06.04 SUPERVISION FINANCIERA A UNIDADES EJECUTORASM1.06.04.02 Supervisión Financiera Presencial a las Unidades Ejecutoras-UE [UDR]NoviembreSan Miguel-Callao</v>
      </c>
    </row>
    <row r="2541" spans="1:18" ht="15" customHeight="1" x14ac:dyDescent="0.2">
      <c r="A2541" s="8">
        <f>IFERROR(VLOOKUP(B2541,Tabla1[],2,FALSE)," ")</f>
        <v>1910</v>
      </c>
      <c r="B2541" s="30" t="s">
        <v>1882</v>
      </c>
      <c r="C2541" s="30" t="s">
        <v>2942</v>
      </c>
      <c r="D2541" s="10" t="s">
        <v>773</v>
      </c>
      <c r="E2541" s="10" t="s">
        <v>2975</v>
      </c>
      <c r="F2541" s="10" t="s">
        <v>731</v>
      </c>
      <c r="G2541" s="11">
        <v>1</v>
      </c>
      <c r="H2541" s="30" t="s">
        <v>2025</v>
      </c>
      <c r="I2541" s="10"/>
      <c r="J2541" s="11">
        <v>5</v>
      </c>
      <c r="K2541" s="11">
        <v>0</v>
      </c>
      <c r="L2541" s="16">
        <f t="shared" si="169"/>
        <v>0</v>
      </c>
      <c r="M2541" s="25">
        <v>0</v>
      </c>
      <c r="N2541" s="17">
        <f t="shared" si="170"/>
        <v>0</v>
      </c>
      <c r="O2541" s="11">
        <v>11</v>
      </c>
      <c r="P2541" s="8" t="str">
        <f>IFERROR(VLOOKUP(O2541,Tabla6[],2,FALSE)," ")</f>
        <v>Noviembre</v>
      </c>
      <c r="Q2541" s="10"/>
      <c r="R2541" s="56" t="str">
        <f t="shared" si="168"/>
        <v>03.06.03 UDR CALLAOM1.06.04 SUPERVISION FINANCIERA A UNIDADES EJECUTORASM1.06.04.02 Supervisión Financiera Presencial a las Unidades Ejecutoras-UE [UDR]NoviembreSan Miguel-Callao</v>
      </c>
    </row>
    <row r="2542" spans="1:18" ht="15" customHeight="1" x14ac:dyDescent="0.2">
      <c r="A2542" s="8">
        <f>IFERROR(VLOOKUP(B2542,Tabla1[],2,FALSE)," ")</f>
        <v>1910</v>
      </c>
      <c r="B2542" s="30" t="s">
        <v>1882</v>
      </c>
      <c r="C2542" s="30" t="s">
        <v>2942</v>
      </c>
      <c r="D2542" s="10" t="s">
        <v>773</v>
      </c>
      <c r="E2542" s="10" t="s">
        <v>2975</v>
      </c>
      <c r="F2542" s="10" t="s">
        <v>731</v>
      </c>
      <c r="G2542" s="11">
        <v>1</v>
      </c>
      <c r="H2542" s="30" t="s">
        <v>2025</v>
      </c>
      <c r="I2542" s="10"/>
      <c r="J2542" s="11">
        <v>5</v>
      </c>
      <c r="K2542" s="11">
        <v>0</v>
      </c>
      <c r="L2542" s="16">
        <f t="shared" si="169"/>
        <v>0</v>
      </c>
      <c r="M2542" s="25">
        <v>0</v>
      </c>
      <c r="N2542" s="17">
        <f t="shared" si="170"/>
        <v>0</v>
      </c>
      <c r="O2542" s="11">
        <v>12</v>
      </c>
      <c r="P2542" s="8" t="str">
        <f>IFERROR(VLOOKUP(O2542,Tabla6[],2,FALSE)," ")</f>
        <v>Diciembre</v>
      </c>
      <c r="Q2542" s="10"/>
      <c r="R2542" s="56" t="str">
        <f t="shared" si="168"/>
        <v>03.06.03 UDR CALLAOM1.06.04 SUPERVISION FINANCIERA A UNIDADES EJECUTORASM1.06.04.02 Supervisión Financiera Presencial a las Unidades Ejecutoras-UE [UDR]DiciembreSan Miguel-Callao</v>
      </c>
    </row>
    <row r="2543" spans="1:18" ht="15" customHeight="1" x14ac:dyDescent="0.2">
      <c r="A2543" s="8">
        <f>IFERROR(VLOOKUP(B2543,Tabla1[],2,FALSE)," ")</f>
        <v>1910</v>
      </c>
      <c r="B2543" s="30" t="s">
        <v>1882</v>
      </c>
      <c r="C2543" s="30" t="s">
        <v>2944</v>
      </c>
      <c r="D2543" s="10" t="s">
        <v>3021</v>
      </c>
      <c r="E2543" s="10" t="s">
        <v>2983</v>
      </c>
      <c r="F2543" s="10" t="s">
        <v>1909</v>
      </c>
      <c r="G2543" s="11">
        <v>1</v>
      </c>
      <c r="H2543" s="30" t="s">
        <v>2025</v>
      </c>
      <c r="I2543" s="10"/>
      <c r="J2543" s="11">
        <v>1</v>
      </c>
      <c r="K2543" s="11">
        <v>0</v>
      </c>
      <c r="L2543" s="16">
        <f t="shared" si="169"/>
        <v>0</v>
      </c>
      <c r="M2543" s="25">
        <v>0</v>
      </c>
      <c r="N2543" s="17">
        <f t="shared" si="170"/>
        <v>0</v>
      </c>
      <c r="O2543" s="11">
        <v>1</v>
      </c>
      <c r="P2543" s="8" t="str">
        <f>IFERROR(VLOOKUP(O2543,Tabla6[],2,FALSE)," ")</f>
        <v>Enero</v>
      </c>
      <c r="Q2543" s="10"/>
      <c r="R2543" s="56" t="str">
        <f t="shared" si="168"/>
        <v>03.06.03 UDR CALLAOS1.01.07 ACCIONES DE SOPORTE A LA GESTION A NIVEL DE UDRS1.01.07.02 Supervisión y asistencia técnica en acciones de soporte a IPRESS [UDR]EneroSan Miguel-Callao</v>
      </c>
    </row>
    <row r="2544" spans="1:18" ht="15" customHeight="1" x14ac:dyDescent="0.2">
      <c r="A2544" s="8">
        <f>IFERROR(VLOOKUP(B2544,Tabla1[],2,FALSE)," ")</f>
        <v>1910</v>
      </c>
      <c r="B2544" s="30" t="s">
        <v>1882</v>
      </c>
      <c r="C2544" s="30" t="s">
        <v>2944</v>
      </c>
      <c r="D2544" s="10" t="s">
        <v>3021</v>
      </c>
      <c r="E2544" s="10" t="s">
        <v>2983</v>
      </c>
      <c r="F2544" s="10" t="s">
        <v>1909</v>
      </c>
      <c r="G2544" s="11">
        <v>1</v>
      </c>
      <c r="H2544" s="30" t="s">
        <v>2025</v>
      </c>
      <c r="I2544" s="10"/>
      <c r="J2544" s="11">
        <v>1</v>
      </c>
      <c r="K2544" s="11">
        <v>0</v>
      </c>
      <c r="L2544" s="16">
        <f t="shared" si="169"/>
        <v>0</v>
      </c>
      <c r="M2544" s="25">
        <v>0</v>
      </c>
      <c r="N2544" s="17">
        <f t="shared" si="170"/>
        <v>0</v>
      </c>
      <c r="O2544" s="11">
        <v>1</v>
      </c>
      <c r="P2544" s="8" t="str">
        <f>IFERROR(VLOOKUP(O2544,Tabla6[],2,FALSE)," ")</f>
        <v>Enero</v>
      </c>
      <c r="Q2544" s="10"/>
      <c r="R2544" s="56" t="str">
        <f t="shared" si="168"/>
        <v>03.06.03 UDR CALLAOS1.01.07 ACCIONES DE SOPORTE A LA GESTION A NIVEL DE UDRS1.01.07.02 Supervisión y asistencia técnica en acciones de soporte a IPRESS [UDR]EneroSan Miguel-Callao</v>
      </c>
    </row>
    <row r="2545" spans="1:18" ht="15" customHeight="1" x14ac:dyDescent="0.2">
      <c r="A2545" s="8">
        <f>IFERROR(VLOOKUP(B2545,Tabla1[],2,FALSE)," ")</f>
        <v>1910</v>
      </c>
      <c r="B2545" s="30" t="s">
        <v>1882</v>
      </c>
      <c r="C2545" s="30" t="s">
        <v>2944</v>
      </c>
      <c r="D2545" s="10" t="s">
        <v>3021</v>
      </c>
      <c r="E2545" s="10" t="s">
        <v>2983</v>
      </c>
      <c r="F2545" s="10" t="s">
        <v>1909</v>
      </c>
      <c r="G2545" s="11">
        <v>1</v>
      </c>
      <c r="H2545" s="30" t="s">
        <v>2025</v>
      </c>
      <c r="I2545" s="10"/>
      <c r="J2545" s="11">
        <v>1</v>
      </c>
      <c r="K2545" s="11">
        <v>0</v>
      </c>
      <c r="L2545" s="16">
        <f t="shared" si="169"/>
        <v>0</v>
      </c>
      <c r="M2545" s="25">
        <v>0</v>
      </c>
      <c r="N2545" s="17">
        <f t="shared" si="170"/>
        <v>0</v>
      </c>
      <c r="O2545" s="11">
        <v>1</v>
      </c>
      <c r="P2545" s="8" t="str">
        <f>IFERROR(VLOOKUP(O2545,Tabla6[],2,FALSE)," ")</f>
        <v>Enero</v>
      </c>
      <c r="Q2545" s="10"/>
      <c r="R2545" s="56" t="str">
        <f t="shared" si="168"/>
        <v>03.06.03 UDR CALLAOS1.01.07 ACCIONES DE SOPORTE A LA GESTION A NIVEL DE UDRS1.01.07.02 Supervisión y asistencia técnica en acciones de soporte a IPRESS [UDR]EneroSan Miguel-Callao</v>
      </c>
    </row>
    <row r="2546" spans="1:18" ht="15" customHeight="1" x14ac:dyDescent="0.2">
      <c r="A2546" s="8">
        <f>IFERROR(VLOOKUP(B2546,Tabla1[],2,FALSE)," ")</f>
        <v>1910</v>
      </c>
      <c r="B2546" s="30" t="s">
        <v>1882</v>
      </c>
      <c r="C2546" s="30" t="s">
        <v>2944</v>
      </c>
      <c r="D2546" s="10" t="s">
        <v>3021</v>
      </c>
      <c r="E2546" s="10" t="s">
        <v>2983</v>
      </c>
      <c r="F2546" s="10" t="s">
        <v>1909</v>
      </c>
      <c r="G2546" s="11">
        <v>1</v>
      </c>
      <c r="H2546" s="30" t="s">
        <v>2025</v>
      </c>
      <c r="I2546" s="10"/>
      <c r="J2546" s="11">
        <v>1</v>
      </c>
      <c r="K2546" s="11">
        <v>0</v>
      </c>
      <c r="L2546" s="16">
        <f t="shared" si="169"/>
        <v>0</v>
      </c>
      <c r="M2546" s="25">
        <v>0</v>
      </c>
      <c r="N2546" s="17">
        <f t="shared" si="170"/>
        <v>0</v>
      </c>
      <c r="O2546" s="11">
        <v>1</v>
      </c>
      <c r="P2546" s="8" t="str">
        <f>IFERROR(VLOOKUP(O2546,Tabla6[],2,FALSE)," ")</f>
        <v>Enero</v>
      </c>
      <c r="Q2546" s="10"/>
      <c r="R2546" s="56" t="str">
        <f t="shared" ref="R2546:R2609" si="171">+CONCATENATE(B2546,C2546,E2546,P2546,H2546)</f>
        <v>03.06.03 UDR CALLAOS1.01.07 ACCIONES DE SOPORTE A LA GESTION A NIVEL DE UDRS1.01.07.02 Supervisión y asistencia técnica en acciones de soporte a IPRESS [UDR]EneroSan Miguel-Callao</v>
      </c>
    </row>
    <row r="2547" spans="1:18" ht="15" customHeight="1" x14ac:dyDescent="0.2">
      <c r="A2547" s="8">
        <f>IFERROR(VLOOKUP(B2547,Tabla1[],2,FALSE)," ")</f>
        <v>1910</v>
      </c>
      <c r="B2547" s="30" t="s">
        <v>1882</v>
      </c>
      <c r="C2547" s="30" t="s">
        <v>2944</v>
      </c>
      <c r="D2547" s="10" t="s">
        <v>3021</v>
      </c>
      <c r="E2547" s="10" t="s">
        <v>2983</v>
      </c>
      <c r="F2547" s="10" t="s">
        <v>1909</v>
      </c>
      <c r="G2547" s="11">
        <v>1</v>
      </c>
      <c r="H2547" s="30" t="s">
        <v>2025</v>
      </c>
      <c r="I2547" s="10"/>
      <c r="J2547" s="11">
        <v>1</v>
      </c>
      <c r="K2547" s="11">
        <v>0</v>
      </c>
      <c r="L2547" s="16">
        <f t="shared" si="169"/>
        <v>0</v>
      </c>
      <c r="M2547" s="25">
        <v>0</v>
      </c>
      <c r="N2547" s="17">
        <f t="shared" si="170"/>
        <v>0</v>
      </c>
      <c r="O2547" s="11">
        <v>2</v>
      </c>
      <c r="P2547" s="8" t="str">
        <f>IFERROR(VLOOKUP(O2547,Tabla6[],2,FALSE)," ")</f>
        <v>Febrero</v>
      </c>
      <c r="Q2547" s="10"/>
      <c r="R2547" s="56" t="str">
        <f t="shared" si="171"/>
        <v>03.06.03 UDR CALLAOS1.01.07 ACCIONES DE SOPORTE A LA GESTION A NIVEL DE UDRS1.01.07.02 Supervisión y asistencia técnica en acciones de soporte a IPRESS [UDR]FebreroSan Miguel-Callao</v>
      </c>
    </row>
    <row r="2548" spans="1:18" ht="15" customHeight="1" x14ac:dyDescent="0.2">
      <c r="A2548" s="8">
        <f>IFERROR(VLOOKUP(B2548,Tabla1[],2,FALSE)," ")</f>
        <v>1910</v>
      </c>
      <c r="B2548" s="30" t="s">
        <v>1882</v>
      </c>
      <c r="C2548" s="30" t="s">
        <v>2944</v>
      </c>
      <c r="D2548" s="10" t="s">
        <v>3021</v>
      </c>
      <c r="E2548" s="10" t="s">
        <v>2983</v>
      </c>
      <c r="F2548" s="10" t="s">
        <v>1909</v>
      </c>
      <c r="G2548" s="11">
        <v>1</v>
      </c>
      <c r="H2548" s="30" t="s">
        <v>2025</v>
      </c>
      <c r="I2548" s="10"/>
      <c r="J2548" s="11">
        <v>1</v>
      </c>
      <c r="K2548" s="11">
        <v>0</v>
      </c>
      <c r="L2548" s="16">
        <f t="shared" si="169"/>
        <v>0</v>
      </c>
      <c r="M2548" s="25">
        <v>0</v>
      </c>
      <c r="N2548" s="17">
        <f t="shared" si="170"/>
        <v>0</v>
      </c>
      <c r="O2548" s="11">
        <v>2</v>
      </c>
      <c r="P2548" s="8" t="str">
        <f>IFERROR(VLOOKUP(O2548,Tabla6[],2,FALSE)," ")</f>
        <v>Febrero</v>
      </c>
      <c r="Q2548" s="10"/>
      <c r="R2548" s="56" t="str">
        <f t="shared" si="171"/>
        <v>03.06.03 UDR CALLAOS1.01.07 ACCIONES DE SOPORTE A LA GESTION A NIVEL DE UDRS1.01.07.02 Supervisión y asistencia técnica en acciones de soporte a IPRESS [UDR]FebreroSan Miguel-Callao</v>
      </c>
    </row>
    <row r="2549" spans="1:18" ht="15" customHeight="1" x14ac:dyDescent="0.2">
      <c r="A2549" s="8">
        <f>IFERROR(VLOOKUP(B2549,Tabla1[],2,FALSE)," ")</f>
        <v>1910</v>
      </c>
      <c r="B2549" s="30" t="s">
        <v>1882</v>
      </c>
      <c r="C2549" s="30" t="s">
        <v>2944</v>
      </c>
      <c r="D2549" s="10" t="s">
        <v>3021</v>
      </c>
      <c r="E2549" s="10" t="s">
        <v>2983</v>
      </c>
      <c r="F2549" s="10" t="s">
        <v>1909</v>
      </c>
      <c r="G2549" s="11">
        <v>1</v>
      </c>
      <c r="H2549" s="30" t="s">
        <v>2025</v>
      </c>
      <c r="I2549" s="10"/>
      <c r="J2549" s="11">
        <v>1</v>
      </c>
      <c r="K2549" s="11">
        <v>0</v>
      </c>
      <c r="L2549" s="16">
        <f t="shared" si="169"/>
        <v>0</v>
      </c>
      <c r="M2549" s="25">
        <v>0</v>
      </c>
      <c r="N2549" s="17">
        <f t="shared" si="170"/>
        <v>0</v>
      </c>
      <c r="O2549" s="11">
        <v>2</v>
      </c>
      <c r="P2549" s="8" t="str">
        <f>IFERROR(VLOOKUP(O2549,Tabla6[],2,FALSE)," ")</f>
        <v>Febrero</v>
      </c>
      <c r="Q2549" s="10"/>
      <c r="R2549" s="56" t="str">
        <f t="shared" si="171"/>
        <v>03.06.03 UDR CALLAOS1.01.07 ACCIONES DE SOPORTE A LA GESTION A NIVEL DE UDRS1.01.07.02 Supervisión y asistencia técnica en acciones de soporte a IPRESS [UDR]FebreroSan Miguel-Callao</v>
      </c>
    </row>
    <row r="2550" spans="1:18" ht="15" customHeight="1" x14ac:dyDescent="0.2">
      <c r="A2550" s="8">
        <f>IFERROR(VLOOKUP(B2550,Tabla1[],2,FALSE)," ")</f>
        <v>1910</v>
      </c>
      <c r="B2550" s="30" t="s">
        <v>1882</v>
      </c>
      <c r="C2550" s="30" t="s">
        <v>2944</v>
      </c>
      <c r="D2550" s="10" t="s">
        <v>3021</v>
      </c>
      <c r="E2550" s="10" t="s">
        <v>2983</v>
      </c>
      <c r="F2550" s="10" t="s">
        <v>1909</v>
      </c>
      <c r="G2550" s="11">
        <v>1</v>
      </c>
      <c r="H2550" s="30" t="s">
        <v>2025</v>
      </c>
      <c r="I2550" s="10"/>
      <c r="J2550" s="11">
        <v>1</v>
      </c>
      <c r="K2550" s="11">
        <v>0</v>
      </c>
      <c r="L2550" s="16">
        <f t="shared" si="169"/>
        <v>0</v>
      </c>
      <c r="M2550" s="25">
        <v>0</v>
      </c>
      <c r="N2550" s="17">
        <f t="shared" si="170"/>
        <v>0</v>
      </c>
      <c r="O2550" s="11">
        <v>2</v>
      </c>
      <c r="P2550" s="8" t="str">
        <f>IFERROR(VLOOKUP(O2550,Tabla6[],2,FALSE)," ")</f>
        <v>Febrero</v>
      </c>
      <c r="Q2550" s="10"/>
      <c r="R2550" s="56" t="str">
        <f t="shared" si="171"/>
        <v>03.06.03 UDR CALLAOS1.01.07 ACCIONES DE SOPORTE A LA GESTION A NIVEL DE UDRS1.01.07.02 Supervisión y asistencia técnica en acciones de soporte a IPRESS [UDR]FebreroSan Miguel-Callao</v>
      </c>
    </row>
    <row r="2551" spans="1:18" ht="15" customHeight="1" x14ac:dyDescent="0.2">
      <c r="A2551" s="8">
        <f>IFERROR(VLOOKUP(B2551,Tabla1[],2,FALSE)," ")</f>
        <v>1910</v>
      </c>
      <c r="B2551" s="30" t="s">
        <v>1882</v>
      </c>
      <c r="C2551" s="30" t="s">
        <v>2944</v>
      </c>
      <c r="D2551" s="10" t="s">
        <v>3021</v>
      </c>
      <c r="E2551" s="10" t="s">
        <v>2983</v>
      </c>
      <c r="F2551" s="10" t="s">
        <v>1909</v>
      </c>
      <c r="G2551" s="11">
        <v>1</v>
      </c>
      <c r="H2551" s="30" t="s">
        <v>2025</v>
      </c>
      <c r="I2551" s="10"/>
      <c r="J2551" s="11">
        <v>1</v>
      </c>
      <c r="K2551" s="11">
        <v>0</v>
      </c>
      <c r="L2551" s="16">
        <f t="shared" si="169"/>
        <v>0</v>
      </c>
      <c r="M2551" s="25">
        <v>0</v>
      </c>
      <c r="N2551" s="17">
        <f t="shared" si="170"/>
        <v>0</v>
      </c>
      <c r="O2551" s="11">
        <v>3</v>
      </c>
      <c r="P2551" s="8" t="str">
        <f>IFERROR(VLOOKUP(O2551,Tabla6[],2,FALSE)," ")</f>
        <v>Marzo</v>
      </c>
      <c r="Q2551" s="10"/>
      <c r="R2551" s="56" t="str">
        <f t="shared" si="171"/>
        <v>03.06.03 UDR CALLAOS1.01.07 ACCIONES DE SOPORTE A LA GESTION A NIVEL DE UDRS1.01.07.02 Supervisión y asistencia técnica en acciones de soporte a IPRESS [UDR]MarzoSan Miguel-Callao</v>
      </c>
    </row>
    <row r="2552" spans="1:18" ht="15" customHeight="1" x14ac:dyDescent="0.2">
      <c r="A2552" s="8">
        <f>IFERROR(VLOOKUP(B2552,Tabla1[],2,FALSE)," ")</f>
        <v>1910</v>
      </c>
      <c r="B2552" s="30" t="s">
        <v>1882</v>
      </c>
      <c r="C2552" s="30" t="s">
        <v>2944</v>
      </c>
      <c r="D2552" s="10" t="s">
        <v>3021</v>
      </c>
      <c r="E2552" s="10" t="s">
        <v>2983</v>
      </c>
      <c r="F2552" s="10" t="s">
        <v>1909</v>
      </c>
      <c r="G2552" s="11">
        <v>1</v>
      </c>
      <c r="H2552" s="30" t="s">
        <v>2025</v>
      </c>
      <c r="I2552" s="10"/>
      <c r="J2552" s="11">
        <v>1</v>
      </c>
      <c r="K2552" s="11">
        <v>0</v>
      </c>
      <c r="L2552" s="16">
        <f t="shared" si="169"/>
        <v>0</v>
      </c>
      <c r="M2552" s="25">
        <v>0</v>
      </c>
      <c r="N2552" s="17">
        <f t="shared" si="170"/>
        <v>0</v>
      </c>
      <c r="O2552" s="11">
        <v>3</v>
      </c>
      <c r="P2552" s="8" t="str">
        <f>IFERROR(VLOOKUP(O2552,Tabla6[],2,FALSE)," ")</f>
        <v>Marzo</v>
      </c>
      <c r="Q2552" s="10"/>
      <c r="R2552" s="56" t="str">
        <f t="shared" si="171"/>
        <v>03.06.03 UDR CALLAOS1.01.07 ACCIONES DE SOPORTE A LA GESTION A NIVEL DE UDRS1.01.07.02 Supervisión y asistencia técnica en acciones de soporte a IPRESS [UDR]MarzoSan Miguel-Callao</v>
      </c>
    </row>
    <row r="2553" spans="1:18" ht="15" customHeight="1" x14ac:dyDescent="0.2">
      <c r="A2553" s="8">
        <f>IFERROR(VLOOKUP(B2553,Tabla1[],2,FALSE)," ")</f>
        <v>1910</v>
      </c>
      <c r="B2553" s="30" t="s">
        <v>1882</v>
      </c>
      <c r="C2553" s="30" t="s">
        <v>2944</v>
      </c>
      <c r="D2553" s="10" t="s">
        <v>3021</v>
      </c>
      <c r="E2553" s="10" t="s">
        <v>2983</v>
      </c>
      <c r="F2553" s="10" t="s">
        <v>1909</v>
      </c>
      <c r="G2553" s="11">
        <v>1</v>
      </c>
      <c r="H2553" s="30" t="s">
        <v>2025</v>
      </c>
      <c r="I2553" s="10"/>
      <c r="J2553" s="11">
        <v>1</v>
      </c>
      <c r="K2553" s="11">
        <v>0</v>
      </c>
      <c r="L2553" s="16">
        <f t="shared" si="169"/>
        <v>0</v>
      </c>
      <c r="M2553" s="25">
        <v>0</v>
      </c>
      <c r="N2553" s="17">
        <f t="shared" si="170"/>
        <v>0</v>
      </c>
      <c r="O2553" s="11">
        <v>3</v>
      </c>
      <c r="P2553" s="8" t="str">
        <f>IFERROR(VLOOKUP(O2553,Tabla6[],2,FALSE)," ")</f>
        <v>Marzo</v>
      </c>
      <c r="Q2553" s="10"/>
      <c r="R2553" s="56" t="str">
        <f t="shared" si="171"/>
        <v>03.06.03 UDR CALLAOS1.01.07 ACCIONES DE SOPORTE A LA GESTION A NIVEL DE UDRS1.01.07.02 Supervisión y asistencia técnica en acciones de soporte a IPRESS [UDR]MarzoSan Miguel-Callao</v>
      </c>
    </row>
    <row r="2554" spans="1:18" ht="15" customHeight="1" x14ac:dyDescent="0.2">
      <c r="A2554" s="8">
        <f>IFERROR(VLOOKUP(B2554,Tabla1[],2,FALSE)," ")</f>
        <v>1910</v>
      </c>
      <c r="B2554" s="30" t="s">
        <v>1882</v>
      </c>
      <c r="C2554" s="30" t="s">
        <v>2944</v>
      </c>
      <c r="D2554" s="10" t="s">
        <v>3021</v>
      </c>
      <c r="E2554" s="10" t="s">
        <v>2983</v>
      </c>
      <c r="F2554" s="10" t="s">
        <v>1909</v>
      </c>
      <c r="G2554" s="11">
        <v>1</v>
      </c>
      <c r="H2554" s="30" t="s">
        <v>2025</v>
      </c>
      <c r="I2554" s="10"/>
      <c r="J2554" s="11">
        <v>1</v>
      </c>
      <c r="K2554" s="11">
        <v>0</v>
      </c>
      <c r="L2554" s="16">
        <f t="shared" si="169"/>
        <v>0</v>
      </c>
      <c r="M2554" s="25">
        <v>0</v>
      </c>
      <c r="N2554" s="17">
        <f t="shared" si="170"/>
        <v>0</v>
      </c>
      <c r="O2554" s="11">
        <v>3</v>
      </c>
      <c r="P2554" s="8" t="str">
        <f>IFERROR(VLOOKUP(O2554,Tabla6[],2,FALSE)," ")</f>
        <v>Marzo</v>
      </c>
      <c r="Q2554" s="10"/>
      <c r="R2554" s="56" t="str">
        <f t="shared" si="171"/>
        <v>03.06.03 UDR CALLAOS1.01.07 ACCIONES DE SOPORTE A LA GESTION A NIVEL DE UDRS1.01.07.02 Supervisión y asistencia técnica en acciones de soporte a IPRESS [UDR]MarzoSan Miguel-Callao</v>
      </c>
    </row>
    <row r="2555" spans="1:18" ht="15" customHeight="1" x14ac:dyDescent="0.2">
      <c r="A2555" s="8">
        <f>IFERROR(VLOOKUP(B2555,Tabla1[],2,FALSE)," ")</f>
        <v>1910</v>
      </c>
      <c r="B2555" s="30" t="s">
        <v>1882</v>
      </c>
      <c r="C2555" s="30" t="s">
        <v>2944</v>
      </c>
      <c r="D2555" s="10" t="s">
        <v>3021</v>
      </c>
      <c r="E2555" s="10" t="s">
        <v>2983</v>
      </c>
      <c r="F2555" s="10" t="s">
        <v>1909</v>
      </c>
      <c r="G2555" s="11">
        <v>1</v>
      </c>
      <c r="H2555" s="30" t="s">
        <v>2025</v>
      </c>
      <c r="I2555" s="10"/>
      <c r="J2555" s="11">
        <v>1</v>
      </c>
      <c r="K2555" s="11">
        <v>0</v>
      </c>
      <c r="L2555" s="16">
        <f t="shared" si="169"/>
        <v>0</v>
      </c>
      <c r="M2555" s="25">
        <v>0</v>
      </c>
      <c r="N2555" s="17">
        <f t="shared" si="170"/>
        <v>0</v>
      </c>
      <c r="O2555" s="11">
        <v>4</v>
      </c>
      <c r="P2555" s="8" t="str">
        <f>IFERROR(VLOOKUP(O2555,Tabla6[],2,FALSE)," ")</f>
        <v>Abril</v>
      </c>
      <c r="Q2555" s="10"/>
      <c r="R2555" s="56" t="str">
        <f t="shared" si="171"/>
        <v>03.06.03 UDR CALLAOS1.01.07 ACCIONES DE SOPORTE A LA GESTION A NIVEL DE UDRS1.01.07.02 Supervisión y asistencia técnica en acciones de soporte a IPRESS [UDR]AbrilSan Miguel-Callao</v>
      </c>
    </row>
    <row r="2556" spans="1:18" ht="15" customHeight="1" x14ac:dyDescent="0.2">
      <c r="A2556" s="8">
        <f>IFERROR(VLOOKUP(B2556,Tabla1[],2,FALSE)," ")</f>
        <v>1910</v>
      </c>
      <c r="B2556" s="30" t="s">
        <v>1882</v>
      </c>
      <c r="C2556" s="30" t="s">
        <v>2944</v>
      </c>
      <c r="D2556" s="10" t="s">
        <v>3021</v>
      </c>
      <c r="E2556" s="10" t="s">
        <v>2983</v>
      </c>
      <c r="F2556" s="10" t="s">
        <v>1909</v>
      </c>
      <c r="G2556" s="11">
        <v>1</v>
      </c>
      <c r="H2556" s="30" t="s">
        <v>2025</v>
      </c>
      <c r="I2556" s="10"/>
      <c r="J2556" s="11">
        <v>1</v>
      </c>
      <c r="K2556" s="11">
        <v>0</v>
      </c>
      <c r="L2556" s="16">
        <f t="shared" si="169"/>
        <v>0</v>
      </c>
      <c r="M2556" s="25">
        <v>0</v>
      </c>
      <c r="N2556" s="17">
        <f t="shared" si="170"/>
        <v>0</v>
      </c>
      <c r="O2556" s="11">
        <v>4</v>
      </c>
      <c r="P2556" s="8" t="str">
        <f>IFERROR(VLOOKUP(O2556,Tabla6[],2,FALSE)," ")</f>
        <v>Abril</v>
      </c>
      <c r="Q2556" s="10"/>
      <c r="R2556" s="56" t="str">
        <f t="shared" si="171"/>
        <v>03.06.03 UDR CALLAOS1.01.07 ACCIONES DE SOPORTE A LA GESTION A NIVEL DE UDRS1.01.07.02 Supervisión y asistencia técnica en acciones de soporte a IPRESS [UDR]AbrilSan Miguel-Callao</v>
      </c>
    </row>
    <row r="2557" spans="1:18" ht="15" customHeight="1" x14ac:dyDescent="0.2">
      <c r="A2557" s="8">
        <f>IFERROR(VLOOKUP(B2557,Tabla1[],2,FALSE)," ")</f>
        <v>1910</v>
      </c>
      <c r="B2557" s="30" t="s">
        <v>1882</v>
      </c>
      <c r="C2557" s="30" t="s">
        <v>2944</v>
      </c>
      <c r="D2557" s="10" t="s">
        <v>3021</v>
      </c>
      <c r="E2557" s="10" t="s">
        <v>2983</v>
      </c>
      <c r="F2557" s="10" t="s">
        <v>1909</v>
      </c>
      <c r="G2557" s="11">
        <v>1</v>
      </c>
      <c r="H2557" s="30" t="s">
        <v>2025</v>
      </c>
      <c r="I2557" s="10"/>
      <c r="J2557" s="11">
        <v>1</v>
      </c>
      <c r="K2557" s="11">
        <v>0</v>
      </c>
      <c r="L2557" s="16">
        <f t="shared" si="169"/>
        <v>0</v>
      </c>
      <c r="M2557" s="25">
        <v>0</v>
      </c>
      <c r="N2557" s="17">
        <f t="shared" si="170"/>
        <v>0</v>
      </c>
      <c r="O2557" s="11">
        <v>4</v>
      </c>
      <c r="P2557" s="8" t="str">
        <f>IFERROR(VLOOKUP(O2557,Tabla6[],2,FALSE)," ")</f>
        <v>Abril</v>
      </c>
      <c r="Q2557" s="10"/>
      <c r="R2557" s="56" t="str">
        <f t="shared" si="171"/>
        <v>03.06.03 UDR CALLAOS1.01.07 ACCIONES DE SOPORTE A LA GESTION A NIVEL DE UDRS1.01.07.02 Supervisión y asistencia técnica en acciones de soporte a IPRESS [UDR]AbrilSan Miguel-Callao</v>
      </c>
    </row>
    <row r="2558" spans="1:18" ht="15" customHeight="1" x14ac:dyDescent="0.2">
      <c r="A2558" s="8">
        <f>IFERROR(VLOOKUP(B2558,Tabla1[],2,FALSE)," ")</f>
        <v>1910</v>
      </c>
      <c r="B2558" s="30" t="s">
        <v>1882</v>
      </c>
      <c r="C2558" s="30" t="s">
        <v>2944</v>
      </c>
      <c r="D2558" s="10" t="s">
        <v>3021</v>
      </c>
      <c r="E2558" s="10" t="s">
        <v>2983</v>
      </c>
      <c r="F2558" s="10" t="s">
        <v>1909</v>
      </c>
      <c r="G2558" s="11">
        <v>1</v>
      </c>
      <c r="H2558" s="30" t="s">
        <v>2025</v>
      </c>
      <c r="I2558" s="10"/>
      <c r="J2558" s="11">
        <v>1</v>
      </c>
      <c r="K2558" s="11">
        <v>0</v>
      </c>
      <c r="L2558" s="16">
        <f t="shared" si="169"/>
        <v>0</v>
      </c>
      <c r="M2558" s="25">
        <v>0</v>
      </c>
      <c r="N2558" s="17">
        <f t="shared" si="170"/>
        <v>0</v>
      </c>
      <c r="O2558" s="11">
        <v>4</v>
      </c>
      <c r="P2558" s="8" t="str">
        <f>IFERROR(VLOOKUP(O2558,Tabla6[],2,FALSE)," ")</f>
        <v>Abril</v>
      </c>
      <c r="Q2558" s="10"/>
      <c r="R2558" s="56" t="str">
        <f t="shared" si="171"/>
        <v>03.06.03 UDR CALLAOS1.01.07 ACCIONES DE SOPORTE A LA GESTION A NIVEL DE UDRS1.01.07.02 Supervisión y asistencia técnica en acciones de soporte a IPRESS [UDR]AbrilSan Miguel-Callao</v>
      </c>
    </row>
    <row r="2559" spans="1:18" ht="15" customHeight="1" x14ac:dyDescent="0.2">
      <c r="A2559" s="8">
        <f>IFERROR(VLOOKUP(B2559,Tabla1[],2,FALSE)," ")</f>
        <v>1910</v>
      </c>
      <c r="B2559" s="30" t="s">
        <v>1882</v>
      </c>
      <c r="C2559" s="30" t="s">
        <v>2944</v>
      </c>
      <c r="D2559" s="10" t="s">
        <v>3021</v>
      </c>
      <c r="E2559" s="10" t="s">
        <v>2983</v>
      </c>
      <c r="F2559" s="10" t="s">
        <v>1909</v>
      </c>
      <c r="G2559" s="11">
        <v>1</v>
      </c>
      <c r="H2559" s="30" t="s">
        <v>2025</v>
      </c>
      <c r="I2559" s="10"/>
      <c r="J2559" s="11">
        <v>1</v>
      </c>
      <c r="K2559" s="11">
        <v>0</v>
      </c>
      <c r="L2559" s="16">
        <f t="shared" si="169"/>
        <v>0</v>
      </c>
      <c r="M2559" s="25">
        <v>0</v>
      </c>
      <c r="N2559" s="17">
        <f t="shared" si="170"/>
        <v>0</v>
      </c>
      <c r="O2559" s="11">
        <v>5</v>
      </c>
      <c r="P2559" s="8" t="str">
        <f>IFERROR(VLOOKUP(O2559,Tabla6[],2,FALSE)," ")</f>
        <v>Mayo</v>
      </c>
      <c r="Q2559" s="10"/>
      <c r="R2559" s="56" t="str">
        <f t="shared" si="171"/>
        <v>03.06.03 UDR CALLAOS1.01.07 ACCIONES DE SOPORTE A LA GESTION A NIVEL DE UDRS1.01.07.02 Supervisión y asistencia técnica en acciones de soporte a IPRESS [UDR]MayoSan Miguel-Callao</v>
      </c>
    </row>
    <row r="2560" spans="1:18" ht="15" customHeight="1" x14ac:dyDescent="0.2">
      <c r="A2560" s="8">
        <f>IFERROR(VLOOKUP(B2560,Tabla1[],2,FALSE)," ")</f>
        <v>1910</v>
      </c>
      <c r="B2560" s="30" t="s">
        <v>1882</v>
      </c>
      <c r="C2560" s="30" t="s">
        <v>2944</v>
      </c>
      <c r="D2560" s="10" t="s">
        <v>3021</v>
      </c>
      <c r="E2560" s="10" t="s">
        <v>2983</v>
      </c>
      <c r="F2560" s="10" t="s">
        <v>1909</v>
      </c>
      <c r="G2560" s="11">
        <v>1</v>
      </c>
      <c r="H2560" s="30" t="s">
        <v>2025</v>
      </c>
      <c r="I2560" s="10"/>
      <c r="J2560" s="11">
        <v>1</v>
      </c>
      <c r="K2560" s="11">
        <v>0</v>
      </c>
      <c r="L2560" s="16">
        <f t="shared" si="169"/>
        <v>0</v>
      </c>
      <c r="M2560" s="25">
        <v>0</v>
      </c>
      <c r="N2560" s="17">
        <f t="shared" si="170"/>
        <v>0</v>
      </c>
      <c r="O2560" s="11">
        <v>5</v>
      </c>
      <c r="P2560" s="8" t="str">
        <f>IFERROR(VLOOKUP(O2560,Tabla6[],2,FALSE)," ")</f>
        <v>Mayo</v>
      </c>
      <c r="Q2560" s="10"/>
      <c r="R2560" s="56" t="str">
        <f t="shared" si="171"/>
        <v>03.06.03 UDR CALLAOS1.01.07 ACCIONES DE SOPORTE A LA GESTION A NIVEL DE UDRS1.01.07.02 Supervisión y asistencia técnica en acciones de soporte a IPRESS [UDR]MayoSan Miguel-Callao</v>
      </c>
    </row>
    <row r="2561" spans="1:18" ht="15" customHeight="1" x14ac:dyDescent="0.2">
      <c r="A2561" s="8">
        <f>IFERROR(VLOOKUP(B2561,Tabla1[],2,FALSE)," ")</f>
        <v>1910</v>
      </c>
      <c r="B2561" s="30" t="s">
        <v>1882</v>
      </c>
      <c r="C2561" s="30" t="s">
        <v>2944</v>
      </c>
      <c r="D2561" s="10" t="s">
        <v>3021</v>
      </c>
      <c r="E2561" s="10" t="s">
        <v>2983</v>
      </c>
      <c r="F2561" s="10" t="s">
        <v>1909</v>
      </c>
      <c r="G2561" s="11">
        <v>1</v>
      </c>
      <c r="H2561" s="30" t="s">
        <v>2025</v>
      </c>
      <c r="I2561" s="10"/>
      <c r="J2561" s="11">
        <v>1</v>
      </c>
      <c r="K2561" s="11">
        <v>0</v>
      </c>
      <c r="L2561" s="16">
        <f t="shared" si="169"/>
        <v>0</v>
      </c>
      <c r="M2561" s="25">
        <v>0</v>
      </c>
      <c r="N2561" s="17">
        <f t="shared" si="170"/>
        <v>0</v>
      </c>
      <c r="O2561" s="11">
        <v>5</v>
      </c>
      <c r="P2561" s="8" t="str">
        <f>IFERROR(VLOOKUP(O2561,Tabla6[],2,FALSE)," ")</f>
        <v>Mayo</v>
      </c>
      <c r="Q2561" s="10"/>
      <c r="R2561" s="56" t="str">
        <f t="shared" si="171"/>
        <v>03.06.03 UDR CALLAOS1.01.07 ACCIONES DE SOPORTE A LA GESTION A NIVEL DE UDRS1.01.07.02 Supervisión y asistencia técnica en acciones de soporte a IPRESS [UDR]MayoSan Miguel-Callao</v>
      </c>
    </row>
    <row r="2562" spans="1:18" ht="15" customHeight="1" x14ac:dyDescent="0.2">
      <c r="A2562" s="8">
        <f>IFERROR(VLOOKUP(B2562,Tabla1[],2,FALSE)," ")</f>
        <v>1910</v>
      </c>
      <c r="B2562" s="30" t="s">
        <v>1882</v>
      </c>
      <c r="C2562" s="30" t="s">
        <v>2944</v>
      </c>
      <c r="D2562" s="10" t="s">
        <v>3021</v>
      </c>
      <c r="E2562" s="10" t="s">
        <v>2983</v>
      </c>
      <c r="F2562" s="10" t="s">
        <v>1909</v>
      </c>
      <c r="G2562" s="11">
        <v>1</v>
      </c>
      <c r="H2562" s="30" t="s">
        <v>2025</v>
      </c>
      <c r="I2562" s="10"/>
      <c r="J2562" s="11">
        <v>1</v>
      </c>
      <c r="K2562" s="11">
        <v>0</v>
      </c>
      <c r="L2562" s="16">
        <f t="shared" si="169"/>
        <v>0</v>
      </c>
      <c r="M2562" s="25">
        <v>0</v>
      </c>
      <c r="N2562" s="17">
        <f t="shared" si="170"/>
        <v>0</v>
      </c>
      <c r="O2562" s="11">
        <v>5</v>
      </c>
      <c r="P2562" s="8" t="str">
        <f>IFERROR(VLOOKUP(O2562,Tabla6[],2,FALSE)," ")</f>
        <v>Mayo</v>
      </c>
      <c r="Q2562" s="10"/>
      <c r="R2562" s="56" t="str">
        <f t="shared" si="171"/>
        <v>03.06.03 UDR CALLAOS1.01.07 ACCIONES DE SOPORTE A LA GESTION A NIVEL DE UDRS1.01.07.02 Supervisión y asistencia técnica en acciones de soporte a IPRESS [UDR]MayoSan Miguel-Callao</v>
      </c>
    </row>
    <row r="2563" spans="1:18" ht="15" customHeight="1" x14ac:dyDescent="0.2">
      <c r="A2563" s="8">
        <f>IFERROR(VLOOKUP(B2563,Tabla1[],2,FALSE)," ")</f>
        <v>1910</v>
      </c>
      <c r="B2563" s="30" t="s">
        <v>1882</v>
      </c>
      <c r="C2563" s="30" t="s">
        <v>2944</v>
      </c>
      <c r="D2563" s="10" t="s">
        <v>3021</v>
      </c>
      <c r="E2563" s="10" t="s">
        <v>2983</v>
      </c>
      <c r="F2563" s="10" t="s">
        <v>1909</v>
      </c>
      <c r="G2563" s="11">
        <v>1</v>
      </c>
      <c r="H2563" s="30" t="s">
        <v>2025</v>
      </c>
      <c r="I2563" s="10"/>
      <c r="J2563" s="11">
        <v>1</v>
      </c>
      <c r="K2563" s="11">
        <v>0</v>
      </c>
      <c r="L2563" s="16">
        <f t="shared" si="169"/>
        <v>0</v>
      </c>
      <c r="M2563" s="25">
        <v>0</v>
      </c>
      <c r="N2563" s="17">
        <f t="shared" si="170"/>
        <v>0</v>
      </c>
      <c r="O2563" s="11">
        <v>6</v>
      </c>
      <c r="P2563" s="8" t="str">
        <f>IFERROR(VLOOKUP(O2563,Tabla6[],2,FALSE)," ")</f>
        <v>Junio</v>
      </c>
      <c r="Q2563" s="10"/>
      <c r="R2563" s="56" t="str">
        <f t="shared" si="171"/>
        <v>03.06.03 UDR CALLAOS1.01.07 ACCIONES DE SOPORTE A LA GESTION A NIVEL DE UDRS1.01.07.02 Supervisión y asistencia técnica en acciones de soporte a IPRESS [UDR]JunioSan Miguel-Callao</v>
      </c>
    </row>
    <row r="2564" spans="1:18" ht="15" customHeight="1" x14ac:dyDescent="0.2">
      <c r="A2564" s="8">
        <f>IFERROR(VLOOKUP(B2564,Tabla1[],2,FALSE)," ")</f>
        <v>1910</v>
      </c>
      <c r="B2564" s="30" t="s">
        <v>1882</v>
      </c>
      <c r="C2564" s="30" t="s">
        <v>2944</v>
      </c>
      <c r="D2564" s="10" t="s">
        <v>3021</v>
      </c>
      <c r="E2564" s="10" t="s">
        <v>2983</v>
      </c>
      <c r="F2564" s="10" t="s">
        <v>1909</v>
      </c>
      <c r="G2564" s="11">
        <v>1</v>
      </c>
      <c r="H2564" s="30" t="s">
        <v>2025</v>
      </c>
      <c r="I2564" s="10"/>
      <c r="J2564" s="11">
        <v>1</v>
      </c>
      <c r="K2564" s="11">
        <v>0</v>
      </c>
      <c r="L2564" s="16">
        <f t="shared" si="169"/>
        <v>0</v>
      </c>
      <c r="M2564" s="25">
        <v>0</v>
      </c>
      <c r="N2564" s="17">
        <f t="shared" si="170"/>
        <v>0</v>
      </c>
      <c r="O2564" s="11">
        <v>6</v>
      </c>
      <c r="P2564" s="8" t="str">
        <f>IFERROR(VLOOKUP(O2564,Tabla6[],2,FALSE)," ")</f>
        <v>Junio</v>
      </c>
      <c r="Q2564" s="10"/>
      <c r="R2564" s="56" t="str">
        <f t="shared" si="171"/>
        <v>03.06.03 UDR CALLAOS1.01.07 ACCIONES DE SOPORTE A LA GESTION A NIVEL DE UDRS1.01.07.02 Supervisión y asistencia técnica en acciones de soporte a IPRESS [UDR]JunioSan Miguel-Callao</v>
      </c>
    </row>
    <row r="2565" spans="1:18" ht="15" customHeight="1" x14ac:dyDescent="0.2">
      <c r="A2565" s="8">
        <f>IFERROR(VLOOKUP(B2565,Tabla1[],2,FALSE)," ")</f>
        <v>1910</v>
      </c>
      <c r="B2565" s="30" t="s">
        <v>1882</v>
      </c>
      <c r="C2565" s="30" t="s">
        <v>2944</v>
      </c>
      <c r="D2565" s="10" t="s">
        <v>3021</v>
      </c>
      <c r="E2565" s="10" t="s">
        <v>2983</v>
      </c>
      <c r="F2565" s="10" t="s">
        <v>1909</v>
      </c>
      <c r="G2565" s="11">
        <v>1</v>
      </c>
      <c r="H2565" s="30" t="s">
        <v>2025</v>
      </c>
      <c r="I2565" s="10"/>
      <c r="J2565" s="11">
        <v>1</v>
      </c>
      <c r="K2565" s="11">
        <v>0</v>
      </c>
      <c r="L2565" s="16">
        <f t="shared" si="169"/>
        <v>0</v>
      </c>
      <c r="M2565" s="25">
        <v>0</v>
      </c>
      <c r="N2565" s="17">
        <f t="shared" si="170"/>
        <v>0</v>
      </c>
      <c r="O2565" s="11">
        <v>6</v>
      </c>
      <c r="P2565" s="8" t="str">
        <f>IFERROR(VLOOKUP(O2565,Tabla6[],2,FALSE)," ")</f>
        <v>Junio</v>
      </c>
      <c r="Q2565" s="10"/>
      <c r="R2565" s="56" t="str">
        <f t="shared" si="171"/>
        <v>03.06.03 UDR CALLAOS1.01.07 ACCIONES DE SOPORTE A LA GESTION A NIVEL DE UDRS1.01.07.02 Supervisión y asistencia técnica en acciones de soporte a IPRESS [UDR]JunioSan Miguel-Callao</v>
      </c>
    </row>
    <row r="2566" spans="1:18" ht="15" customHeight="1" x14ac:dyDescent="0.2">
      <c r="A2566" s="8">
        <f>IFERROR(VLOOKUP(B2566,Tabla1[],2,FALSE)," ")</f>
        <v>1910</v>
      </c>
      <c r="B2566" s="30" t="s">
        <v>1882</v>
      </c>
      <c r="C2566" s="30" t="s">
        <v>2944</v>
      </c>
      <c r="D2566" s="10" t="s">
        <v>3021</v>
      </c>
      <c r="E2566" s="10" t="s">
        <v>2983</v>
      </c>
      <c r="F2566" s="10" t="s">
        <v>1909</v>
      </c>
      <c r="G2566" s="11">
        <v>1</v>
      </c>
      <c r="H2566" s="30" t="s">
        <v>2025</v>
      </c>
      <c r="I2566" s="10"/>
      <c r="J2566" s="11">
        <v>1</v>
      </c>
      <c r="K2566" s="11">
        <v>0</v>
      </c>
      <c r="L2566" s="16">
        <f t="shared" si="169"/>
        <v>0</v>
      </c>
      <c r="M2566" s="25">
        <v>0</v>
      </c>
      <c r="N2566" s="17">
        <f t="shared" si="170"/>
        <v>0</v>
      </c>
      <c r="O2566" s="11">
        <v>6</v>
      </c>
      <c r="P2566" s="8" t="str">
        <f>IFERROR(VLOOKUP(O2566,Tabla6[],2,FALSE)," ")</f>
        <v>Junio</v>
      </c>
      <c r="Q2566" s="10"/>
      <c r="R2566" s="56" t="str">
        <f t="shared" si="171"/>
        <v>03.06.03 UDR CALLAOS1.01.07 ACCIONES DE SOPORTE A LA GESTION A NIVEL DE UDRS1.01.07.02 Supervisión y asistencia técnica en acciones de soporte a IPRESS [UDR]JunioSan Miguel-Callao</v>
      </c>
    </row>
    <row r="2567" spans="1:18" ht="15" customHeight="1" x14ac:dyDescent="0.2">
      <c r="A2567" s="8">
        <f>IFERROR(VLOOKUP(B2567,Tabla1[],2,FALSE)," ")</f>
        <v>1910</v>
      </c>
      <c r="B2567" s="30" t="s">
        <v>1882</v>
      </c>
      <c r="C2567" s="30" t="s">
        <v>2944</v>
      </c>
      <c r="D2567" s="10" t="s">
        <v>3021</v>
      </c>
      <c r="E2567" s="10" t="s">
        <v>2983</v>
      </c>
      <c r="F2567" s="10" t="s">
        <v>1909</v>
      </c>
      <c r="G2567" s="11">
        <v>1</v>
      </c>
      <c r="H2567" s="30" t="s">
        <v>2025</v>
      </c>
      <c r="I2567" s="10"/>
      <c r="J2567" s="11">
        <v>1</v>
      </c>
      <c r="K2567" s="11">
        <v>0</v>
      </c>
      <c r="L2567" s="16">
        <f t="shared" si="169"/>
        <v>0</v>
      </c>
      <c r="M2567" s="25">
        <v>0</v>
      </c>
      <c r="N2567" s="17">
        <f t="shared" si="170"/>
        <v>0</v>
      </c>
      <c r="O2567" s="11">
        <v>6</v>
      </c>
      <c r="P2567" s="8" t="str">
        <f>IFERROR(VLOOKUP(O2567,Tabla6[],2,FALSE)," ")</f>
        <v>Junio</v>
      </c>
      <c r="Q2567" s="10"/>
      <c r="R2567" s="56" t="str">
        <f t="shared" si="171"/>
        <v>03.06.03 UDR CALLAOS1.01.07 ACCIONES DE SOPORTE A LA GESTION A NIVEL DE UDRS1.01.07.02 Supervisión y asistencia técnica en acciones de soporte a IPRESS [UDR]JunioSan Miguel-Callao</v>
      </c>
    </row>
    <row r="2568" spans="1:18" ht="15" customHeight="1" x14ac:dyDescent="0.2">
      <c r="A2568" s="8">
        <f>IFERROR(VLOOKUP(B2568,Tabla1[],2,FALSE)," ")</f>
        <v>1910</v>
      </c>
      <c r="B2568" s="30" t="s">
        <v>1882</v>
      </c>
      <c r="C2568" s="30" t="s">
        <v>2944</v>
      </c>
      <c r="D2568" s="10" t="s">
        <v>3021</v>
      </c>
      <c r="E2568" s="10" t="s">
        <v>2983</v>
      </c>
      <c r="F2568" s="10" t="s">
        <v>1909</v>
      </c>
      <c r="G2568" s="11">
        <v>1</v>
      </c>
      <c r="H2568" s="30" t="s">
        <v>2025</v>
      </c>
      <c r="I2568" s="10"/>
      <c r="J2568" s="11">
        <v>1</v>
      </c>
      <c r="K2568" s="11">
        <v>0</v>
      </c>
      <c r="L2568" s="16">
        <f t="shared" si="169"/>
        <v>0</v>
      </c>
      <c r="M2568" s="25">
        <v>0</v>
      </c>
      <c r="N2568" s="17">
        <f t="shared" si="170"/>
        <v>0</v>
      </c>
      <c r="O2568" s="11">
        <v>7</v>
      </c>
      <c r="P2568" s="8" t="str">
        <f>IFERROR(VLOOKUP(O2568,Tabla6[],2,FALSE)," ")</f>
        <v>Julio</v>
      </c>
      <c r="Q2568" s="10"/>
      <c r="R2568" s="56" t="str">
        <f t="shared" si="171"/>
        <v>03.06.03 UDR CALLAOS1.01.07 ACCIONES DE SOPORTE A LA GESTION A NIVEL DE UDRS1.01.07.02 Supervisión y asistencia técnica en acciones de soporte a IPRESS [UDR]JulioSan Miguel-Callao</v>
      </c>
    </row>
    <row r="2569" spans="1:18" ht="15" customHeight="1" x14ac:dyDescent="0.2">
      <c r="A2569" s="8">
        <f>IFERROR(VLOOKUP(B2569,Tabla1[],2,FALSE)," ")</f>
        <v>1910</v>
      </c>
      <c r="B2569" s="30" t="s">
        <v>1882</v>
      </c>
      <c r="C2569" s="30" t="s">
        <v>2944</v>
      </c>
      <c r="D2569" s="10" t="s">
        <v>3021</v>
      </c>
      <c r="E2569" s="10" t="s">
        <v>2983</v>
      </c>
      <c r="F2569" s="10" t="s">
        <v>1909</v>
      </c>
      <c r="G2569" s="11">
        <v>1</v>
      </c>
      <c r="H2569" s="30" t="s">
        <v>2025</v>
      </c>
      <c r="I2569" s="10"/>
      <c r="J2569" s="11">
        <v>1</v>
      </c>
      <c r="K2569" s="11">
        <v>0</v>
      </c>
      <c r="L2569" s="16">
        <f t="shared" si="169"/>
        <v>0</v>
      </c>
      <c r="M2569" s="25">
        <v>0</v>
      </c>
      <c r="N2569" s="17">
        <f t="shared" si="170"/>
        <v>0</v>
      </c>
      <c r="O2569" s="11">
        <v>7</v>
      </c>
      <c r="P2569" s="8" t="str">
        <f>IFERROR(VLOOKUP(O2569,Tabla6[],2,FALSE)," ")</f>
        <v>Julio</v>
      </c>
      <c r="Q2569" s="10"/>
      <c r="R2569" s="56" t="str">
        <f t="shared" si="171"/>
        <v>03.06.03 UDR CALLAOS1.01.07 ACCIONES DE SOPORTE A LA GESTION A NIVEL DE UDRS1.01.07.02 Supervisión y asistencia técnica en acciones de soporte a IPRESS [UDR]JulioSan Miguel-Callao</v>
      </c>
    </row>
    <row r="2570" spans="1:18" ht="15" customHeight="1" x14ac:dyDescent="0.2">
      <c r="A2570" s="8">
        <f>IFERROR(VLOOKUP(B2570,Tabla1[],2,FALSE)," ")</f>
        <v>1910</v>
      </c>
      <c r="B2570" s="30" t="s">
        <v>1882</v>
      </c>
      <c r="C2570" s="30" t="s">
        <v>2944</v>
      </c>
      <c r="D2570" s="10" t="s">
        <v>3021</v>
      </c>
      <c r="E2570" s="10" t="s">
        <v>2983</v>
      </c>
      <c r="F2570" s="10" t="s">
        <v>1909</v>
      </c>
      <c r="G2570" s="11">
        <v>1</v>
      </c>
      <c r="H2570" s="30" t="s">
        <v>2025</v>
      </c>
      <c r="I2570" s="10"/>
      <c r="J2570" s="11">
        <v>1</v>
      </c>
      <c r="K2570" s="11">
        <v>0</v>
      </c>
      <c r="L2570" s="16">
        <f t="shared" si="169"/>
        <v>0</v>
      </c>
      <c r="M2570" s="25">
        <v>0</v>
      </c>
      <c r="N2570" s="17">
        <f t="shared" si="170"/>
        <v>0</v>
      </c>
      <c r="O2570" s="11">
        <v>7</v>
      </c>
      <c r="P2570" s="8" t="str">
        <f>IFERROR(VLOOKUP(O2570,Tabla6[],2,FALSE)," ")</f>
        <v>Julio</v>
      </c>
      <c r="Q2570" s="10"/>
      <c r="R2570" s="56" t="str">
        <f t="shared" si="171"/>
        <v>03.06.03 UDR CALLAOS1.01.07 ACCIONES DE SOPORTE A LA GESTION A NIVEL DE UDRS1.01.07.02 Supervisión y asistencia técnica en acciones de soporte a IPRESS [UDR]JulioSan Miguel-Callao</v>
      </c>
    </row>
    <row r="2571" spans="1:18" ht="15" customHeight="1" x14ac:dyDescent="0.2">
      <c r="A2571" s="8">
        <f>IFERROR(VLOOKUP(B2571,Tabla1[],2,FALSE)," ")</f>
        <v>1910</v>
      </c>
      <c r="B2571" s="30" t="s">
        <v>1882</v>
      </c>
      <c r="C2571" s="30" t="s">
        <v>2944</v>
      </c>
      <c r="D2571" s="10" t="s">
        <v>3021</v>
      </c>
      <c r="E2571" s="10" t="s">
        <v>2983</v>
      </c>
      <c r="F2571" s="10" t="s">
        <v>1909</v>
      </c>
      <c r="G2571" s="11">
        <v>1</v>
      </c>
      <c r="H2571" s="30" t="s">
        <v>2025</v>
      </c>
      <c r="I2571" s="10"/>
      <c r="J2571" s="11">
        <v>1</v>
      </c>
      <c r="K2571" s="11">
        <v>0</v>
      </c>
      <c r="L2571" s="16">
        <f t="shared" si="169"/>
        <v>0</v>
      </c>
      <c r="M2571" s="25">
        <v>0</v>
      </c>
      <c r="N2571" s="17">
        <f t="shared" si="170"/>
        <v>0</v>
      </c>
      <c r="O2571" s="11">
        <v>7</v>
      </c>
      <c r="P2571" s="8" t="str">
        <f>IFERROR(VLOOKUP(O2571,Tabla6[],2,FALSE)," ")</f>
        <v>Julio</v>
      </c>
      <c r="Q2571" s="10"/>
      <c r="R2571" s="56" t="str">
        <f t="shared" si="171"/>
        <v>03.06.03 UDR CALLAOS1.01.07 ACCIONES DE SOPORTE A LA GESTION A NIVEL DE UDRS1.01.07.02 Supervisión y asistencia técnica en acciones de soporte a IPRESS [UDR]JulioSan Miguel-Callao</v>
      </c>
    </row>
    <row r="2572" spans="1:18" ht="15" customHeight="1" x14ac:dyDescent="0.2">
      <c r="A2572" s="8">
        <f>IFERROR(VLOOKUP(B2572,Tabla1[],2,FALSE)," ")</f>
        <v>1910</v>
      </c>
      <c r="B2572" s="30" t="s">
        <v>1882</v>
      </c>
      <c r="C2572" s="30" t="s">
        <v>2944</v>
      </c>
      <c r="D2572" s="10" t="s">
        <v>3021</v>
      </c>
      <c r="E2572" s="10" t="s">
        <v>2983</v>
      </c>
      <c r="F2572" s="10" t="s">
        <v>1909</v>
      </c>
      <c r="G2572" s="11">
        <v>1</v>
      </c>
      <c r="H2572" s="30" t="s">
        <v>2025</v>
      </c>
      <c r="I2572" s="10"/>
      <c r="J2572" s="11">
        <v>1</v>
      </c>
      <c r="K2572" s="11">
        <v>0</v>
      </c>
      <c r="L2572" s="16">
        <f t="shared" si="169"/>
        <v>0</v>
      </c>
      <c r="M2572" s="25">
        <v>0</v>
      </c>
      <c r="N2572" s="17">
        <f t="shared" si="170"/>
        <v>0</v>
      </c>
      <c r="O2572" s="11">
        <v>8</v>
      </c>
      <c r="P2572" s="8" t="str">
        <f>IFERROR(VLOOKUP(O2572,Tabla6[],2,FALSE)," ")</f>
        <v>Agosto</v>
      </c>
      <c r="Q2572" s="10"/>
      <c r="R2572" s="56" t="str">
        <f t="shared" si="171"/>
        <v>03.06.03 UDR CALLAOS1.01.07 ACCIONES DE SOPORTE A LA GESTION A NIVEL DE UDRS1.01.07.02 Supervisión y asistencia técnica en acciones de soporte a IPRESS [UDR]AgostoSan Miguel-Callao</v>
      </c>
    </row>
    <row r="2573" spans="1:18" ht="15" customHeight="1" x14ac:dyDescent="0.2">
      <c r="A2573" s="8">
        <f>IFERROR(VLOOKUP(B2573,Tabla1[],2,FALSE)," ")</f>
        <v>1910</v>
      </c>
      <c r="B2573" s="30" t="s">
        <v>1882</v>
      </c>
      <c r="C2573" s="30" t="s">
        <v>2944</v>
      </c>
      <c r="D2573" s="10" t="s">
        <v>3021</v>
      </c>
      <c r="E2573" s="10" t="s">
        <v>2983</v>
      </c>
      <c r="F2573" s="10" t="s">
        <v>1909</v>
      </c>
      <c r="G2573" s="11">
        <v>1</v>
      </c>
      <c r="H2573" s="30" t="s">
        <v>2025</v>
      </c>
      <c r="I2573" s="10"/>
      <c r="J2573" s="11">
        <v>1</v>
      </c>
      <c r="K2573" s="11">
        <v>0</v>
      </c>
      <c r="L2573" s="16">
        <f t="shared" si="169"/>
        <v>0</v>
      </c>
      <c r="M2573" s="25">
        <v>0</v>
      </c>
      <c r="N2573" s="17">
        <f t="shared" si="170"/>
        <v>0</v>
      </c>
      <c r="O2573" s="11">
        <v>8</v>
      </c>
      <c r="P2573" s="8" t="str">
        <f>IFERROR(VLOOKUP(O2573,Tabla6[],2,FALSE)," ")</f>
        <v>Agosto</v>
      </c>
      <c r="Q2573" s="10"/>
      <c r="R2573" s="56" t="str">
        <f t="shared" si="171"/>
        <v>03.06.03 UDR CALLAOS1.01.07 ACCIONES DE SOPORTE A LA GESTION A NIVEL DE UDRS1.01.07.02 Supervisión y asistencia técnica en acciones de soporte a IPRESS [UDR]AgostoSan Miguel-Callao</v>
      </c>
    </row>
    <row r="2574" spans="1:18" ht="15" customHeight="1" x14ac:dyDescent="0.2">
      <c r="A2574" s="8">
        <f>IFERROR(VLOOKUP(B2574,Tabla1[],2,FALSE)," ")</f>
        <v>1910</v>
      </c>
      <c r="B2574" s="30" t="s">
        <v>1882</v>
      </c>
      <c r="C2574" s="30" t="s">
        <v>2944</v>
      </c>
      <c r="D2574" s="10" t="s">
        <v>3021</v>
      </c>
      <c r="E2574" s="10" t="s">
        <v>2983</v>
      </c>
      <c r="F2574" s="10" t="s">
        <v>1909</v>
      </c>
      <c r="G2574" s="11">
        <v>1</v>
      </c>
      <c r="H2574" s="30" t="s">
        <v>2025</v>
      </c>
      <c r="I2574" s="10"/>
      <c r="J2574" s="11">
        <v>1</v>
      </c>
      <c r="K2574" s="11">
        <v>0</v>
      </c>
      <c r="L2574" s="16">
        <f t="shared" si="169"/>
        <v>0</v>
      </c>
      <c r="M2574" s="25">
        <v>0</v>
      </c>
      <c r="N2574" s="17">
        <f t="shared" si="170"/>
        <v>0</v>
      </c>
      <c r="O2574" s="11">
        <v>8</v>
      </c>
      <c r="P2574" s="8" t="str">
        <f>IFERROR(VLOOKUP(O2574,Tabla6[],2,FALSE)," ")</f>
        <v>Agosto</v>
      </c>
      <c r="Q2574" s="10"/>
      <c r="R2574" s="56" t="str">
        <f t="shared" si="171"/>
        <v>03.06.03 UDR CALLAOS1.01.07 ACCIONES DE SOPORTE A LA GESTION A NIVEL DE UDRS1.01.07.02 Supervisión y asistencia técnica en acciones de soporte a IPRESS [UDR]AgostoSan Miguel-Callao</v>
      </c>
    </row>
    <row r="2575" spans="1:18" ht="15" customHeight="1" x14ac:dyDescent="0.2">
      <c r="A2575" s="8">
        <f>IFERROR(VLOOKUP(B2575,Tabla1[],2,FALSE)," ")</f>
        <v>1910</v>
      </c>
      <c r="B2575" s="30" t="s">
        <v>1882</v>
      </c>
      <c r="C2575" s="30" t="s">
        <v>2944</v>
      </c>
      <c r="D2575" s="10" t="s">
        <v>3021</v>
      </c>
      <c r="E2575" s="10" t="s">
        <v>2983</v>
      </c>
      <c r="F2575" s="10" t="s">
        <v>1909</v>
      </c>
      <c r="G2575" s="11">
        <v>1</v>
      </c>
      <c r="H2575" s="30" t="s">
        <v>2025</v>
      </c>
      <c r="I2575" s="10"/>
      <c r="J2575" s="11">
        <v>1</v>
      </c>
      <c r="K2575" s="11">
        <v>0</v>
      </c>
      <c r="L2575" s="16">
        <f t="shared" si="169"/>
        <v>0</v>
      </c>
      <c r="M2575" s="25">
        <v>0</v>
      </c>
      <c r="N2575" s="17">
        <f t="shared" si="170"/>
        <v>0</v>
      </c>
      <c r="O2575" s="11">
        <v>8</v>
      </c>
      <c r="P2575" s="8" t="str">
        <f>IFERROR(VLOOKUP(O2575,Tabla6[],2,FALSE)," ")</f>
        <v>Agosto</v>
      </c>
      <c r="Q2575" s="10"/>
      <c r="R2575" s="56" t="str">
        <f t="shared" si="171"/>
        <v>03.06.03 UDR CALLAOS1.01.07 ACCIONES DE SOPORTE A LA GESTION A NIVEL DE UDRS1.01.07.02 Supervisión y asistencia técnica en acciones de soporte a IPRESS [UDR]AgostoSan Miguel-Callao</v>
      </c>
    </row>
    <row r="2576" spans="1:18" ht="15" customHeight="1" x14ac:dyDescent="0.2">
      <c r="A2576" s="8">
        <f>IFERROR(VLOOKUP(B2576,Tabla1[],2,FALSE)," ")</f>
        <v>1910</v>
      </c>
      <c r="B2576" s="30" t="s">
        <v>1882</v>
      </c>
      <c r="C2576" s="30" t="s">
        <v>2944</v>
      </c>
      <c r="D2576" s="10" t="s">
        <v>3021</v>
      </c>
      <c r="E2576" s="10" t="s">
        <v>2983</v>
      </c>
      <c r="F2576" s="10" t="s">
        <v>1909</v>
      </c>
      <c r="G2576" s="11">
        <v>1</v>
      </c>
      <c r="H2576" s="30" t="s">
        <v>2025</v>
      </c>
      <c r="I2576" s="10"/>
      <c r="J2576" s="11">
        <v>1</v>
      </c>
      <c r="K2576" s="11">
        <v>0</v>
      </c>
      <c r="L2576" s="16">
        <f t="shared" si="169"/>
        <v>0</v>
      </c>
      <c r="M2576" s="25">
        <v>0</v>
      </c>
      <c r="N2576" s="17">
        <f t="shared" si="170"/>
        <v>0</v>
      </c>
      <c r="O2576" s="11">
        <v>9</v>
      </c>
      <c r="P2576" s="8" t="str">
        <f>IFERROR(VLOOKUP(O2576,Tabla6[],2,FALSE)," ")</f>
        <v>Setiembre</v>
      </c>
      <c r="Q2576" s="10"/>
      <c r="R2576" s="56" t="str">
        <f t="shared" si="171"/>
        <v>03.06.03 UDR CALLAOS1.01.07 ACCIONES DE SOPORTE A LA GESTION A NIVEL DE UDRS1.01.07.02 Supervisión y asistencia técnica en acciones de soporte a IPRESS [UDR]SetiembreSan Miguel-Callao</v>
      </c>
    </row>
    <row r="2577" spans="1:18" ht="15" customHeight="1" x14ac:dyDescent="0.2">
      <c r="A2577" s="8">
        <f>IFERROR(VLOOKUP(B2577,Tabla1[],2,FALSE)," ")</f>
        <v>1910</v>
      </c>
      <c r="B2577" s="30" t="s">
        <v>1882</v>
      </c>
      <c r="C2577" s="30" t="s">
        <v>2944</v>
      </c>
      <c r="D2577" s="10" t="s">
        <v>3021</v>
      </c>
      <c r="E2577" s="10" t="s">
        <v>2983</v>
      </c>
      <c r="F2577" s="10" t="s">
        <v>1909</v>
      </c>
      <c r="G2577" s="11">
        <v>1</v>
      </c>
      <c r="H2577" s="30" t="s">
        <v>2025</v>
      </c>
      <c r="I2577" s="10"/>
      <c r="J2577" s="11">
        <v>1</v>
      </c>
      <c r="K2577" s="11">
        <v>0</v>
      </c>
      <c r="L2577" s="16">
        <f t="shared" si="169"/>
        <v>0</v>
      </c>
      <c r="M2577" s="25">
        <v>0</v>
      </c>
      <c r="N2577" s="17">
        <f t="shared" si="170"/>
        <v>0</v>
      </c>
      <c r="O2577" s="11">
        <v>9</v>
      </c>
      <c r="P2577" s="8" t="str">
        <f>IFERROR(VLOOKUP(O2577,Tabla6[],2,FALSE)," ")</f>
        <v>Setiembre</v>
      </c>
      <c r="Q2577" s="10"/>
      <c r="R2577" s="56" t="str">
        <f t="shared" si="171"/>
        <v>03.06.03 UDR CALLAOS1.01.07 ACCIONES DE SOPORTE A LA GESTION A NIVEL DE UDRS1.01.07.02 Supervisión y asistencia técnica en acciones de soporte a IPRESS [UDR]SetiembreSan Miguel-Callao</v>
      </c>
    </row>
    <row r="2578" spans="1:18" ht="15" customHeight="1" x14ac:dyDescent="0.2">
      <c r="A2578" s="8">
        <f>IFERROR(VLOOKUP(B2578,Tabla1[],2,FALSE)," ")</f>
        <v>1910</v>
      </c>
      <c r="B2578" s="30" t="s">
        <v>1882</v>
      </c>
      <c r="C2578" s="30" t="s">
        <v>2944</v>
      </c>
      <c r="D2578" s="10" t="s">
        <v>3021</v>
      </c>
      <c r="E2578" s="10" t="s">
        <v>2983</v>
      </c>
      <c r="F2578" s="10" t="s">
        <v>1909</v>
      </c>
      <c r="G2578" s="11">
        <v>1</v>
      </c>
      <c r="H2578" s="30" t="s">
        <v>2025</v>
      </c>
      <c r="I2578" s="10"/>
      <c r="J2578" s="11">
        <v>1</v>
      </c>
      <c r="K2578" s="11">
        <v>0</v>
      </c>
      <c r="L2578" s="16">
        <f t="shared" si="169"/>
        <v>0</v>
      </c>
      <c r="M2578" s="25">
        <v>0</v>
      </c>
      <c r="N2578" s="17">
        <f t="shared" si="170"/>
        <v>0</v>
      </c>
      <c r="O2578" s="11">
        <v>9</v>
      </c>
      <c r="P2578" s="8" t="str">
        <f>IFERROR(VLOOKUP(O2578,Tabla6[],2,FALSE)," ")</f>
        <v>Setiembre</v>
      </c>
      <c r="Q2578" s="10"/>
      <c r="R2578" s="56" t="str">
        <f t="shared" si="171"/>
        <v>03.06.03 UDR CALLAOS1.01.07 ACCIONES DE SOPORTE A LA GESTION A NIVEL DE UDRS1.01.07.02 Supervisión y asistencia técnica en acciones de soporte a IPRESS [UDR]SetiembreSan Miguel-Callao</v>
      </c>
    </row>
    <row r="2579" spans="1:18" ht="15" customHeight="1" x14ac:dyDescent="0.2">
      <c r="A2579" s="8">
        <f>IFERROR(VLOOKUP(B2579,Tabla1[],2,FALSE)," ")</f>
        <v>1910</v>
      </c>
      <c r="B2579" s="30" t="s">
        <v>1882</v>
      </c>
      <c r="C2579" s="30" t="s">
        <v>2944</v>
      </c>
      <c r="D2579" s="10" t="s">
        <v>3021</v>
      </c>
      <c r="E2579" s="10" t="s">
        <v>2983</v>
      </c>
      <c r="F2579" s="10" t="s">
        <v>1909</v>
      </c>
      <c r="G2579" s="11">
        <v>1</v>
      </c>
      <c r="H2579" s="30" t="s">
        <v>2025</v>
      </c>
      <c r="I2579" s="10"/>
      <c r="J2579" s="11">
        <v>1</v>
      </c>
      <c r="K2579" s="11">
        <v>0</v>
      </c>
      <c r="L2579" s="16">
        <f t="shared" si="169"/>
        <v>0</v>
      </c>
      <c r="M2579" s="25">
        <v>0</v>
      </c>
      <c r="N2579" s="17">
        <f t="shared" si="170"/>
        <v>0</v>
      </c>
      <c r="O2579" s="11">
        <v>9</v>
      </c>
      <c r="P2579" s="8" t="str">
        <f>IFERROR(VLOOKUP(O2579,Tabla6[],2,FALSE)," ")</f>
        <v>Setiembre</v>
      </c>
      <c r="Q2579" s="10"/>
      <c r="R2579" s="56" t="str">
        <f t="shared" si="171"/>
        <v>03.06.03 UDR CALLAOS1.01.07 ACCIONES DE SOPORTE A LA GESTION A NIVEL DE UDRS1.01.07.02 Supervisión y asistencia técnica en acciones de soporte a IPRESS [UDR]SetiembreSan Miguel-Callao</v>
      </c>
    </row>
    <row r="2580" spans="1:18" ht="15" customHeight="1" x14ac:dyDescent="0.2">
      <c r="A2580" s="8">
        <f>IFERROR(VLOOKUP(B2580,Tabla1[],2,FALSE)," ")</f>
        <v>1910</v>
      </c>
      <c r="B2580" s="30" t="s">
        <v>1882</v>
      </c>
      <c r="C2580" s="30" t="s">
        <v>2944</v>
      </c>
      <c r="D2580" s="10" t="s">
        <v>3021</v>
      </c>
      <c r="E2580" s="10" t="s">
        <v>2983</v>
      </c>
      <c r="F2580" s="10" t="s">
        <v>1909</v>
      </c>
      <c r="G2580" s="11">
        <v>1</v>
      </c>
      <c r="H2580" s="30" t="s">
        <v>2025</v>
      </c>
      <c r="I2580" s="10"/>
      <c r="J2580" s="11">
        <v>1</v>
      </c>
      <c r="K2580" s="11">
        <v>0</v>
      </c>
      <c r="L2580" s="16">
        <f t="shared" si="169"/>
        <v>0</v>
      </c>
      <c r="M2580" s="25">
        <v>0</v>
      </c>
      <c r="N2580" s="17">
        <f t="shared" si="170"/>
        <v>0</v>
      </c>
      <c r="O2580" s="11">
        <v>9</v>
      </c>
      <c r="P2580" s="8" t="str">
        <f>IFERROR(VLOOKUP(O2580,Tabla6[],2,FALSE)," ")</f>
        <v>Setiembre</v>
      </c>
      <c r="Q2580" s="10"/>
      <c r="R2580" s="56" t="str">
        <f t="shared" si="171"/>
        <v>03.06.03 UDR CALLAOS1.01.07 ACCIONES DE SOPORTE A LA GESTION A NIVEL DE UDRS1.01.07.02 Supervisión y asistencia técnica en acciones de soporte a IPRESS [UDR]SetiembreSan Miguel-Callao</v>
      </c>
    </row>
    <row r="2581" spans="1:18" ht="15" customHeight="1" x14ac:dyDescent="0.2">
      <c r="A2581" s="8">
        <f>IFERROR(VLOOKUP(B2581,Tabla1[],2,FALSE)," ")</f>
        <v>1910</v>
      </c>
      <c r="B2581" s="30" t="s">
        <v>1882</v>
      </c>
      <c r="C2581" s="30" t="s">
        <v>2944</v>
      </c>
      <c r="D2581" s="10" t="s">
        <v>3021</v>
      </c>
      <c r="E2581" s="10" t="s">
        <v>2983</v>
      </c>
      <c r="F2581" s="10" t="s">
        <v>1909</v>
      </c>
      <c r="G2581" s="11">
        <v>1</v>
      </c>
      <c r="H2581" s="30" t="s">
        <v>2025</v>
      </c>
      <c r="I2581" s="10"/>
      <c r="J2581" s="11">
        <v>1</v>
      </c>
      <c r="K2581" s="11">
        <v>0</v>
      </c>
      <c r="L2581" s="16">
        <f t="shared" si="169"/>
        <v>0</v>
      </c>
      <c r="M2581" s="25">
        <v>0</v>
      </c>
      <c r="N2581" s="17">
        <f t="shared" si="170"/>
        <v>0</v>
      </c>
      <c r="O2581" s="11">
        <v>10</v>
      </c>
      <c r="P2581" s="8" t="str">
        <f>IFERROR(VLOOKUP(O2581,Tabla6[],2,FALSE)," ")</f>
        <v>Octubre</v>
      </c>
      <c r="Q2581" s="10"/>
      <c r="R2581" s="56" t="str">
        <f t="shared" si="171"/>
        <v>03.06.03 UDR CALLAOS1.01.07 ACCIONES DE SOPORTE A LA GESTION A NIVEL DE UDRS1.01.07.02 Supervisión y asistencia técnica en acciones de soporte a IPRESS [UDR]OctubreSan Miguel-Callao</v>
      </c>
    </row>
    <row r="2582" spans="1:18" ht="15" customHeight="1" x14ac:dyDescent="0.2">
      <c r="A2582" s="8">
        <f>IFERROR(VLOOKUP(B2582,Tabla1[],2,FALSE)," ")</f>
        <v>1910</v>
      </c>
      <c r="B2582" s="30" t="s">
        <v>1882</v>
      </c>
      <c r="C2582" s="30" t="s">
        <v>2944</v>
      </c>
      <c r="D2582" s="10" t="s">
        <v>3021</v>
      </c>
      <c r="E2582" s="10" t="s">
        <v>2983</v>
      </c>
      <c r="F2582" s="10" t="s">
        <v>1909</v>
      </c>
      <c r="G2582" s="11">
        <v>1</v>
      </c>
      <c r="H2582" s="30" t="s">
        <v>2025</v>
      </c>
      <c r="I2582" s="10"/>
      <c r="J2582" s="11">
        <v>1</v>
      </c>
      <c r="K2582" s="11">
        <v>0</v>
      </c>
      <c r="L2582" s="16">
        <f t="shared" si="169"/>
        <v>0</v>
      </c>
      <c r="M2582" s="25">
        <v>0</v>
      </c>
      <c r="N2582" s="17">
        <f t="shared" si="170"/>
        <v>0</v>
      </c>
      <c r="O2582" s="11">
        <v>10</v>
      </c>
      <c r="P2582" s="8" t="str">
        <f>IFERROR(VLOOKUP(O2582,Tabla6[],2,FALSE)," ")</f>
        <v>Octubre</v>
      </c>
      <c r="Q2582" s="10"/>
      <c r="R2582" s="56" t="str">
        <f t="shared" si="171"/>
        <v>03.06.03 UDR CALLAOS1.01.07 ACCIONES DE SOPORTE A LA GESTION A NIVEL DE UDRS1.01.07.02 Supervisión y asistencia técnica en acciones de soporte a IPRESS [UDR]OctubreSan Miguel-Callao</v>
      </c>
    </row>
    <row r="2583" spans="1:18" ht="15" customHeight="1" x14ac:dyDescent="0.2">
      <c r="A2583" s="8">
        <f>IFERROR(VLOOKUP(B2583,Tabla1[],2,FALSE)," ")</f>
        <v>1910</v>
      </c>
      <c r="B2583" s="30" t="s">
        <v>1882</v>
      </c>
      <c r="C2583" s="30" t="s">
        <v>2944</v>
      </c>
      <c r="D2583" s="10" t="s">
        <v>3021</v>
      </c>
      <c r="E2583" s="10" t="s">
        <v>2983</v>
      </c>
      <c r="F2583" s="10" t="s">
        <v>1909</v>
      </c>
      <c r="G2583" s="11">
        <v>1</v>
      </c>
      <c r="H2583" s="30" t="s">
        <v>2025</v>
      </c>
      <c r="I2583" s="10"/>
      <c r="J2583" s="11">
        <v>1</v>
      </c>
      <c r="K2583" s="11">
        <v>0</v>
      </c>
      <c r="L2583" s="16">
        <f t="shared" ref="L2583:L2646" si="172">320*K2583*G2583</f>
        <v>0</v>
      </c>
      <c r="M2583" s="25">
        <v>0</v>
      </c>
      <c r="N2583" s="17">
        <f t="shared" si="170"/>
        <v>0</v>
      </c>
      <c r="O2583" s="11">
        <v>10</v>
      </c>
      <c r="P2583" s="8" t="str">
        <f>IFERROR(VLOOKUP(O2583,Tabla6[],2,FALSE)," ")</f>
        <v>Octubre</v>
      </c>
      <c r="Q2583" s="10"/>
      <c r="R2583" s="56" t="str">
        <f t="shared" si="171"/>
        <v>03.06.03 UDR CALLAOS1.01.07 ACCIONES DE SOPORTE A LA GESTION A NIVEL DE UDRS1.01.07.02 Supervisión y asistencia técnica en acciones de soporte a IPRESS [UDR]OctubreSan Miguel-Callao</v>
      </c>
    </row>
    <row r="2584" spans="1:18" ht="15" customHeight="1" x14ac:dyDescent="0.2">
      <c r="A2584" s="8">
        <f>IFERROR(VLOOKUP(B2584,Tabla1[],2,FALSE)," ")</f>
        <v>1910</v>
      </c>
      <c r="B2584" s="30" t="s">
        <v>1882</v>
      </c>
      <c r="C2584" s="30" t="s">
        <v>2944</v>
      </c>
      <c r="D2584" s="10" t="s">
        <v>3021</v>
      </c>
      <c r="E2584" s="10" t="s">
        <v>2983</v>
      </c>
      <c r="F2584" s="10" t="s">
        <v>1909</v>
      </c>
      <c r="G2584" s="11">
        <v>1</v>
      </c>
      <c r="H2584" s="30" t="s">
        <v>2025</v>
      </c>
      <c r="I2584" s="10"/>
      <c r="J2584" s="11">
        <v>1</v>
      </c>
      <c r="K2584" s="11">
        <v>0</v>
      </c>
      <c r="L2584" s="16">
        <f t="shared" si="172"/>
        <v>0</v>
      </c>
      <c r="M2584" s="25">
        <v>0</v>
      </c>
      <c r="N2584" s="17">
        <f t="shared" si="170"/>
        <v>0</v>
      </c>
      <c r="O2584" s="11">
        <v>10</v>
      </c>
      <c r="P2584" s="8" t="str">
        <f>IFERROR(VLOOKUP(O2584,Tabla6[],2,FALSE)," ")</f>
        <v>Octubre</v>
      </c>
      <c r="Q2584" s="10"/>
      <c r="R2584" s="56" t="str">
        <f t="shared" si="171"/>
        <v>03.06.03 UDR CALLAOS1.01.07 ACCIONES DE SOPORTE A LA GESTION A NIVEL DE UDRS1.01.07.02 Supervisión y asistencia técnica en acciones de soporte a IPRESS [UDR]OctubreSan Miguel-Callao</v>
      </c>
    </row>
    <row r="2585" spans="1:18" ht="15" customHeight="1" x14ac:dyDescent="0.2">
      <c r="A2585" s="8">
        <f>IFERROR(VLOOKUP(B2585,Tabla1[],2,FALSE)," ")</f>
        <v>1910</v>
      </c>
      <c r="B2585" s="30" t="s">
        <v>1882</v>
      </c>
      <c r="C2585" s="30" t="s">
        <v>2944</v>
      </c>
      <c r="D2585" s="10" t="s">
        <v>3021</v>
      </c>
      <c r="E2585" s="10" t="s">
        <v>2983</v>
      </c>
      <c r="F2585" s="10" t="s">
        <v>1909</v>
      </c>
      <c r="G2585" s="11">
        <v>1</v>
      </c>
      <c r="H2585" s="30" t="s">
        <v>2025</v>
      </c>
      <c r="I2585" s="10"/>
      <c r="J2585" s="11">
        <v>1</v>
      </c>
      <c r="K2585" s="11">
        <v>0</v>
      </c>
      <c r="L2585" s="16">
        <f t="shared" si="172"/>
        <v>0</v>
      </c>
      <c r="M2585" s="25">
        <v>0</v>
      </c>
      <c r="N2585" s="17">
        <f t="shared" si="170"/>
        <v>0</v>
      </c>
      <c r="O2585" s="11">
        <v>10</v>
      </c>
      <c r="P2585" s="8" t="str">
        <f>IFERROR(VLOOKUP(O2585,Tabla6[],2,FALSE)," ")</f>
        <v>Octubre</v>
      </c>
      <c r="Q2585" s="10"/>
      <c r="R2585" s="56" t="str">
        <f t="shared" si="171"/>
        <v>03.06.03 UDR CALLAOS1.01.07 ACCIONES DE SOPORTE A LA GESTION A NIVEL DE UDRS1.01.07.02 Supervisión y asistencia técnica en acciones de soporte a IPRESS [UDR]OctubreSan Miguel-Callao</v>
      </c>
    </row>
    <row r="2586" spans="1:18" ht="15" customHeight="1" x14ac:dyDescent="0.2">
      <c r="A2586" s="8">
        <f>IFERROR(VLOOKUP(B2586,Tabla1[],2,FALSE)," ")</f>
        <v>1910</v>
      </c>
      <c r="B2586" s="30" t="s">
        <v>1882</v>
      </c>
      <c r="C2586" s="30" t="s">
        <v>2944</v>
      </c>
      <c r="D2586" s="10" t="s">
        <v>3021</v>
      </c>
      <c r="E2586" s="10" t="s">
        <v>2983</v>
      </c>
      <c r="F2586" s="10" t="s">
        <v>1909</v>
      </c>
      <c r="G2586" s="11">
        <v>1</v>
      </c>
      <c r="H2586" s="30" t="s">
        <v>2025</v>
      </c>
      <c r="I2586" s="10"/>
      <c r="J2586" s="11">
        <v>1</v>
      </c>
      <c r="K2586" s="11">
        <v>0</v>
      </c>
      <c r="L2586" s="16">
        <f t="shared" si="172"/>
        <v>0</v>
      </c>
      <c r="M2586" s="25">
        <v>0</v>
      </c>
      <c r="N2586" s="17">
        <f t="shared" si="170"/>
        <v>0</v>
      </c>
      <c r="O2586" s="11">
        <v>11</v>
      </c>
      <c r="P2586" s="8" t="str">
        <f>IFERROR(VLOOKUP(O2586,Tabla6[],2,FALSE)," ")</f>
        <v>Noviembre</v>
      </c>
      <c r="Q2586" s="10"/>
      <c r="R2586" s="56" t="str">
        <f t="shared" si="171"/>
        <v>03.06.03 UDR CALLAOS1.01.07 ACCIONES DE SOPORTE A LA GESTION A NIVEL DE UDRS1.01.07.02 Supervisión y asistencia técnica en acciones de soporte a IPRESS [UDR]NoviembreSan Miguel-Callao</v>
      </c>
    </row>
    <row r="2587" spans="1:18" ht="15" customHeight="1" x14ac:dyDescent="0.2">
      <c r="A2587" s="8">
        <f>IFERROR(VLOOKUP(B2587,Tabla1[],2,FALSE)," ")</f>
        <v>1910</v>
      </c>
      <c r="B2587" s="30" t="s">
        <v>1882</v>
      </c>
      <c r="C2587" s="30" t="s">
        <v>2944</v>
      </c>
      <c r="D2587" s="10" t="s">
        <v>3021</v>
      </c>
      <c r="E2587" s="10" t="s">
        <v>2983</v>
      </c>
      <c r="F2587" s="10" t="s">
        <v>1909</v>
      </c>
      <c r="G2587" s="11">
        <v>1</v>
      </c>
      <c r="H2587" s="30" t="s">
        <v>2025</v>
      </c>
      <c r="I2587" s="10"/>
      <c r="J2587" s="11">
        <v>1</v>
      </c>
      <c r="K2587" s="11">
        <v>0</v>
      </c>
      <c r="L2587" s="16">
        <f t="shared" si="172"/>
        <v>0</v>
      </c>
      <c r="M2587" s="25">
        <v>0</v>
      </c>
      <c r="N2587" s="17">
        <f t="shared" si="170"/>
        <v>0</v>
      </c>
      <c r="O2587" s="11">
        <v>11</v>
      </c>
      <c r="P2587" s="8" t="str">
        <f>IFERROR(VLOOKUP(O2587,Tabla6[],2,FALSE)," ")</f>
        <v>Noviembre</v>
      </c>
      <c r="Q2587" s="10"/>
      <c r="R2587" s="56" t="str">
        <f t="shared" si="171"/>
        <v>03.06.03 UDR CALLAOS1.01.07 ACCIONES DE SOPORTE A LA GESTION A NIVEL DE UDRS1.01.07.02 Supervisión y asistencia técnica en acciones de soporte a IPRESS [UDR]NoviembreSan Miguel-Callao</v>
      </c>
    </row>
    <row r="2588" spans="1:18" ht="15" customHeight="1" x14ac:dyDescent="0.2">
      <c r="A2588" s="8">
        <f>IFERROR(VLOOKUP(B2588,Tabla1[],2,FALSE)," ")</f>
        <v>1910</v>
      </c>
      <c r="B2588" s="30" t="s">
        <v>1882</v>
      </c>
      <c r="C2588" s="30" t="s">
        <v>2944</v>
      </c>
      <c r="D2588" s="10" t="s">
        <v>3021</v>
      </c>
      <c r="E2588" s="10" t="s">
        <v>2983</v>
      </c>
      <c r="F2588" s="10" t="s">
        <v>1909</v>
      </c>
      <c r="G2588" s="11">
        <v>1</v>
      </c>
      <c r="H2588" s="30" t="s">
        <v>2025</v>
      </c>
      <c r="I2588" s="10"/>
      <c r="J2588" s="11">
        <v>1</v>
      </c>
      <c r="K2588" s="11">
        <v>0</v>
      </c>
      <c r="L2588" s="16">
        <f t="shared" si="172"/>
        <v>0</v>
      </c>
      <c r="M2588" s="25">
        <v>0</v>
      </c>
      <c r="N2588" s="17">
        <f t="shared" si="170"/>
        <v>0</v>
      </c>
      <c r="O2588" s="11">
        <v>11</v>
      </c>
      <c r="P2588" s="8" t="str">
        <f>IFERROR(VLOOKUP(O2588,Tabla6[],2,FALSE)," ")</f>
        <v>Noviembre</v>
      </c>
      <c r="Q2588" s="10"/>
      <c r="R2588" s="56" t="str">
        <f t="shared" si="171"/>
        <v>03.06.03 UDR CALLAOS1.01.07 ACCIONES DE SOPORTE A LA GESTION A NIVEL DE UDRS1.01.07.02 Supervisión y asistencia técnica en acciones de soporte a IPRESS [UDR]NoviembreSan Miguel-Callao</v>
      </c>
    </row>
    <row r="2589" spans="1:18" ht="15" customHeight="1" x14ac:dyDescent="0.2">
      <c r="A2589" s="8">
        <f>IFERROR(VLOOKUP(B2589,Tabla1[],2,FALSE)," ")</f>
        <v>1910</v>
      </c>
      <c r="B2589" s="30" t="s">
        <v>1882</v>
      </c>
      <c r="C2589" s="30" t="s">
        <v>2944</v>
      </c>
      <c r="D2589" s="10" t="s">
        <v>3021</v>
      </c>
      <c r="E2589" s="10" t="s">
        <v>2983</v>
      </c>
      <c r="F2589" s="10" t="s">
        <v>1909</v>
      </c>
      <c r="G2589" s="11">
        <v>1</v>
      </c>
      <c r="H2589" s="30" t="s">
        <v>2025</v>
      </c>
      <c r="I2589" s="10"/>
      <c r="J2589" s="11">
        <v>1</v>
      </c>
      <c r="K2589" s="11">
        <v>0</v>
      </c>
      <c r="L2589" s="16">
        <f t="shared" si="172"/>
        <v>0</v>
      </c>
      <c r="M2589" s="25">
        <v>0</v>
      </c>
      <c r="N2589" s="17">
        <f t="shared" si="170"/>
        <v>0</v>
      </c>
      <c r="O2589" s="11">
        <v>11</v>
      </c>
      <c r="P2589" s="8" t="str">
        <f>IFERROR(VLOOKUP(O2589,Tabla6[],2,FALSE)," ")</f>
        <v>Noviembre</v>
      </c>
      <c r="Q2589" s="10"/>
      <c r="R2589" s="56" t="str">
        <f t="shared" si="171"/>
        <v>03.06.03 UDR CALLAOS1.01.07 ACCIONES DE SOPORTE A LA GESTION A NIVEL DE UDRS1.01.07.02 Supervisión y asistencia técnica en acciones de soporte a IPRESS [UDR]NoviembreSan Miguel-Callao</v>
      </c>
    </row>
    <row r="2590" spans="1:18" ht="15" customHeight="1" x14ac:dyDescent="0.2">
      <c r="A2590" s="8">
        <f>IFERROR(VLOOKUP(B2590,Tabla1[],2,FALSE)," ")</f>
        <v>1910</v>
      </c>
      <c r="B2590" s="30" t="s">
        <v>1882</v>
      </c>
      <c r="C2590" s="30" t="s">
        <v>2944</v>
      </c>
      <c r="D2590" s="10" t="s">
        <v>3021</v>
      </c>
      <c r="E2590" s="10" t="s">
        <v>2983</v>
      </c>
      <c r="F2590" s="10" t="s">
        <v>1909</v>
      </c>
      <c r="G2590" s="11">
        <v>1</v>
      </c>
      <c r="H2590" s="30" t="s">
        <v>2025</v>
      </c>
      <c r="I2590" s="10"/>
      <c r="J2590" s="11">
        <v>1</v>
      </c>
      <c r="K2590" s="11">
        <v>0</v>
      </c>
      <c r="L2590" s="16">
        <f t="shared" si="172"/>
        <v>0</v>
      </c>
      <c r="M2590" s="25">
        <v>0</v>
      </c>
      <c r="N2590" s="17">
        <f t="shared" si="170"/>
        <v>0</v>
      </c>
      <c r="O2590" s="11">
        <v>11</v>
      </c>
      <c r="P2590" s="8" t="str">
        <f>IFERROR(VLOOKUP(O2590,Tabla6[],2,FALSE)," ")</f>
        <v>Noviembre</v>
      </c>
      <c r="Q2590" s="10"/>
      <c r="R2590" s="56" t="str">
        <f t="shared" si="171"/>
        <v>03.06.03 UDR CALLAOS1.01.07 ACCIONES DE SOPORTE A LA GESTION A NIVEL DE UDRS1.01.07.02 Supervisión y asistencia técnica en acciones de soporte a IPRESS [UDR]NoviembreSan Miguel-Callao</v>
      </c>
    </row>
    <row r="2591" spans="1:18" ht="15" customHeight="1" x14ac:dyDescent="0.2">
      <c r="A2591" s="8">
        <f>IFERROR(VLOOKUP(B2591,Tabla1[],2,FALSE)," ")</f>
        <v>1910</v>
      </c>
      <c r="B2591" s="30" t="s">
        <v>1882</v>
      </c>
      <c r="C2591" s="30" t="s">
        <v>2944</v>
      </c>
      <c r="D2591" s="10" t="s">
        <v>3021</v>
      </c>
      <c r="E2591" s="10" t="s">
        <v>2983</v>
      </c>
      <c r="F2591" s="10" t="s">
        <v>1909</v>
      </c>
      <c r="G2591" s="11">
        <v>1</v>
      </c>
      <c r="H2591" s="30" t="s">
        <v>2025</v>
      </c>
      <c r="I2591" s="10"/>
      <c r="J2591" s="11">
        <v>1</v>
      </c>
      <c r="K2591" s="11">
        <v>0</v>
      </c>
      <c r="L2591" s="16">
        <f t="shared" si="172"/>
        <v>0</v>
      </c>
      <c r="M2591" s="25">
        <v>0</v>
      </c>
      <c r="N2591" s="17">
        <f t="shared" si="170"/>
        <v>0</v>
      </c>
      <c r="O2591" s="11">
        <v>12</v>
      </c>
      <c r="P2591" s="8" t="str">
        <f>IFERROR(VLOOKUP(O2591,Tabla6[],2,FALSE)," ")</f>
        <v>Diciembre</v>
      </c>
      <c r="Q2591" s="10"/>
      <c r="R2591" s="56" t="str">
        <f t="shared" si="171"/>
        <v>03.06.03 UDR CALLAOS1.01.07 ACCIONES DE SOPORTE A LA GESTION A NIVEL DE UDRS1.01.07.02 Supervisión y asistencia técnica en acciones de soporte a IPRESS [UDR]DiciembreSan Miguel-Callao</v>
      </c>
    </row>
    <row r="2592" spans="1:18" ht="15" customHeight="1" x14ac:dyDescent="0.2">
      <c r="A2592" s="8">
        <f>IFERROR(VLOOKUP(B2592,Tabla1[],2,FALSE)," ")</f>
        <v>1910</v>
      </c>
      <c r="B2592" s="30" t="s">
        <v>1882</v>
      </c>
      <c r="C2592" s="30" t="s">
        <v>2944</v>
      </c>
      <c r="D2592" s="10" t="s">
        <v>3021</v>
      </c>
      <c r="E2592" s="10" t="s">
        <v>2983</v>
      </c>
      <c r="F2592" s="10" t="s">
        <v>1909</v>
      </c>
      <c r="G2592" s="11">
        <v>1</v>
      </c>
      <c r="H2592" s="30" t="s">
        <v>2025</v>
      </c>
      <c r="I2592" s="10"/>
      <c r="J2592" s="11">
        <v>1</v>
      </c>
      <c r="K2592" s="11">
        <v>0</v>
      </c>
      <c r="L2592" s="16">
        <f t="shared" si="172"/>
        <v>0</v>
      </c>
      <c r="M2592" s="25">
        <v>0</v>
      </c>
      <c r="N2592" s="17">
        <f t="shared" si="170"/>
        <v>0</v>
      </c>
      <c r="O2592" s="11">
        <v>12</v>
      </c>
      <c r="P2592" s="8" t="str">
        <f>IFERROR(VLOOKUP(O2592,Tabla6[],2,FALSE)," ")</f>
        <v>Diciembre</v>
      </c>
      <c r="Q2592" s="10"/>
      <c r="R2592" s="56" t="str">
        <f t="shared" si="171"/>
        <v>03.06.03 UDR CALLAOS1.01.07 ACCIONES DE SOPORTE A LA GESTION A NIVEL DE UDRS1.01.07.02 Supervisión y asistencia técnica en acciones de soporte a IPRESS [UDR]DiciembreSan Miguel-Callao</v>
      </c>
    </row>
    <row r="2593" spans="1:18" ht="15" customHeight="1" x14ac:dyDescent="0.2">
      <c r="A2593" s="8">
        <f>IFERROR(VLOOKUP(B2593,Tabla1[],2,FALSE)," ")</f>
        <v>1910</v>
      </c>
      <c r="B2593" s="30" t="s">
        <v>1882</v>
      </c>
      <c r="C2593" s="30" t="s">
        <v>2944</v>
      </c>
      <c r="D2593" s="10" t="s">
        <v>3021</v>
      </c>
      <c r="E2593" s="10" t="s">
        <v>2983</v>
      </c>
      <c r="F2593" s="10" t="s">
        <v>1909</v>
      </c>
      <c r="G2593" s="11">
        <v>1</v>
      </c>
      <c r="H2593" s="30" t="s">
        <v>2025</v>
      </c>
      <c r="I2593" s="10"/>
      <c r="J2593" s="11">
        <v>1</v>
      </c>
      <c r="K2593" s="11">
        <v>0</v>
      </c>
      <c r="L2593" s="16">
        <f t="shared" si="172"/>
        <v>0</v>
      </c>
      <c r="M2593" s="25">
        <v>0</v>
      </c>
      <c r="N2593" s="17">
        <f t="shared" si="170"/>
        <v>0</v>
      </c>
      <c r="O2593" s="11">
        <v>12</v>
      </c>
      <c r="P2593" s="8" t="str">
        <f>IFERROR(VLOOKUP(O2593,Tabla6[],2,FALSE)," ")</f>
        <v>Diciembre</v>
      </c>
      <c r="Q2593" s="10"/>
      <c r="R2593" s="56" t="str">
        <f t="shared" si="171"/>
        <v>03.06.03 UDR CALLAOS1.01.07 ACCIONES DE SOPORTE A LA GESTION A NIVEL DE UDRS1.01.07.02 Supervisión y asistencia técnica en acciones de soporte a IPRESS [UDR]DiciembreSan Miguel-Callao</v>
      </c>
    </row>
    <row r="2594" spans="1:18" ht="15" customHeight="1" x14ac:dyDescent="0.2">
      <c r="A2594" s="8">
        <f>IFERROR(VLOOKUP(B2594,Tabla1[],2,FALSE)," ")</f>
        <v>1920</v>
      </c>
      <c r="B2594" s="30" t="s">
        <v>1883</v>
      </c>
      <c r="C2594" s="30" t="s">
        <v>2942</v>
      </c>
      <c r="D2594" s="10" t="s">
        <v>773</v>
      </c>
      <c r="E2594" s="10" t="s">
        <v>2975</v>
      </c>
      <c r="F2594" s="10" t="s">
        <v>731</v>
      </c>
      <c r="G2594" s="11">
        <v>1</v>
      </c>
      <c r="H2594" s="30" t="s">
        <v>2026</v>
      </c>
      <c r="I2594" s="10"/>
      <c r="J2594" s="11">
        <v>1</v>
      </c>
      <c r="K2594" s="11">
        <v>0</v>
      </c>
      <c r="L2594" s="16">
        <f t="shared" si="172"/>
        <v>0</v>
      </c>
      <c r="M2594" s="25">
        <v>0</v>
      </c>
      <c r="N2594" s="17">
        <f t="shared" si="170"/>
        <v>0</v>
      </c>
      <c r="O2594" s="11">
        <v>3</v>
      </c>
      <c r="P2594" s="8" t="str">
        <f>IFERROR(VLOOKUP(O2594,Tabla6[],2,FALSE)," ")</f>
        <v>Marzo</v>
      </c>
      <c r="Q2594" s="10"/>
      <c r="R2594" s="56" t="str">
        <f t="shared" si="171"/>
        <v>03.06.04 UDR LIMA METROPOLITANA CENTROM1.06.04 SUPERVISION FINANCIERA A UNIDADES EJECUTORASM1.06.04.02 Supervisión Financiera Presencial a las Unidades Ejecutoras-UE [UDR]MarzoUDR LMC -  UE HSJL - UDR LMC</v>
      </c>
    </row>
    <row r="2595" spans="1:18" ht="15" customHeight="1" x14ac:dyDescent="0.2">
      <c r="A2595" s="8">
        <f>IFERROR(VLOOKUP(B2595,Tabla1[],2,FALSE)," ")</f>
        <v>1920</v>
      </c>
      <c r="B2595" s="30" t="s">
        <v>1883</v>
      </c>
      <c r="C2595" s="30" t="s">
        <v>2942</v>
      </c>
      <c r="D2595" s="10" t="s">
        <v>773</v>
      </c>
      <c r="E2595" s="10" t="s">
        <v>2975</v>
      </c>
      <c r="F2595" s="10" t="s">
        <v>731</v>
      </c>
      <c r="G2595" s="11">
        <v>1</v>
      </c>
      <c r="H2595" s="30" t="s">
        <v>2027</v>
      </c>
      <c r="I2595" s="10"/>
      <c r="J2595" s="11">
        <v>1</v>
      </c>
      <c r="K2595" s="11">
        <v>0</v>
      </c>
      <c r="L2595" s="16">
        <f t="shared" si="172"/>
        <v>0</v>
      </c>
      <c r="M2595" s="25">
        <v>0</v>
      </c>
      <c r="N2595" s="17">
        <f t="shared" si="170"/>
        <v>0</v>
      </c>
      <c r="O2595" s="11">
        <v>3</v>
      </c>
      <c r="P2595" s="8" t="str">
        <f>IFERROR(VLOOKUP(O2595,Tabla6[],2,FALSE)," ")</f>
        <v>Marzo</v>
      </c>
      <c r="Q2595" s="10"/>
      <c r="R2595" s="56" t="str">
        <f t="shared" si="171"/>
        <v>03.06.04 UDR LIMA METROPOLITANA CENTROM1.06.04 SUPERVISION FINANCIERA A UNIDADES EJECUTORASM1.06.04.02 Supervisión Financiera Presencial a las Unidades Ejecutoras-UE [UDR]MarzoUDR LMC -  UE  INCN - UDR LMC</v>
      </c>
    </row>
    <row r="2596" spans="1:18" ht="15" customHeight="1" x14ac:dyDescent="0.2">
      <c r="A2596" s="8">
        <f>IFERROR(VLOOKUP(B2596,Tabla1[],2,FALSE)," ")</f>
        <v>1920</v>
      </c>
      <c r="B2596" s="30" t="s">
        <v>1883</v>
      </c>
      <c r="C2596" s="30" t="s">
        <v>2942</v>
      </c>
      <c r="D2596" s="10" t="s">
        <v>773</v>
      </c>
      <c r="E2596" s="10" t="s">
        <v>2975</v>
      </c>
      <c r="F2596" s="10" t="s">
        <v>731</v>
      </c>
      <c r="G2596" s="11">
        <v>1</v>
      </c>
      <c r="H2596" s="30" t="s">
        <v>2028</v>
      </c>
      <c r="I2596" s="10"/>
      <c r="J2596" s="11">
        <v>1</v>
      </c>
      <c r="K2596" s="11">
        <v>0</v>
      </c>
      <c r="L2596" s="16">
        <f t="shared" si="172"/>
        <v>0</v>
      </c>
      <c r="M2596" s="25">
        <v>0</v>
      </c>
      <c r="N2596" s="17">
        <f t="shared" ref="N2596:N2659" si="173">L2596+M2596</f>
        <v>0</v>
      </c>
      <c r="O2596" s="11">
        <v>3</v>
      </c>
      <c r="P2596" s="8" t="str">
        <f>IFERROR(VLOOKUP(O2596,Tabla6[],2,FALSE)," ")</f>
        <v>Marzo</v>
      </c>
      <c r="Q2596" s="10"/>
      <c r="R2596" s="56" t="str">
        <f t="shared" si="171"/>
        <v>03.06.04 UDR LIMA METROPOLITANA CENTROM1.06.04 SUPERVISION FINANCIERA A UNIDADES EJECUTORASM1.06.04.02 Supervisión Financiera Presencial a las Unidades Ejecutoras-UE [UDR]MarzoUDR LMC -  UE  HEP - UDR LMC</v>
      </c>
    </row>
    <row r="2597" spans="1:18" ht="15" customHeight="1" x14ac:dyDescent="0.2">
      <c r="A2597" s="8">
        <f>IFERROR(VLOOKUP(B2597,Tabla1[],2,FALSE)," ")</f>
        <v>1920</v>
      </c>
      <c r="B2597" s="30" t="s">
        <v>1883</v>
      </c>
      <c r="C2597" s="30" t="s">
        <v>2942</v>
      </c>
      <c r="D2597" s="10" t="s">
        <v>773</v>
      </c>
      <c r="E2597" s="10" t="s">
        <v>2975</v>
      </c>
      <c r="F2597" s="10" t="s">
        <v>731</v>
      </c>
      <c r="G2597" s="11">
        <v>1</v>
      </c>
      <c r="H2597" s="30" t="s">
        <v>2029</v>
      </c>
      <c r="I2597" s="10"/>
      <c r="J2597" s="11">
        <v>1</v>
      </c>
      <c r="K2597" s="11">
        <v>0</v>
      </c>
      <c r="L2597" s="16">
        <f t="shared" si="172"/>
        <v>0</v>
      </c>
      <c r="M2597" s="25">
        <v>0</v>
      </c>
      <c r="N2597" s="17">
        <f t="shared" si="173"/>
        <v>0</v>
      </c>
      <c r="O2597" s="11">
        <v>3</v>
      </c>
      <c r="P2597" s="8" t="str">
        <f>IFERROR(VLOOKUP(O2597,Tabla6[],2,FALSE)," ")</f>
        <v>Marzo</v>
      </c>
      <c r="Q2597" s="10"/>
      <c r="R2597" s="56" t="str">
        <f t="shared" si="171"/>
        <v>03.06.04 UDR LIMA METROPOLITANA CENTROM1.06.04 SUPERVISION FINANCIERA A UNIDADES EJECUTORASM1.06.04.02 Supervisión Financiera Presencial a las Unidades Ejecutoras-UE [UDR]MarzoUDR LMC -  UE  INO - UDR LMC</v>
      </c>
    </row>
    <row r="2598" spans="1:18" ht="15" customHeight="1" x14ac:dyDescent="0.2">
      <c r="A2598" s="8">
        <f>IFERROR(VLOOKUP(B2598,Tabla1[],2,FALSE)," ")</f>
        <v>1920</v>
      </c>
      <c r="B2598" s="30" t="s">
        <v>1883</v>
      </c>
      <c r="C2598" s="30" t="s">
        <v>2942</v>
      </c>
      <c r="D2598" s="10" t="s">
        <v>773</v>
      </c>
      <c r="E2598" s="10" t="s">
        <v>2975</v>
      </c>
      <c r="F2598" s="10" t="s">
        <v>731</v>
      </c>
      <c r="G2598" s="11">
        <v>1</v>
      </c>
      <c r="H2598" s="30" t="s">
        <v>2030</v>
      </c>
      <c r="I2598" s="10"/>
      <c r="J2598" s="11">
        <v>1</v>
      </c>
      <c r="K2598" s="11">
        <v>0</v>
      </c>
      <c r="L2598" s="16">
        <f t="shared" si="172"/>
        <v>0</v>
      </c>
      <c r="M2598" s="25">
        <v>0</v>
      </c>
      <c r="N2598" s="17">
        <f t="shared" si="173"/>
        <v>0</v>
      </c>
      <c r="O2598" s="11">
        <v>4</v>
      </c>
      <c r="P2598" s="8" t="str">
        <f>IFERROR(VLOOKUP(O2598,Tabla6[],2,FALSE)," ")</f>
        <v>Abril</v>
      </c>
      <c r="Q2598" s="10"/>
      <c r="R2598" s="56" t="str">
        <f t="shared" si="171"/>
        <v>03.06.04 UDR LIMA METROPOLITANA CENTROM1.06.04 SUPERVISION FINANCIERA A UNIDADES EJECUTORASM1.06.04.02 Supervisión Financiera Presencial a las Unidades Ejecutoras-UE [UDR]AbrilUDR LMC -  UE  HEJCU - UDR LMC</v>
      </c>
    </row>
    <row r="2599" spans="1:18" ht="15" customHeight="1" x14ac:dyDescent="0.2">
      <c r="A2599" s="8">
        <f>IFERROR(VLOOKUP(B2599,Tabla1[],2,FALSE)," ")</f>
        <v>1920</v>
      </c>
      <c r="B2599" s="30" t="s">
        <v>1883</v>
      </c>
      <c r="C2599" s="30" t="s">
        <v>2942</v>
      </c>
      <c r="D2599" s="10" t="s">
        <v>773</v>
      </c>
      <c r="E2599" s="10" t="s">
        <v>2975</v>
      </c>
      <c r="F2599" s="10" t="s">
        <v>731</v>
      </c>
      <c r="G2599" s="11">
        <v>1</v>
      </c>
      <c r="H2599" s="30" t="s">
        <v>2031</v>
      </c>
      <c r="I2599" s="10"/>
      <c r="J2599" s="11">
        <v>1</v>
      </c>
      <c r="K2599" s="11">
        <v>0</v>
      </c>
      <c r="L2599" s="16">
        <f t="shared" si="172"/>
        <v>0</v>
      </c>
      <c r="M2599" s="25">
        <v>0</v>
      </c>
      <c r="N2599" s="17">
        <f t="shared" si="173"/>
        <v>0</v>
      </c>
      <c r="O2599" s="11">
        <v>4</v>
      </c>
      <c r="P2599" s="8" t="str">
        <f>IFERROR(VLOOKUP(O2599,Tabla6[],2,FALSE)," ")</f>
        <v>Abril</v>
      </c>
      <c r="Q2599" s="10"/>
      <c r="R2599" s="56" t="str">
        <f t="shared" si="171"/>
        <v>03.06.04 UDR LIMA METROPOLITANA CENTROM1.06.04 SUPERVISION FINANCIERA A UNIDADES EJECUTORASM1.06.04.02 Supervisión Financiera Presencial a las Unidades Ejecutoras-UE [UDR]AbrilUDR LMC -  UE  HNLH - UDR LMC</v>
      </c>
    </row>
    <row r="2600" spans="1:18" ht="15" customHeight="1" x14ac:dyDescent="0.2">
      <c r="A2600" s="8">
        <f>IFERROR(VLOOKUP(B2600,Tabla1[],2,FALSE)," ")</f>
        <v>1920</v>
      </c>
      <c r="B2600" s="30" t="s">
        <v>1883</v>
      </c>
      <c r="C2600" s="30" t="s">
        <v>2942</v>
      </c>
      <c r="D2600" s="10" t="s">
        <v>773</v>
      </c>
      <c r="E2600" s="10" t="s">
        <v>2975</v>
      </c>
      <c r="F2600" s="10" t="s">
        <v>731</v>
      </c>
      <c r="G2600" s="11">
        <v>1</v>
      </c>
      <c r="H2600" s="30" t="s">
        <v>2032</v>
      </c>
      <c r="I2600" s="10"/>
      <c r="J2600" s="11">
        <v>1</v>
      </c>
      <c r="K2600" s="11">
        <v>0</v>
      </c>
      <c r="L2600" s="16">
        <f t="shared" si="172"/>
        <v>0</v>
      </c>
      <c r="M2600" s="25">
        <v>0</v>
      </c>
      <c r="N2600" s="17">
        <f t="shared" si="173"/>
        <v>0</v>
      </c>
      <c r="O2600" s="11">
        <v>4</v>
      </c>
      <c r="P2600" s="8" t="str">
        <f>IFERROR(VLOOKUP(O2600,Tabla6[],2,FALSE)," ")</f>
        <v>Abril</v>
      </c>
      <c r="Q2600" s="10"/>
      <c r="R2600" s="56" t="str">
        <f t="shared" si="171"/>
        <v>03.06.04 UDR LIMA METROPOLITANA CENTROM1.06.04 SUPERVISION FINANCIERA A UNIDADES EJECUTORASM1.06.04.02 Supervisión Financiera Presencial a las Unidades Ejecutoras-UE [UDR]AbrilUDR LMC -  UE  INSNSB - UDR LMC</v>
      </c>
    </row>
    <row r="2601" spans="1:18" ht="15" customHeight="1" x14ac:dyDescent="0.2">
      <c r="A2601" s="8">
        <f>IFERROR(VLOOKUP(B2601,Tabla1[],2,FALSE)," ")</f>
        <v>1920</v>
      </c>
      <c r="B2601" s="30" t="s">
        <v>1883</v>
      </c>
      <c r="C2601" s="30" t="s">
        <v>2942</v>
      </c>
      <c r="D2601" s="10" t="s">
        <v>773</v>
      </c>
      <c r="E2601" s="10" t="s">
        <v>2975</v>
      </c>
      <c r="F2601" s="10" t="s">
        <v>731</v>
      </c>
      <c r="G2601" s="11">
        <v>1</v>
      </c>
      <c r="H2601" s="30" t="s">
        <v>2033</v>
      </c>
      <c r="I2601" s="10"/>
      <c r="J2601" s="11">
        <v>1</v>
      </c>
      <c r="K2601" s="11">
        <v>0</v>
      </c>
      <c r="L2601" s="16">
        <f t="shared" si="172"/>
        <v>0</v>
      </c>
      <c r="M2601" s="25">
        <v>0</v>
      </c>
      <c r="N2601" s="17">
        <f t="shared" si="173"/>
        <v>0</v>
      </c>
      <c r="O2601" s="11">
        <v>4</v>
      </c>
      <c r="P2601" s="8" t="str">
        <f>IFERROR(VLOOKUP(O2601,Tabla6[],2,FALSE)," ")</f>
        <v>Abril</v>
      </c>
      <c r="Q2601" s="10"/>
      <c r="R2601" s="56" t="str">
        <f t="shared" si="171"/>
        <v>03.06.04 UDR LIMA METROPOLITANA CENTROM1.06.04 SUPERVISION FINANCIERA A UNIDADES EJECUTORASM1.06.04.02 Supervisión Financiera Presencial a las Unidades Ejecutoras-UE [UDR]AbrilUDR LMC -  UE  INMP - UDR LMC</v>
      </c>
    </row>
    <row r="2602" spans="1:18" ht="15" customHeight="1" x14ac:dyDescent="0.2">
      <c r="A2602" s="8">
        <f>IFERROR(VLOOKUP(B2602,Tabla1[],2,FALSE)," ")</f>
        <v>1920</v>
      </c>
      <c r="B2602" s="30" t="s">
        <v>1883</v>
      </c>
      <c r="C2602" s="30" t="s">
        <v>2942</v>
      </c>
      <c r="D2602" s="10" t="s">
        <v>773</v>
      </c>
      <c r="E2602" s="10" t="s">
        <v>2975</v>
      </c>
      <c r="F2602" s="10" t="s">
        <v>731</v>
      </c>
      <c r="G2602" s="11">
        <v>1</v>
      </c>
      <c r="H2602" s="30" t="s">
        <v>2034</v>
      </c>
      <c r="I2602" s="10"/>
      <c r="J2602" s="11">
        <v>1</v>
      </c>
      <c r="K2602" s="11">
        <v>0</v>
      </c>
      <c r="L2602" s="16">
        <f t="shared" si="172"/>
        <v>0</v>
      </c>
      <c r="M2602" s="25">
        <v>0</v>
      </c>
      <c r="N2602" s="17">
        <f t="shared" si="173"/>
        <v>0</v>
      </c>
      <c r="O2602" s="11">
        <v>5</v>
      </c>
      <c r="P2602" s="8" t="str">
        <f>IFERROR(VLOOKUP(O2602,Tabla6[],2,FALSE)," ")</f>
        <v>Mayo</v>
      </c>
      <c r="Q2602" s="10"/>
      <c r="R2602" s="56" t="str">
        <f t="shared" si="171"/>
        <v>03.06.04 UDR LIMA METROPOLITANA CENTROM1.06.04 SUPERVISION FINANCIERA A UNIDADES EJECUTORASM1.06.04.02 Supervisión Financiera Presencial a las Unidades Ejecutoras-UE [UDR]MayoUDR LMC -  UE  INSN - UDR LMC</v>
      </c>
    </row>
    <row r="2603" spans="1:18" ht="15" customHeight="1" x14ac:dyDescent="0.2">
      <c r="A2603" s="8">
        <f>IFERROR(VLOOKUP(B2603,Tabla1[],2,FALSE)," ")</f>
        <v>1920</v>
      </c>
      <c r="B2603" s="30" t="s">
        <v>1883</v>
      </c>
      <c r="C2603" s="30" t="s">
        <v>2942</v>
      </c>
      <c r="D2603" s="10" t="s">
        <v>773</v>
      </c>
      <c r="E2603" s="10" t="s">
        <v>2975</v>
      </c>
      <c r="F2603" s="10" t="s">
        <v>731</v>
      </c>
      <c r="G2603" s="11">
        <v>1</v>
      </c>
      <c r="H2603" s="30" t="s">
        <v>2035</v>
      </c>
      <c r="I2603" s="10"/>
      <c r="J2603" s="11">
        <v>1</v>
      </c>
      <c r="K2603" s="11">
        <v>0</v>
      </c>
      <c r="L2603" s="16">
        <f t="shared" si="172"/>
        <v>0</v>
      </c>
      <c r="M2603" s="25">
        <v>0</v>
      </c>
      <c r="N2603" s="17">
        <f t="shared" si="173"/>
        <v>0</v>
      </c>
      <c r="O2603" s="11">
        <v>5</v>
      </c>
      <c r="P2603" s="8" t="str">
        <f>IFERROR(VLOOKUP(O2603,Tabla6[],2,FALSE)," ")</f>
        <v>Mayo</v>
      </c>
      <c r="Q2603" s="10"/>
      <c r="R2603" s="56" t="str">
        <f t="shared" si="171"/>
        <v>03.06.04 UDR LIMA METROPOLITANA CENTROM1.06.04 SUPERVISION FINANCIERA A UNIDADES EJECUTORASM1.06.04.02 Supervisión Financiera Presencial a las Unidades Ejecutoras-UE [UDR]MayoUDR LMC -  UE  HNAL - UDR LMC</v>
      </c>
    </row>
    <row r="2604" spans="1:18" ht="15" customHeight="1" x14ac:dyDescent="0.2">
      <c r="A2604" s="8">
        <f>IFERROR(VLOOKUP(B2604,Tabla1[],2,FALSE)," ")</f>
        <v>1920</v>
      </c>
      <c r="B2604" s="30" t="s">
        <v>1883</v>
      </c>
      <c r="C2604" s="30" t="s">
        <v>2942</v>
      </c>
      <c r="D2604" s="10" t="s">
        <v>773</v>
      </c>
      <c r="E2604" s="10" t="s">
        <v>2975</v>
      </c>
      <c r="F2604" s="10" t="s">
        <v>731</v>
      </c>
      <c r="G2604" s="11">
        <v>1</v>
      </c>
      <c r="H2604" s="30" t="s">
        <v>2036</v>
      </c>
      <c r="I2604" s="10"/>
      <c r="J2604" s="11">
        <v>1</v>
      </c>
      <c r="K2604" s="11">
        <v>0</v>
      </c>
      <c r="L2604" s="16">
        <f t="shared" si="172"/>
        <v>0</v>
      </c>
      <c r="M2604" s="25">
        <v>0</v>
      </c>
      <c r="N2604" s="17">
        <f t="shared" si="173"/>
        <v>0</v>
      </c>
      <c r="O2604" s="11">
        <v>5</v>
      </c>
      <c r="P2604" s="8" t="str">
        <f>IFERROR(VLOOKUP(O2604,Tabla6[],2,FALSE)," ")</f>
        <v>Mayo</v>
      </c>
      <c r="Q2604" s="10"/>
      <c r="R2604" s="56" t="str">
        <f t="shared" si="171"/>
        <v>03.06.04 UDR LIMA METROPOLITANA CENTROM1.06.04 SUPERVISION FINANCIERA A UNIDADES EJECUTORASM1.06.04.02 Supervisión Financiera Presencial a las Unidades Ejecutoras-UE [UDR]MayoUDR LMC -  UE  HNDM - UDR LMC</v>
      </c>
    </row>
    <row r="2605" spans="1:18" ht="15" customHeight="1" x14ac:dyDescent="0.2">
      <c r="A2605" s="8">
        <f>IFERROR(VLOOKUP(B2605,Tabla1[],2,FALSE)," ")</f>
        <v>1920</v>
      </c>
      <c r="B2605" s="30" t="s">
        <v>1883</v>
      </c>
      <c r="C2605" s="30" t="s">
        <v>2942</v>
      </c>
      <c r="D2605" s="10" t="s">
        <v>773</v>
      </c>
      <c r="E2605" s="10" t="s">
        <v>2975</v>
      </c>
      <c r="F2605" s="10" t="s">
        <v>731</v>
      </c>
      <c r="G2605" s="11">
        <v>1</v>
      </c>
      <c r="H2605" s="30" t="s">
        <v>2037</v>
      </c>
      <c r="I2605" s="10"/>
      <c r="J2605" s="11">
        <v>1</v>
      </c>
      <c r="K2605" s="11">
        <v>0</v>
      </c>
      <c r="L2605" s="16">
        <f t="shared" si="172"/>
        <v>0</v>
      </c>
      <c r="M2605" s="25">
        <v>0</v>
      </c>
      <c r="N2605" s="17">
        <f t="shared" si="173"/>
        <v>0</v>
      </c>
      <c r="O2605" s="11">
        <v>5</v>
      </c>
      <c r="P2605" s="8" t="str">
        <f>IFERROR(VLOOKUP(O2605,Tabla6[],2,FALSE)," ")</f>
        <v>Mayo</v>
      </c>
      <c r="Q2605" s="10"/>
      <c r="R2605" s="56" t="str">
        <f t="shared" si="171"/>
        <v>03.06.04 UDR LIMA METROPOLITANA CENTROM1.06.04 SUPERVISION FINANCIERA A UNIDADES EJECUTORASM1.06.04.02 Supervisión Financiera Presencial a las Unidades Ejecutoras-UE [UDR]MayoUDR LMC -  UE  HONADOMANI SB-
 UDR LMC</v>
      </c>
    </row>
    <row r="2606" spans="1:18" ht="15" customHeight="1" x14ac:dyDescent="0.2">
      <c r="A2606" s="8">
        <f>IFERROR(VLOOKUP(B2606,Tabla1[],2,FALSE)," ")</f>
        <v>1920</v>
      </c>
      <c r="B2606" s="30" t="s">
        <v>1883</v>
      </c>
      <c r="C2606" s="30" t="s">
        <v>2942</v>
      </c>
      <c r="D2606" s="10" t="s">
        <v>773</v>
      </c>
      <c r="E2606" s="10" t="s">
        <v>2975</v>
      </c>
      <c r="F2606" s="10" t="s">
        <v>731</v>
      </c>
      <c r="G2606" s="11">
        <v>1</v>
      </c>
      <c r="H2606" s="30" t="s">
        <v>2038</v>
      </c>
      <c r="I2606" s="10"/>
      <c r="J2606" s="11">
        <v>1</v>
      </c>
      <c r="K2606" s="11">
        <v>0</v>
      </c>
      <c r="L2606" s="16">
        <f t="shared" si="172"/>
        <v>0</v>
      </c>
      <c r="M2606" s="25">
        <v>0</v>
      </c>
      <c r="N2606" s="17">
        <f t="shared" si="173"/>
        <v>0</v>
      </c>
      <c r="O2606" s="11">
        <v>6</v>
      </c>
      <c r="P2606" s="8" t="str">
        <f>IFERROR(VLOOKUP(O2606,Tabla6[],2,FALSE)," ")</f>
        <v>Junio</v>
      </c>
      <c r="Q2606" s="10"/>
      <c r="R2606" s="56" t="str">
        <f t="shared" si="171"/>
        <v>03.06.04 UDR LIMA METROPOLITANA CENTROM1.06.04 SUPERVISION FINANCIERA A UNIDADES EJECUTORASM1.06.04.02 Supervisión Financiera Presencial a las Unidades Ejecutoras-UE [UDR]JunioUDR LMC -  UE  HSR - UDR LMC</v>
      </c>
    </row>
    <row r="2607" spans="1:18" ht="15" customHeight="1" x14ac:dyDescent="0.2">
      <c r="A2607" s="8">
        <f>IFERROR(VLOOKUP(B2607,Tabla1[],2,FALSE)," ")</f>
        <v>1920</v>
      </c>
      <c r="B2607" s="30" t="s">
        <v>1883</v>
      </c>
      <c r="C2607" s="30" t="s">
        <v>2942</v>
      </c>
      <c r="D2607" s="10" t="s">
        <v>773</v>
      </c>
      <c r="E2607" s="10" t="s">
        <v>2975</v>
      </c>
      <c r="F2607" s="10" t="s">
        <v>731</v>
      </c>
      <c r="G2607" s="11">
        <v>1</v>
      </c>
      <c r="H2607" s="30" t="s">
        <v>2039</v>
      </c>
      <c r="I2607" s="10"/>
      <c r="J2607" s="11">
        <v>1</v>
      </c>
      <c r="K2607" s="11">
        <v>0</v>
      </c>
      <c r="L2607" s="16">
        <f t="shared" si="172"/>
        <v>0</v>
      </c>
      <c r="M2607" s="25">
        <v>0</v>
      </c>
      <c r="N2607" s="17">
        <f t="shared" si="173"/>
        <v>0</v>
      </c>
      <c r="O2607" s="11">
        <v>6</v>
      </c>
      <c r="P2607" s="8" t="str">
        <f>IFERROR(VLOOKUP(O2607,Tabla6[],2,FALSE)," ")</f>
        <v>Junio</v>
      </c>
      <c r="Q2607" s="10"/>
      <c r="R2607" s="56" t="str">
        <f t="shared" si="171"/>
        <v>03.06.04 UDR LIMA METROPOLITANA CENTROM1.06.04 SUPERVISION FINANCIERA A UNIDADES EJECUTORASM1.06.04.02 Supervisión Financiera Presencial a las Unidades Ejecutoras-UE [UDR]JunioUDR LMC -  UE  DIRIS LC - UDR LMC</v>
      </c>
    </row>
    <row r="2608" spans="1:18" ht="15" customHeight="1" x14ac:dyDescent="0.2">
      <c r="A2608" s="8">
        <f>IFERROR(VLOOKUP(B2608,Tabla1[],2,FALSE)," ")</f>
        <v>1920</v>
      </c>
      <c r="B2608" s="30" t="s">
        <v>1883</v>
      </c>
      <c r="C2608" s="30" t="s">
        <v>2942</v>
      </c>
      <c r="D2608" s="10" t="s">
        <v>773</v>
      </c>
      <c r="E2608" s="10" t="s">
        <v>2975</v>
      </c>
      <c r="F2608" s="10" t="s">
        <v>731</v>
      </c>
      <c r="G2608" s="11">
        <v>1</v>
      </c>
      <c r="H2608" s="30" t="s">
        <v>2040</v>
      </c>
      <c r="I2608" s="10"/>
      <c r="J2608" s="11">
        <v>1</v>
      </c>
      <c r="K2608" s="11">
        <v>0</v>
      </c>
      <c r="L2608" s="16">
        <f t="shared" si="172"/>
        <v>0</v>
      </c>
      <c r="M2608" s="25">
        <v>0</v>
      </c>
      <c r="N2608" s="17">
        <f t="shared" si="173"/>
        <v>0</v>
      </c>
      <c r="O2608" s="11">
        <v>6</v>
      </c>
      <c r="P2608" s="8" t="str">
        <f>IFERROR(VLOOKUP(O2608,Tabla6[],2,FALSE)," ")</f>
        <v>Junio</v>
      </c>
      <c r="Q2608" s="10"/>
      <c r="R2608" s="56" t="str">
        <f t="shared" si="171"/>
        <v>03.06.04 UDR LIMA METROPOLITANA CENTROM1.06.04 SUPERVISION FINANCIERA A UNIDADES EJECUTORASM1.06.04.02 Supervisión Financiera Presencial a las Unidades Ejecutoras-UE [UDR]JunioUDR LMC -  UE  INEN - UDR LMC</v>
      </c>
    </row>
    <row r="2609" spans="1:18" ht="15" customHeight="1" x14ac:dyDescent="0.2">
      <c r="A2609" s="8">
        <f>IFERROR(VLOOKUP(B2609,Tabla1[],2,FALSE)," ")</f>
        <v>1920</v>
      </c>
      <c r="B2609" s="30" t="s">
        <v>1883</v>
      </c>
      <c r="C2609" s="30" t="s">
        <v>2942</v>
      </c>
      <c r="D2609" s="10" t="s">
        <v>773</v>
      </c>
      <c r="E2609" s="10" t="s">
        <v>2975</v>
      </c>
      <c r="F2609" s="10" t="s">
        <v>731</v>
      </c>
      <c r="G2609" s="11">
        <v>1</v>
      </c>
      <c r="H2609" s="30" t="s">
        <v>2026</v>
      </c>
      <c r="I2609" s="10"/>
      <c r="J2609" s="11">
        <v>1</v>
      </c>
      <c r="K2609" s="11">
        <v>0</v>
      </c>
      <c r="L2609" s="16">
        <f t="shared" si="172"/>
        <v>0</v>
      </c>
      <c r="M2609" s="25">
        <v>0</v>
      </c>
      <c r="N2609" s="17">
        <f t="shared" si="173"/>
        <v>0</v>
      </c>
      <c r="O2609" s="11">
        <v>7</v>
      </c>
      <c r="P2609" s="8" t="str">
        <f>IFERROR(VLOOKUP(O2609,Tabla6[],2,FALSE)," ")</f>
        <v>Julio</v>
      </c>
      <c r="Q2609" s="10"/>
      <c r="R2609" s="56" t="str">
        <f t="shared" si="171"/>
        <v>03.06.04 UDR LIMA METROPOLITANA CENTROM1.06.04 SUPERVISION FINANCIERA A UNIDADES EJECUTORASM1.06.04.02 Supervisión Financiera Presencial a las Unidades Ejecutoras-UE [UDR]JulioUDR LMC -  UE HSJL - UDR LMC</v>
      </c>
    </row>
    <row r="2610" spans="1:18" ht="15" customHeight="1" x14ac:dyDescent="0.2">
      <c r="A2610" s="8">
        <f>IFERROR(VLOOKUP(B2610,Tabla1[],2,FALSE)," ")</f>
        <v>1920</v>
      </c>
      <c r="B2610" s="30" t="s">
        <v>1883</v>
      </c>
      <c r="C2610" s="30" t="s">
        <v>2942</v>
      </c>
      <c r="D2610" s="10" t="s">
        <v>773</v>
      </c>
      <c r="E2610" s="10" t="s">
        <v>2975</v>
      </c>
      <c r="F2610" s="10" t="s">
        <v>731</v>
      </c>
      <c r="G2610" s="11">
        <v>1</v>
      </c>
      <c r="H2610" s="30" t="s">
        <v>2027</v>
      </c>
      <c r="I2610" s="10"/>
      <c r="J2610" s="11">
        <v>1</v>
      </c>
      <c r="K2610" s="11">
        <v>0</v>
      </c>
      <c r="L2610" s="16">
        <f t="shared" si="172"/>
        <v>0</v>
      </c>
      <c r="M2610" s="25">
        <v>0</v>
      </c>
      <c r="N2610" s="17">
        <f t="shared" si="173"/>
        <v>0</v>
      </c>
      <c r="O2610" s="11">
        <v>7</v>
      </c>
      <c r="P2610" s="8" t="str">
        <f>IFERROR(VLOOKUP(O2610,Tabla6[],2,FALSE)," ")</f>
        <v>Julio</v>
      </c>
      <c r="Q2610" s="10"/>
      <c r="R2610" s="56" t="str">
        <f t="shared" ref="R2610:R2673" si="174">+CONCATENATE(B2610,C2610,E2610,P2610,H2610)</f>
        <v>03.06.04 UDR LIMA METROPOLITANA CENTROM1.06.04 SUPERVISION FINANCIERA A UNIDADES EJECUTORASM1.06.04.02 Supervisión Financiera Presencial a las Unidades Ejecutoras-UE [UDR]JulioUDR LMC -  UE  INCN - UDR LMC</v>
      </c>
    </row>
    <row r="2611" spans="1:18" ht="15" customHeight="1" x14ac:dyDescent="0.2">
      <c r="A2611" s="8">
        <f>IFERROR(VLOOKUP(B2611,Tabla1[],2,FALSE)," ")</f>
        <v>1920</v>
      </c>
      <c r="B2611" s="30" t="s">
        <v>1883</v>
      </c>
      <c r="C2611" s="30" t="s">
        <v>2942</v>
      </c>
      <c r="D2611" s="10" t="s">
        <v>773</v>
      </c>
      <c r="E2611" s="10" t="s">
        <v>2975</v>
      </c>
      <c r="F2611" s="10" t="s">
        <v>731</v>
      </c>
      <c r="G2611" s="11">
        <v>1</v>
      </c>
      <c r="H2611" s="30" t="s">
        <v>2028</v>
      </c>
      <c r="I2611" s="10"/>
      <c r="J2611" s="11">
        <v>1</v>
      </c>
      <c r="K2611" s="11">
        <v>0</v>
      </c>
      <c r="L2611" s="16">
        <f t="shared" si="172"/>
        <v>0</v>
      </c>
      <c r="M2611" s="25">
        <v>0</v>
      </c>
      <c r="N2611" s="17">
        <f t="shared" si="173"/>
        <v>0</v>
      </c>
      <c r="O2611" s="11">
        <v>8</v>
      </c>
      <c r="P2611" s="8" t="str">
        <f>IFERROR(VLOOKUP(O2611,Tabla6[],2,FALSE)," ")</f>
        <v>Agosto</v>
      </c>
      <c r="Q2611" s="10"/>
      <c r="R2611" s="56" t="str">
        <f t="shared" si="174"/>
        <v>03.06.04 UDR LIMA METROPOLITANA CENTROM1.06.04 SUPERVISION FINANCIERA A UNIDADES EJECUTORASM1.06.04.02 Supervisión Financiera Presencial a las Unidades Ejecutoras-UE [UDR]AgostoUDR LMC -  UE  HEP - UDR LMC</v>
      </c>
    </row>
    <row r="2612" spans="1:18" ht="15" customHeight="1" x14ac:dyDescent="0.2">
      <c r="A2612" s="8">
        <f>IFERROR(VLOOKUP(B2612,Tabla1[],2,FALSE)," ")</f>
        <v>1920</v>
      </c>
      <c r="B2612" s="30" t="s">
        <v>1883</v>
      </c>
      <c r="C2612" s="30" t="s">
        <v>2942</v>
      </c>
      <c r="D2612" s="10" t="s">
        <v>773</v>
      </c>
      <c r="E2612" s="10" t="s">
        <v>2975</v>
      </c>
      <c r="F2612" s="10" t="s">
        <v>731</v>
      </c>
      <c r="G2612" s="11">
        <v>1</v>
      </c>
      <c r="H2612" s="30" t="s">
        <v>2029</v>
      </c>
      <c r="I2612" s="10"/>
      <c r="J2612" s="11">
        <v>1</v>
      </c>
      <c r="K2612" s="11">
        <v>0</v>
      </c>
      <c r="L2612" s="16">
        <f t="shared" si="172"/>
        <v>0</v>
      </c>
      <c r="M2612" s="25">
        <v>0</v>
      </c>
      <c r="N2612" s="17">
        <f t="shared" si="173"/>
        <v>0</v>
      </c>
      <c r="O2612" s="11">
        <v>8</v>
      </c>
      <c r="P2612" s="8" t="str">
        <f>IFERROR(VLOOKUP(O2612,Tabla6[],2,FALSE)," ")</f>
        <v>Agosto</v>
      </c>
      <c r="Q2612" s="10"/>
      <c r="R2612" s="56" t="str">
        <f t="shared" si="174"/>
        <v>03.06.04 UDR LIMA METROPOLITANA CENTROM1.06.04 SUPERVISION FINANCIERA A UNIDADES EJECUTORASM1.06.04.02 Supervisión Financiera Presencial a las Unidades Ejecutoras-UE [UDR]AgostoUDR LMC -  UE  INO - UDR LMC</v>
      </c>
    </row>
    <row r="2613" spans="1:18" ht="15" customHeight="1" x14ac:dyDescent="0.2">
      <c r="A2613" s="8">
        <f>IFERROR(VLOOKUP(B2613,Tabla1[],2,FALSE)," ")</f>
        <v>1920</v>
      </c>
      <c r="B2613" s="30" t="s">
        <v>1883</v>
      </c>
      <c r="C2613" s="30" t="s">
        <v>2942</v>
      </c>
      <c r="D2613" s="10" t="s">
        <v>773</v>
      </c>
      <c r="E2613" s="10" t="s">
        <v>2975</v>
      </c>
      <c r="F2613" s="10" t="s">
        <v>731</v>
      </c>
      <c r="G2613" s="11">
        <v>1</v>
      </c>
      <c r="H2613" s="30" t="s">
        <v>2030</v>
      </c>
      <c r="I2613" s="10"/>
      <c r="J2613" s="11">
        <v>1</v>
      </c>
      <c r="K2613" s="11">
        <v>0</v>
      </c>
      <c r="L2613" s="16">
        <f t="shared" si="172"/>
        <v>0</v>
      </c>
      <c r="M2613" s="25">
        <v>0</v>
      </c>
      <c r="N2613" s="17">
        <f t="shared" si="173"/>
        <v>0</v>
      </c>
      <c r="O2613" s="11">
        <v>8</v>
      </c>
      <c r="P2613" s="8" t="str">
        <f>IFERROR(VLOOKUP(O2613,Tabla6[],2,FALSE)," ")</f>
        <v>Agosto</v>
      </c>
      <c r="Q2613" s="10"/>
      <c r="R2613" s="56" t="str">
        <f t="shared" si="174"/>
        <v>03.06.04 UDR LIMA METROPOLITANA CENTROM1.06.04 SUPERVISION FINANCIERA A UNIDADES EJECUTORASM1.06.04.02 Supervisión Financiera Presencial a las Unidades Ejecutoras-UE [UDR]AgostoUDR LMC -  UE  HEJCU - UDR LMC</v>
      </c>
    </row>
    <row r="2614" spans="1:18" ht="15" customHeight="1" x14ac:dyDescent="0.2">
      <c r="A2614" s="8">
        <f>IFERROR(VLOOKUP(B2614,Tabla1[],2,FALSE)," ")</f>
        <v>1920</v>
      </c>
      <c r="B2614" s="30" t="s">
        <v>1883</v>
      </c>
      <c r="C2614" s="30" t="s">
        <v>2942</v>
      </c>
      <c r="D2614" s="10" t="s">
        <v>773</v>
      </c>
      <c r="E2614" s="10" t="s">
        <v>2975</v>
      </c>
      <c r="F2614" s="10" t="s">
        <v>731</v>
      </c>
      <c r="G2614" s="11">
        <v>1</v>
      </c>
      <c r="H2614" s="30" t="s">
        <v>2031</v>
      </c>
      <c r="I2614" s="10"/>
      <c r="J2614" s="11">
        <v>1</v>
      </c>
      <c r="K2614" s="11">
        <v>0</v>
      </c>
      <c r="L2614" s="16">
        <f t="shared" si="172"/>
        <v>0</v>
      </c>
      <c r="M2614" s="25">
        <v>0</v>
      </c>
      <c r="N2614" s="17">
        <f t="shared" si="173"/>
        <v>0</v>
      </c>
      <c r="O2614" s="11">
        <v>9</v>
      </c>
      <c r="P2614" s="8" t="str">
        <f>IFERROR(VLOOKUP(O2614,Tabla6[],2,FALSE)," ")</f>
        <v>Setiembre</v>
      </c>
      <c r="Q2614" s="10"/>
      <c r="R2614" s="56" t="str">
        <f t="shared" si="174"/>
        <v>03.06.04 UDR LIMA METROPOLITANA CENTROM1.06.04 SUPERVISION FINANCIERA A UNIDADES EJECUTORASM1.06.04.02 Supervisión Financiera Presencial a las Unidades Ejecutoras-UE [UDR]SetiembreUDR LMC -  UE  HNLH - UDR LMC</v>
      </c>
    </row>
    <row r="2615" spans="1:18" ht="15" customHeight="1" x14ac:dyDescent="0.2">
      <c r="A2615" s="8">
        <f>IFERROR(VLOOKUP(B2615,Tabla1[],2,FALSE)," ")</f>
        <v>1920</v>
      </c>
      <c r="B2615" s="30" t="s">
        <v>1883</v>
      </c>
      <c r="C2615" s="30" t="s">
        <v>2942</v>
      </c>
      <c r="D2615" s="10" t="s">
        <v>773</v>
      </c>
      <c r="E2615" s="10" t="s">
        <v>2975</v>
      </c>
      <c r="F2615" s="10" t="s">
        <v>731</v>
      </c>
      <c r="G2615" s="11">
        <v>1</v>
      </c>
      <c r="H2615" s="30" t="s">
        <v>2032</v>
      </c>
      <c r="I2615" s="10"/>
      <c r="J2615" s="11">
        <v>1</v>
      </c>
      <c r="K2615" s="11">
        <v>0</v>
      </c>
      <c r="L2615" s="16">
        <f t="shared" si="172"/>
        <v>0</v>
      </c>
      <c r="M2615" s="25">
        <v>0</v>
      </c>
      <c r="N2615" s="17">
        <f t="shared" si="173"/>
        <v>0</v>
      </c>
      <c r="O2615" s="11">
        <v>9</v>
      </c>
      <c r="P2615" s="8" t="str">
        <f>IFERROR(VLOOKUP(O2615,Tabla6[],2,FALSE)," ")</f>
        <v>Setiembre</v>
      </c>
      <c r="Q2615" s="10"/>
      <c r="R2615" s="56" t="str">
        <f t="shared" si="174"/>
        <v>03.06.04 UDR LIMA METROPOLITANA CENTROM1.06.04 SUPERVISION FINANCIERA A UNIDADES EJECUTORASM1.06.04.02 Supervisión Financiera Presencial a las Unidades Ejecutoras-UE [UDR]SetiembreUDR LMC -  UE  INSNSB - UDR LMC</v>
      </c>
    </row>
    <row r="2616" spans="1:18" ht="15" customHeight="1" x14ac:dyDescent="0.2">
      <c r="A2616" s="8">
        <f>IFERROR(VLOOKUP(B2616,Tabla1[],2,FALSE)," ")</f>
        <v>1920</v>
      </c>
      <c r="B2616" s="30" t="s">
        <v>1883</v>
      </c>
      <c r="C2616" s="30" t="s">
        <v>2942</v>
      </c>
      <c r="D2616" s="10" t="s">
        <v>773</v>
      </c>
      <c r="E2616" s="10" t="s">
        <v>2975</v>
      </c>
      <c r="F2616" s="10" t="s">
        <v>731</v>
      </c>
      <c r="G2616" s="11">
        <v>1</v>
      </c>
      <c r="H2616" s="30" t="s">
        <v>2033</v>
      </c>
      <c r="I2616" s="10"/>
      <c r="J2616" s="11">
        <v>1</v>
      </c>
      <c r="K2616" s="11">
        <v>0</v>
      </c>
      <c r="L2616" s="16">
        <f t="shared" si="172"/>
        <v>0</v>
      </c>
      <c r="M2616" s="25">
        <v>0</v>
      </c>
      <c r="N2616" s="17">
        <f t="shared" si="173"/>
        <v>0</v>
      </c>
      <c r="O2616" s="11">
        <v>9</v>
      </c>
      <c r="P2616" s="8" t="str">
        <f>IFERROR(VLOOKUP(O2616,Tabla6[],2,FALSE)," ")</f>
        <v>Setiembre</v>
      </c>
      <c r="Q2616" s="10"/>
      <c r="R2616" s="56" t="str">
        <f t="shared" si="174"/>
        <v>03.06.04 UDR LIMA METROPOLITANA CENTROM1.06.04 SUPERVISION FINANCIERA A UNIDADES EJECUTORASM1.06.04.02 Supervisión Financiera Presencial a las Unidades Ejecutoras-UE [UDR]SetiembreUDR LMC -  UE  INMP - UDR LMC</v>
      </c>
    </row>
    <row r="2617" spans="1:18" ht="15" customHeight="1" x14ac:dyDescent="0.2">
      <c r="A2617" s="8">
        <f>IFERROR(VLOOKUP(B2617,Tabla1[],2,FALSE)," ")</f>
        <v>1920</v>
      </c>
      <c r="B2617" s="30" t="s">
        <v>1883</v>
      </c>
      <c r="C2617" s="30" t="s">
        <v>2942</v>
      </c>
      <c r="D2617" s="10" t="s">
        <v>773</v>
      </c>
      <c r="E2617" s="10" t="s">
        <v>2975</v>
      </c>
      <c r="F2617" s="10" t="s">
        <v>731</v>
      </c>
      <c r="G2617" s="11">
        <v>1</v>
      </c>
      <c r="H2617" s="30" t="s">
        <v>2034</v>
      </c>
      <c r="I2617" s="10"/>
      <c r="J2617" s="11">
        <v>1</v>
      </c>
      <c r="K2617" s="11">
        <v>0</v>
      </c>
      <c r="L2617" s="16">
        <f t="shared" si="172"/>
        <v>0</v>
      </c>
      <c r="M2617" s="25">
        <v>0</v>
      </c>
      <c r="N2617" s="17">
        <f t="shared" si="173"/>
        <v>0</v>
      </c>
      <c r="O2617" s="11">
        <v>10</v>
      </c>
      <c r="P2617" s="8" t="str">
        <f>IFERROR(VLOOKUP(O2617,Tabla6[],2,FALSE)," ")</f>
        <v>Octubre</v>
      </c>
      <c r="Q2617" s="10"/>
      <c r="R2617" s="56" t="str">
        <f t="shared" si="174"/>
        <v>03.06.04 UDR LIMA METROPOLITANA CENTROM1.06.04 SUPERVISION FINANCIERA A UNIDADES EJECUTORASM1.06.04.02 Supervisión Financiera Presencial a las Unidades Ejecutoras-UE [UDR]OctubreUDR LMC -  UE  INSN - UDR LMC</v>
      </c>
    </row>
    <row r="2618" spans="1:18" ht="15" customHeight="1" x14ac:dyDescent="0.2">
      <c r="A2618" s="8">
        <f>IFERROR(VLOOKUP(B2618,Tabla1[],2,FALSE)," ")</f>
        <v>1920</v>
      </c>
      <c r="B2618" s="30" t="s">
        <v>1883</v>
      </c>
      <c r="C2618" s="30" t="s">
        <v>2942</v>
      </c>
      <c r="D2618" s="10" t="s">
        <v>773</v>
      </c>
      <c r="E2618" s="10" t="s">
        <v>2975</v>
      </c>
      <c r="F2618" s="10" t="s">
        <v>731</v>
      </c>
      <c r="G2618" s="11">
        <v>1</v>
      </c>
      <c r="H2618" s="30" t="s">
        <v>2035</v>
      </c>
      <c r="I2618" s="10"/>
      <c r="J2618" s="11">
        <v>1</v>
      </c>
      <c r="K2618" s="11">
        <v>0</v>
      </c>
      <c r="L2618" s="16">
        <f t="shared" si="172"/>
        <v>0</v>
      </c>
      <c r="M2618" s="25">
        <v>0</v>
      </c>
      <c r="N2618" s="17">
        <f t="shared" si="173"/>
        <v>0</v>
      </c>
      <c r="O2618" s="11">
        <v>10</v>
      </c>
      <c r="P2618" s="8" t="str">
        <f>IFERROR(VLOOKUP(O2618,Tabla6[],2,FALSE)," ")</f>
        <v>Octubre</v>
      </c>
      <c r="Q2618" s="10"/>
      <c r="R2618" s="56" t="str">
        <f t="shared" si="174"/>
        <v>03.06.04 UDR LIMA METROPOLITANA CENTROM1.06.04 SUPERVISION FINANCIERA A UNIDADES EJECUTORASM1.06.04.02 Supervisión Financiera Presencial a las Unidades Ejecutoras-UE [UDR]OctubreUDR LMC -  UE  HNAL - UDR LMC</v>
      </c>
    </row>
    <row r="2619" spans="1:18" ht="15" customHeight="1" x14ac:dyDescent="0.2">
      <c r="A2619" s="8">
        <f>IFERROR(VLOOKUP(B2619,Tabla1[],2,FALSE)," ")</f>
        <v>1920</v>
      </c>
      <c r="B2619" s="30" t="s">
        <v>1883</v>
      </c>
      <c r="C2619" s="30" t="s">
        <v>2942</v>
      </c>
      <c r="D2619" s="10" t="s">
        <v>773</v>
      </c>
      <c r="E2619" s="10" t="s">
        <v>2975</v>
      </c>
      <c r="F2619" s="10" t="s">
        <v>731</v>
      </c>
      <c r="G2619" s="11">
        <v>1</v>
      </c>
      <c r="H2619" s="30" t="s">
        <v>2036</v>
      </c>
      <c r="I2619" s="10"/>
      <c r="J2619" s="11">
        <v>1</v>
      </c>
      <c r="K2619" s="11">
        <v>0</v>
      </c>
      <c r="L2619" s="16">
        <f t="shared" si="172"/>
        <v>0</v>
      </c>
      <c r="M2619" s="25">
        <v>0</v>
      </c>
      <c r="N2619" s="17">
        <f t="shared" si="173"/>
        <v>0</v>
      </c>
      <c r="O2619" s="11">
        <v>11</v>
      </c>
      <c r="P2619" s="8" t="str">
        <f>IFERROR(VLOOKUP(O2619,Tabla6[],2,FALSE)," ")</f>
        <v>Noviembre</v>
      </c>
      <c r="Q2619" s="10"/>
      <c r="R2619" s="56" t="str">
        <f t="shared" si="174"/>
        <v>03.06.04 UDR LIMA METROPOLITANA CENTROM1.06.04 SUPERVISION FINANCIERA A UNIDADES EJECUTORASM1.06.04.02 Supervisión Financiera Presencial a las Unidades Ejecutoras-UE [UDR]NoviembreUDR LMC -  UE  HNDM - UDR LMC</v>
      </c>
    </row>
    <row r="2620" spans="1:18" ht="15" customHeight="1" x14ac:dyDescent="0.2">
      <c r="A2620" s="8">
        <f>IFERROR(VLOOKUP(B2620,Tabla1[],2,FALSE)," ")</f>
        <v>1920</v>
      </c>
      <c r="B2620" s="30" t="s">
        <v>1883</v>
      </c>
      <c r="C2620" s="30" t="s">
        <v>2942</v>
      </c>
      <c r="D2620" s="10" t="s">
        <v>773</v>
      </c>
      <c r="E2620" s="10" t="s">
        <v>2975</v>
      </c>
      <c r="F2620" s="10" t="s">
        <v>731</v>
      </c>
      <c r="G2620" s="11">
        <v>1</v>
      </c>
      <c r="H2620" s="30" t="s">
        <v>2037</v>
      </c>
      <c r="I2620" s="10"/>
      <c r="J2620" s="11">
        <v>1</v>
      </c>
      <c r="K2620" s="11">
        <v>0</v>
      </c>
      <c r="L2620" s="16">
        <f t="shared" si="172"/>
        <v>0</v>
      </c>
      <c r="M2620" s="25">
        <v>0</v>
      </c>
      <c r="N2620" s="17">
        <f t="shared" si="173"/>
        <v>0</v>
      </c>
      <c r="O2620" s="11">
        <v>11</v>
      </c>
      <c r="P2620" s="8" t="str">
        <f>IFERROR(VLOOKUP(O2620,Tabla6[],2,FALSE)," ")</f>
        <v>Noviembre</v>
      </c>
      <c r="Q2620" s="10"/>
      <c r="R2620" s="56" t="str">
        <f t="shared" si="174"/>
        <v>03.06.04 UDR LIMA METROPOLITANA CENTROM1.06.04 SUPERVISION FINANCIERA A UNIDADES EJECUTORASM1.06.04.02 Supervisión Financiera Presencial a las Unidades Ejecutoras-UE [UDR]NoviembreUDR LMC -  UE  HONADOMANI SB-
 UDR LMC</v>
      </c>
    </row>
    <row r="2621" spans="1:18" ht="15" customHeight="1" x14ac:dyDescent="0.2">
      <c r="A2621" s="8">
        <f>IFERROR(VLOOKUP(B2621,Tabla1[],2,FALSE)," ")</f>
        <v>1920</v>
      </c>
      <c r="B2621" s="30" t="s">
        <v>1883</v>
      </c>
      <c r="C2621" s="30" t="s">
        <v>2942</v>
      </c>
      <c r="D2621" s="10" t="s">
        <v>773</v>
      </c>
      <c r="E2621" s="10" t="s">
        <v>2975</v>
      </c>
      <c r="F2621" s="10" t="s">
        <v>731</v>
      </c>
      <c r="G2621" s="11">
        <v>1</v>
      </c>
      <c r="H2621" s="30" t="s">
        <v>2038</v>
      </c>
      <c r="I2621" s="10"/>
      <c r="J2621" s="11">
        <v>1</v>
      </c>
      <c r="K2621" s="11">
        <v>0</v>
      </c>
      <c r="L2621" s="16">
        <f t="shared" si="172"/>
        <v>0</v>
      </c>
      <c r="M2621" s="25">
        <v>0</v>
      </c>
      <c r="N2621" s="17">
        <f t="shared" si="173"/>
        <v>0</v>
      </c>
      <c r="O2621" s="11">
        <v>11</v>
      </c>
      <c r="P2621" s="8" t="str">
        <f>IFERROR(VLOOKUP(O2621,Tabla6[],2,FALSE)," ")</f>
        <v>Noviembre</v>
      </c>
      <c r="Q2621" s="10"/>
      <c r="R2621" s="56" t="str">
        <f t="shared" si="174"/>
        <v>03.06.04 UDR LIMA METROPOLITANA CENTROM1.06.04 SUPERVISION FINANCIERA A UNIDADES EJECUTORASM1.06.04.02 Supervisión Financiera Presencial a las Unidades Ejecutoras-UE [UDR]NoviembreUDR LMC -  UE  HSR - UDR LMC</v>
      </c>
    </row>
    <row r="2622" spans="1:18" ht="15" customHeight="1" x14ac:dyDescent="0.2">
      <c r="A2622" s="8">
        <f>IFERROR(VLOOKUP(B2622,Tabla1[],2,FALSE)," ")</f>
        <v>1920</v>
      </c>
      <c r="B2622" s="30" t="s">
        <v>1883</v>
      </c>
      <c r="C2622" s="30" t="s">
        <v>2942</v>
      </c>
      <c r="D2622" s="10" t="s">
        <v>773</v>
      </c>
      <c r="E2622" s="10" t="s">
        <v>2975</v>
      </c>
      <c r="F2622" s="10" t="s">
        <v>731</v>
      </c>
      <c r="G2622" s="11">
        <v>1</v>
      </c>
      <c r="H2622" s="30" t="s">
        <v>2039</v>
      </c>
      <c r="I2622" s="10"/>
      <c r="J2622" s="11">
        <v>1</v>
      </c>
      <c r="K2622" s="11">
        <v>0</v>
      </c>
      <c r="L2622" s="16">
        <f t="shared" si="172"/>
        <v>0</v>
      </c>
      <c r="M2622" s="25">
        <v>0</v>
      </c>
      <c r="N2622" s="17">
        <f t="shared" si="173"/>
        <v>0</v>
      </c>
      <c r="O2622" s="11">
        <v>12</v>
      </c>
      <c r="P2622" s="8" t="str">
        <f>IFERROR(VLOOKUP(O2622,Tabla6[],2,FALSE)," ")</f>
        <v>Diciembre</v>
      </c>
      <c r="Q2622" s="10"/>
      <c r="R2622" s="56" t="str">
        <f t="shared" si="174"/>
        <v>03.06.04 UDR LIMA METROPOLITANA CENTROM1.06.04 SUPERVISION FINANCIERA A UNIDADES EJECUTORASM1.06.04.02 Supervisión Financiera Presencial a las Unidades Ejecutoras-UE [UDR]DiciembreUDR LMC -  UE  DIRIS LC - UDR LMC</v>
      </c>
    </row>
    <row r="2623" spans="1:18" ht="15" customHeight="1" x14ac:dyDescent="0.2">
      <c r="A2623" s="8">
        <f>IFERROR(VLOOKUP(B2623,Tabla1[],2,FALSE)," ")</f>
        <v>1920</v>
      </c>
      <c r="B2623" s="30" t="s">
        <v>1883</v>
      </c>
      <c r="C2623" s="30" t="s">
        <v>2942</v>
      </c>
      <c r="D2623" s="10" t="s">
        <v>773</v>
      </c>
      <c r="E2623" s="10" t="s">
        <v>2975</v>
      </c>
      <c r="F2623" s="10" t="s">
        <v>731</v>
      </c>
      <c r="G2623" s="11">
        <v>1</v>
      </c>
      <c r="H2623" s="30" t="s">
        <v>2040</v>
      </c>
      <c r="I2623" s="10"/>
      <c r="J2623" s="11">
        <v>1</v>
      </c>
      <c r="K2623" s="11">
        <v>0</v>
      </c>
      <c r="L2623" s="16">
        <f t="shared" si="172"/>
        <v>0</v>
      </c>
      <c r="M2623" s="25">
        <v>0</v>
      </c>
      <c r="N2623" s="17">
        <f t="shared" si="173"/>
        <v>0</v>
      </c>
      <c r="O2623" s="11">
        <v>12</v>
      </c>
      <c r="P2623" s="8" t="str">
        <f>IFERROR(VLOOKUP(O2623,Tabla6[],2,FALSE)," ")</f>
        <v>Diciembre</v>
      </c>
      <c r="Q2623" s="10"/>
      <c r="R2623" s="56" t="str">
        <f t="shared" si="174"/>
        <v>03.06.04 UDR LIMA METROPOLITANA CENTROM1.06.04 SUPERVISION FINANCIERA A UNIDADES EJECUTORASM1.06.04.02 Supervisión Financiera Presencial a las Unidades Ejecutoras-UE [UDR]DiciembreUDR LMC -  UE  INEN - UDR LMC</v>
      </c>
    </row>
    <row r="2624" spans="1:18" ht="15" customHeight="1" x14ac:dyDescent="0.2">
      <c r="A2624" s="8">
        <f>IFERROR(VLOOKUP(B2624,Tabla1[],2,FALSE)," ")</f>
        <v>1920</v>
      </c>
      <c r="B2624" s="30" t="s">
        <v>1883</v>
      </c>
      <c r="C2624" s="30" t="s">
        <v>2940</v>
      </c>
      <c r="D2624" s="10" t="s">
        <v>3011</v>
      </c>
      <c r="E2624" s="10" t="s">
        <v>2972</v>
      </c>
      <c r="F2624" s="10" t="s">
        <v>1910</v>
      </c>
      <c r="G2624" s="11">
        <v>1</v>
      </c>
      <c r="H2624" s="30" t="s">
        <v>2041</v>
      </c>
      <c r="I2624" s="10"/>
      <c r="J2624" s="11">
        <v>1</v>
      </c>
      <c r="K2624" s="11">
        <v>0</v>
      </c>
      <c r="L2624" s="16">
        <f t="shared" si="172"/>
        <v>0</v>
      </c>
      <c r="M2624" s="25">
        <v>0</v>
      </c>
      <c r="N2624" s="17">
        <f t="shared" si="173"/>
        <v>0</v>
      </c>
      <c r="O2624" s="11">
        <v>2</v>
      </c>
      <c r="P2624" s="8" t="str">
        <f>IFERROR(VLOOKUP(O2624,Tabla6[],2,FALSE)," ")</f>
        <v>Febrero</v>
      </c>
      <c r="Q2624" s="10"/>
      <c r="R2624" s="56" t="str">
        <f t="shared" si="174"/>
        <v>03.06.04 UDR LIMA METROPOLITANA CENTROM1.05.05 EJECUCION DE ACCIONES DE AUDITORIAM1.05.05.11 Supervisión y asistencia técnica a IPRESS [UDR]FebreroUDR LMC - UE INCN - UDR LMC</v>
      </c>
    </row>
    <row r="2625" spans="1:18" ht="15" customHeight="1" x14ac:dyDescent="0.2">
      <c r="A2625" s="8">
        <f>IFERROR(VLOOKUP(B2625,Tabla1[],2,FALSE)," ")</f>
        <v>1920</v>
      </c>
      <c r="B2625" s="30" t="s">
        <v>1883</v>
      </c>
      <c r="C2625" s="30" t="s">
        <v>2940</v>
      </c>
      <c r="D2625" s="10" t="s">
        <v>3011</v>
      </c>
      <c r="E2625" s="10" t="s">
        <v>2972</v>
      </c>
      <c r="F2625" s="10" t="s">
        <v>1910</v>
      </c>
      <c r="G2625" s="11">
        <v>1</v>
      </c>
      <c r="H2625" s="30" t="s">
        <v>2042</v>
      </c>
      <c r="I2625" s="10"/>
      <c r="J2625" s="11">
        <v>1</v>
      </c>
      <c r="K2625" s="11">
        <v>0</v>
      </c>
      <c r="L2625" s="16">
        <f t="shared" si="172"/>
        <v>0</v>
      </c>
      <c r="M2625" s="25">
        <v>0</v>
      </c>
      <c r="N2625" s="17">
        <f t="shared" si="173"/>
        <v>0</v>
      </c>
      <c r="O2625" s="11">
        <v>4</v>
      </c>
      <c r="P2625" s="8" t="str">
        <f>IFERROR(VLOOKUP(O2625,Tabla6[],2,FALSE)," ")</f>
        <v>Abril</v>
      </c>
      <c r="Q2625" s="10"/>
      <c r="R2625" s="56" t="str">
        <f t="shared" si="174"/>
        <v>03.06.04 UDR LIMA METROPOLITANA CENTROM1.05.05 EJECUCION DE ACCIONES DE AUDITORIAM1.05.05.11 Supervisión y asistencia técnica a IPRESS [UDR]AbrilUDR LMC - UE HNDM - UDR LMC</v>
      </c>
    </row>
    <row r="2626" spans="1:18" ht="15" customHeight="1" x14ac:dyDescent="0.2">
      <c r="A2626" s="8">
        <f>IFERROR(VLOOKUP(B2626,Tabla1[],2,FALSE)," ")</f>
        <v>1920</v>
      </c>
      <c r="B2626" s="30" t="s">
        <v>1883</v>
      </c>
      <c r="C2626" s="30" t="s">
        <v>2940</v>
      </c>
      <c r="D2626" s="10" t="s">
        <v>3011</v>
      </c>
      <c r="E2626" s="10" t="s">
        <v>2972</v>
      </c>
      <c r="F2626" s="10" t="s">
        <v>1910</v>
      </c>
      <c r="G2626" s="11">
        <v>1</v>
      </c>
      <c r="H2626" s="30" t="s">
        <v>2043</v>
      </c>
      <c r="I2626" s="10"/>
      <c r="J2626" s="11">
        <v>1</v>
      </c>
      <c r="K2626" s="11">
        <v>0</v>
      </c>
      <c r="L2626" s="16">
        <f t="shared" si="172"/>
        <v>0</v>
      </c>
      <c r="M2626" s="25">
        <v>0</v>
      </c>
      <c r="N2626" s="17">
        <f t="shared" si="173"/>
        <v>0</v>
      </c>
      <c r="O2626" s="11">
        <v>6</v>
      </c>
      <c r="P2626" s="8" t="str">
        <f>IFERROR(VLOOKUP(O2626,Tabla6[],2,FALSE)," ")</f>
        <v>Junio</v>
      </c>
      <c r="Q2626" s="10"/>
      <c r="R2626" s="56" t="str">
        <f t="shared" si="174"/>
        <v>03.06.04 UDR LIMA METROPOLITANA CENTROM1.05.05 EJECUCION DE ACCIONES DE AUDITORIAM1.05.05.11 Supervisión y asistencia técnica a IPRESS [UDR]JunioUDR LMC - UE HSR - UDR LMC</v>
      </c>
    </row>
    <row r="2627" spans="1:18" ht="15" customHeight="1" x14ac:dyDescent="0.2">
      <c r="A2627" s="8">
        <f>IFERROR(VLOOKUP(B2627,Tabla1[],2,FALSE)," ")</f>
        <v>1920</v>
      </c>
      <c r="B2627" s="30" t="s">
        <v>1883</v>
      </c>
      <c r="C2627" s="30" t="s">
        <v>2940</v>
      </c>
      <c r="D2627" s="10" t="s">
        <v>3011</v>
      </c>
      <c r="E2627" s="10" t="s">
        <v>2972</v>
      </c>
      <c r="F2627" s="10" t="s">
        <v>1910</v>
      </c>
      <c r="G2627" s="11">
        <v>1</v>
      </c>
      <c r="H2627" s="30" t="s">
        <v>2044</v>
      </c>
      <c r="I2627" s="10"/>
      <c r="J2627" s="11">
        <v>1</v>
      </c>
      <c r="K2627" s="11">
        <v>0</v>
      </c>
      <c r="L2627" s="16">
        <f t="shared" si="172"/>
        <v>0</v>
      </c>
      <c r="M2627" s="25">
        <v>0</v>
      </c>
      <c r="N2627" s="17">
        <f t="shared" si="173"/>
        <v>0</v>
      </c>
      <c r="O2627" s="11">
        <v>8</v>
      </c>
      <c r="P2627" s="8" t="str">
        <f>IFERROR(VLOOKUP(O2627,Tabla6[],2,FALSE)," ")</f>
        <v>Agosto</v>
      </c>
      <c r="Q2627" s="10"/>
      <c r="R2627" s="56" t="str">
        <f t="shared" si="174"/>
        <v>03.06.04 UDR LIMA METROPOLITANA CENTROM1.05.05 EJECUCION DE ACCIONES DE AUDITORIAM1.05.05.11 Supervisión y asistencia técnica a IPRESS [UDR]AgostoUDR LMC - UE HSJL - UDR LMC</v>
      </c>
    </row>
    <row r="2628" spans="1:18" ht="15" customHeight="1" x14ac:dyDescent="0.2">
      <c r="A2628" s="8">
        <f>IFERROR(VLOOKUP(B2628,Tabla1[],2,FALSE)," ")</f>
        <v>1920</v>
      </c>
      <c r="B2628" s="30" t="s">
        <v>1883</v>
      </c>
      <c r="C2628" s="30" t="s">
        <v>2940</v>
      </c>
      <c r="D2628" s="10" t="s">
        <v>3011</v>
      </c>
      <c r="E2628" s="10" t="s">
        <v>2972</v>
      </c>
      <c r="F2628" s="10" t="s">
        <v>1910</v>
      </c>
      <c r="G2628" s="11">
        <v>1</v>
      </c>
      <c r="H2628" s="30" t="s">
        <v>2045</v>
      </c>
      <c r="I2628" s="10"/>
      <c r="J2628" s="11">
        <v>1</v>
      </c>
      <c r="K2628" s="11">
        <v>0</v>
      </c>
      <c r="L2628" s="16">
        <f t="shared" si="172"/>
        <v>0</v>
      </c>
      <c r="M2628" s="25">
        <v>0</v>
      </c>
      <c r="N2628" s="17">
        <f t="shared" si="173"/>
        <v>0</v>
      </c>
      <c r="O2628" s="11">
        <v>10</v>
      </c>
      <c r="P2628" s="8" t="str">
        <f>IFERROR(VLOOKUP(O2628,Tabla6[],2,FALSE)," ")</f>
        <v>Octubre</v>
      </c>
      <c r="Q2628" s="10"/>
      <c r="R2628" s="56" t="str">
        <f t="shared" si="174"/>
        <v>03.06.04 UDR LIMA METROPOLITANA CENTROM1.05.05 EJECUCION DE ACCIONES DE AUDITORIAM1.05.05.11 Supervisión y asistencia técnica a IPRESS [UDR]OctubreUDR LMC - UE HVLH - UDR LMC</v>
      </c>
    </row>
    <row r="2629" spans="1:18" ht="15" customHeight="1" x14ac:dyDescent="0.2">
      <c r="A2629" s="8">
        <f>IFERROR(VLOOKUP(B2629,Tabla1[],2,FALSE)," ")</f>
        <v>1920</v>
      </c>
      <c r="B2629" s="30" t="s">
        <v>1883</v>
      </c>
      <c r="C2629" s="30" t="s">
        <v>2940</v>
      </c>
      <c r="D2629" s="10" t="s">
        <v>3011</v>
      </c>
      <c r="E2629" s="10" t="s">
        <v>2972</v>
      </c>
      <c r="F2629" s="10" t="s">
        <v>1910</v>
      </c>
      <c r="G2629" s="11">
        <v>1</v>
      </c>
      <c r="H2629" s="30" t="s">
        <v>2046</v>
      </c>
      <c r="I2629" s="10"/>
      <c r="J2629" s="11">
        <v>1</v>
      </c>
      <c r="K2629" s="11">
        <v>0</v>
      </c>
      <c r="L2629" s="16">
        <f t="shared" si="172"/>
        <v>0</v>
      </c>
      <c r="M2629" s="25">
        <v>0</v>
      </c>
      <c r="N2629" s="17">
        <f t="shared" si="173"/>
        <v>0</v>
      </c>
      <c r="O2629" s="11">
        <v>12</v>
      </c>
      <c r="P2629" s="8" t="str">
        <f>IFERROR(VLOOKUP(O2629,Tabla6[],2,FALSE)," ")</f>
        <v>Diciembre</v>
      </c>
      <c r="Q2629" s="10"/>
      <c r="R2629" s="56" t="str">
        <f t="shared" si="174"/>
        <v>03.06.04 UDR LIMA METROPOLITANA CENTROM1.05.05 EJECUCION DE ACCIONES DE AUDITORIAM1.05.05.11 Supervisión y asistencia técnica a IPRESS [UDR]DiciembreUDR LMC - UE INMP - UDR LMC</v>
      </c>
    </row>
    <row r="2630" spans="1:18" ht="15" customHeight="1" x14ac:dyDescent="0.2">
      <c r="A2630" s="8">
        <f>IFERROR(VLOOKUP(B2630,Tabla1[],2,FALSE)," ")</f>
        <v>1920</v>
      </c>
      <c r="B2630" s="30" t="s">
        <v>1883</v>
      </c>
      <c r="C2630" s="30" t="s">
        <v>2944</v>
      </c>
      <c r="D2630" s="10" t="s">
        <v>3021</v>
      </c>
      <c r="E2630" s="10" t="s">
        <v>2983</v>
      </c>
      <c r="F2630" s="10" t="s">
        <v>1911</v>
      </c>
      <c r="G2630" s="11">
        <v>1</v>
      </c>
      <c r="H2630" s="30" t="s">
        <v>2047</v>
      </c>
      <c r="I2630" s="10"/>
      <c r="J2630" s="11">
        <v>1</v>
      </c>
      <c r="K2630" s="11">
        <v>0</v>
      </c>
      <c r="L2630" s="16">
        <f t="shared" si="172"/>
        <v>0</v>
      </c>
      <c r="M2630" s="25">
        <v>0</v>
      </c>
      <c r="N2630" s="17">
        <f t="shared" si="173"/>
        <v>0</v>
      </c>
      <c r="O2630" s="11">
        <v>2</v>
      </c>
      <c r="P2630" s="8" t="str">
        <f>IFERROR(VLOOKUP(O2630,Tabla6[],2,FALSE)," ")</f>
        <v>Febrero</v>
      </c>
      <c r="Q2630" s="10"/>
      <c r="R2630" s="56" t="str">
        <f t="shared" si="174"/>
        <v>03.06.04 UDR LIMA METROPOLITANA CENTROS1.01.07 ACCIONES DE SOPORTE A LA GESTION A NIVEL DE UDRS1.01.07.02 Supervisión y asistencia técnica en acciones de soporte a IPRESS [UDR]FebreroUE HSJL U OTRO QUE SE REQUIERA</v>
      </c>
    </row>
    <row r="2631" spans="1:18" ht="15" customHeight="1" x14ac:dyDescent="0.2">
      <c r="A2631" s="8">
        <f>IFERROR(VLOOKUP(B2631,Tabla1[],2,FALSE)," ")</f>
        <v>1920</v>
      </c>
      <c r="B2631" s="30" t="s">
        <v>1883</v>
      </c>
      <c r="C2631" s="30" t="s">
        <v>2944</v>
      </c>
      <c r="D2631" s="10" t="s">
        <v>3021</v>
      </c>
      <c r="E2631" s="10" t="s">
        <v>2983</v>
      </c>
      <c r="F2631" s="10" t="s">
        <v>1911</v>
      </c>
      <c r="G2631" s="11">
        <v>1</v>
      </c>
      <c r="H2631" s="30" t="s">
        <v>2048</v>
      </c>
      <c r="I2631" s="10"/>
      <c r="J2631" s="11">
        <v>1</v>
      </c>
      <c r="K2631" s="11">
        <v>0</v>
      </c>
      <c r="L2631" s="16">
        <f t="shared" si="172"/>
        <v>0</v>
      </c>
      <c r="M2631" s="25">
        <v>0</v>
      </c>
      <c r="N2631" s="17">
        <f t="shared" si="173"/>
        <v>0</v>
      </c>
      <c r="O2631" s="11">
        <v>4</v>
      </c>
      <c r="P2631" s="8" t="str">
        <f>IFERROR(VLOOKUP(O2631,Tabla6[],2,FALSE)," ")</f>
        <v>Abril</v>
      </c>
      <c r="Q2631" s="10"/>
      <c r="R2631" s="56" t="str">
        <f t="shared" si="174"/>
        <v>03.06.04 UDR LIMA METROPOLITANA CENTROS1.01.07 ACCIONES DE SOPORTE A LA GESTION A NIVEL DE UDRS1.01.07.02 Supervisión y asistencia técnica en acciones de soporte a IPRESS [UDR]AbrilUE HEJCU U OTRO QUE SE REQUIERA</v>
      </c>
    </row>
    <row r="2632" spans="1:18" ht="15" customHeight="1" x14ac:dyDescent="0.2">
      <c r="A2632" s="8">
        <f>IFERROR(VLOOKUP(B2632,Tabla1[],2,FALSE)," ")</f>
        <v>1920</v>
      </c>
      <c r="B2632" s="30" t="s">
        <v>1883</v>
      </c>
      <c r="C2632" s="30" t="s">
        <v>2944</v>
      </c>
      <c r="D2632" s="10" t="s">
        <v>3021</v>
      </c>
      <c r="E2632" s="10" t="s">
        <v>2983</v>
      </c>
      <c r="F2632" s="10" t="s">
        <v>1911</v>
      </c>
      <c r="G2632" s="11">
        <v>1</v>
      </c>
      <c r="H2632" s="30" t="s">
        <v>2049</v>
      </c>
      <c r="I2632" s="10"/>
      <c r="J2632" s="11">
        <v>1</v>
      </c>
      <c r="K2632" s="11">
        <v>0</v>
      </c>
      <c r="L2632" s="16">
        <f t="shared" si="172"/>
        <v>0</v>
      </c>
      <c r="M2632" s="25">
        <v>0</v>
      </c>
      <c r="N2632" s="17">
        <f t="shared" si="173"/>
        <v>0</v>
      </c>
      <c r="O2632" s="11">
        <v>6</v>
      </c>
      <c r="P2632" s="8" t="str">
        <f>IFERROR(VLOOKUP(O2632,Tabla6[],2,FALSE)," ")</f>
        <v>Junio</v>
      </c>
      <c r="Q2632" s="10"/>
      <c r="R2632" s="56" t="str">
        <f t="shared" si="174"/>
        <v>03.06.04 UDR LIMA METROPOLITANA CENTROS1.01.07 ACCIONES DE SOPORTE A LA GESTION A NIVEL DE UDRS1.01.07.02 Supervisión y asistencia técnica en acciones de soporte a IPRESS [UDR]JunioUE INCN U OTRO QUE SE REQUIERA</v>
      </c>
    </row>
    <row r="2633" spans="1:18" ht="15" customHeight="1" x14ac:dyDescent="0.2">
      <c r="A2633" s="8">
        <f>IFERROR(VLOOKUP(B2633,Tabla1[],2,FALSE)," ")</f>
        <v>1920</v>
      </c>
      <c r="B2633" s="30" t="s">
        <v>1883</v>
      </c>
      <c r="C2633" s="30" t="s">
        <v>2944</v>
      </c>
      <c r="D2633" s="10" t="s">
        <v>3021</v>
      </c>
      <c r="E2633" s="10" t="s">
        <v>2983</v>
      </c>
      <c r="F2633" s="10" t="s">
        <v>1911</v>
      </c>
      <c r="G2633" s="11">
        <v>1</v>
      </c>
      <c r="H2633" s="30" t="s">
        <v>2050</v>
      </c>
      <c r="I2633" s="10"/>
      <c r="J2633" s="11">
        <v>1</v>
      </c>
      <c r="K2633" s="11">
        <v>0</v>
      </c>
      <c r="L2633" s="16">
        <f t="shared" si="172"/>
        <v>0</v>
      </c>
      <c r="M2633" s="25">
        <v>0</v>
      </c>
      <c r="N2633" s="17">
        <f t="shared" si="173"/>
        <v>0</v>
      </c>
      <c r="O2633" s="11">
        <v>8</v>
      </c>
      <c r="P2633" s="8" t="str">
        <f>IFERROR(VLOOKUP(O2633,Tabla6[],2,FALSE)," ")</f>
        <v>Agosto</v>
      </c>
      <c r="Q2633" s="10"/>
      <c r="R2633" s="56" t="str">
        <f t="shared" si="174"/>
        <v>03.06.04 UDR LIMA METROPOLITANA CENTROS1.01.07 ACCIONES DE SOPORTE A LA GESTION A NIVEL DE UDRS1.01.07.02 Supervisión y asistencia técnica en acciones de soporte a IPRESS [UDR]AgostoUE INMP U OTRO QUE SE REQUIERA</v>
      </c>
    </row>
    <row r="2634" spans="1:18" ht="15" customHeight="1" x14ac:dyDescent="0.2">
      <c r="A2634" s="8">
        <f>IFERROR(VLOOKUP(B2634,Tabla1[],2,FALSE)," ")</f>
        <v>1920</v>
      </c>
      <c r="B2634" s="30" t="s">
        <v>1883</v>
      </c>
      <c r="C2634" s="30" t="s">
        <v>2944</v>
      </c>
      <c r="D2634" s="10" t="s">
        <v>3021</v>
      </c>
      <c r="E2634" s="10" t="s">
        <v>2983</v>
      </c>
      <c r="F2634" s="10" t="s">
        <v>1911</v>
      </c>
      <c r="G2634" s="11">
        <v>1</v>
      </c>
      <c r="H2634" s="30" t="s">
        <v>2051</v>
      </c>
      <c r="I2634" s="10"/>
      <c r="J2634" s="11">
        <v>1</v>
      </c>
      <c r="K2634" s="11">
        <v>0</v>
      </c>
      <c r="L2634" s="16">
        <f t="shared" si="172"/>
        <v>0</v>
      </c>
      <c r="M2634" s="25">
        <v>0</v>
      </c>
      <c r="N2634" s="17">
        <f t="shared" si="173"/>
        <v>0</v>
      </c>
      <c r="O2634" s="11">
        <v>10</v>
      </c>
      <c r="P2634" s="8" t="str">
        <f>IFERROR(VLOOKUP(O2634,Tabla6[],2,FALSE)," ")</f>
        <v>Octubre</v>
      </c>
      <c r="Q2634" s="10"/>
      <c r="R2634" s="56" t="str">
        <f t="shared" si="174"/>
        <v>03.06.04 UDR LIMA METROPOLITANA CENTROS1.01.07 ACCIONES DE SOPORTE A LA GESTION A NIVEL DE UDRS1.01.07.02 Supervisión y asistencia técnica en acciones de soporte a IPRESS [UDR]OctubreUE HSR U OTRO QUE SE REQUIERA</v>
      </c>
    </row>
    <row r="2635" spans="1:18" ht="15" customHeight="1" x14ac:dyDescent="0.2">
      <c r="A2635" s="8">
        <f>IFERROR(VLOOKUP(B2635,Tabla1[],2,FALSE)," ")</f>
        <v>1920</v>
      </c>
      <c r="B2635" s="30" t="s">
        <v>1883</v>
      </c>
      <c r="C2635" s="30" t="s">
        <v>2944</v>
      </c>
      <c r="D2635" s="10" t="s">
        <v>3021</v>
      </c>
      <c r="E2635" s="10" t="s">
        <v>2983</v>
      </c>
      <c r="F2635" s="10" t="s">
        <v>1911</v>
      </c>
      <c r="G2635" s="11">
        <v>1</v>
      </c>
      <c r="H2635" s="30" t="s">
        <v>2052</v>
      </c>
      <c r="I2635" s="10"/>
      <c r="J2635" s="11">
        <v>1</v>
      </c>
      <c r="K2635" s="11">
        <v>0</v>
      </c>
      <c r="L2635" s="16">
        <f t="shared" si="172"/>
        <v>0</v>
      </c>
      <c r="M2635" s="25">
        <v>0</v>
      </c>
      <c r="N2635" s="17">
        <f t="shared" si="173"/>
        <v>0</v>
      </c>
      <c r="O2635" s="11">
        <v>12</v>
      </c>
      <c r="P2635" s="8" t="str">
        <f>IFERROR(VLOOKUP(O2635,Tabla6[],2,FALSE)," ")</f>
        <v>Diciembre</v>
      </c>
      <c r="Q2635" s="10"/>
      <c r="R2635" s="56" t="str">
        <f t="shared" si="174"/>
        <v>03.06.04 UDR LIMA METROPOLITANA CENTROS1.01.07 ACCIONES DE SOPORTE A LA GESTION A NIVEL DE UDRS1.01.07.02 Supervisión y asistencia técnica en acciones de soporte a IPRESS [UDR]DiciembreUE HEP U OTRO QUE SE REQUIERA</v>
      </c>
    </row>
    <row r="2636" spans="1:18" ht="15" customHeight="1" x14ac:dyDescent="0.2">
      <c r="A2636" s="8">
        <f>IFERROR(VLOOKUP(B2636,Tabla1[],2,FALSE)," ")</f>
        <v>1920</v>
      </c>
      <c r="B2636" s="30" t="s">
        <v>1883</v>
      </c>
      <c r="C2636" s="30" t="s">
        <v>2935</v>
      </c>
      <c r="D2636" s="10" t="s">
        <v>1768</v>
      </c>
      <c r="E2636" s="10" t="s">
        <v>2962</v>
      </c>
      <c r="F2636" s="10" t="s">
        <v>1780</v>
      </c>
      <c r="G2636" s="11">
        <v>1</v>
      </c>
      <c r="H2636" s="30" t="s">
        <v>2053</v>
      </c>
      <c r="I2636" s="10"/>
      <c r="J2636" s="11">
        <v>1</v>
      </c>
      <c r="K2636" s="11">
        <v>0</v>
      </c>
      <c r="L2636" s="16">
        <f t="shared" si="172"/>
        <v>0</v>
      </c>
      <c r="M2636" s="25">
        <v>0</v>
      </c>
      <c r="N2636" s="17">
        <f t="shared" si="173"/>
        <v>0</v>
      </c>
      <c r="O2636" s="11">
        <v>10</v>
      </c>
      <c r="P2636" s="8" t="str">
        <f>IFERROR(VLOOKUP(O2636,Tabla6[],2,FALSE)," ")</f>
        <v>Octubre</v>
      </c>
      <c r="Q2636" s="10"/>
      <c r="R2636" s="56" t="str">
        <f t="shared" si="174"/>
        <v>03.06.04 UDR LIMA METROPOLITANA CENTROM1.04.01 ACCIONES DE PROMOCION Y PROTECCION DE DERECHOSM1.04.01.08 Evaluar el Indicador de Gratuidad (IG) de la atención al asegurado [UDR]OctubreUDRLMC - UE HSJL - UDRLMC</v>
      </c>
    </row>
    <row r="2637" spans="1:18" ht="15" customHeight="1" x14ac:dyDescent="0.2">
      <c r="A2637" s="8">
        <f>IFERROR(VLOOKUP(B2637,Tabla1[],2,FALSE)," ")</f>
        <v>1920</v>
      </c>
      <c r="B2637" s="30" t="s">
        <v>1883</v>
      </c>
      <c r="C2637" s="30" t="s">
        <v>2935</v>
      </c>
      <c r="D2637" s="10" t="s">
        <v>1768</v>
      </c>
      <c r="E2637" s="10" t="s">
        <v>2962</v>
      </c>
      <c r="F2637" s="10" t="s">
        <v>1780</v>
      </c>
      <c r="G2637" s="11">
        <v>1</v>
      </c>
      <c r="H2637" s="30" t="s">
        <v>2054</v>
      </c>
      <c r="I2637" s="10"/>
      <c r="J2637" s="11">
        <v>1</v>
      </c>
      <c r="K2637" s="11">
        <v>0</v>
      </c>
      <c r="L2637" s="16">
        <f t="shared" si="172"/>
        <v>0</v>
      </c>
      <c r="M2637" s="25">
        <v>0</v>
      </c>
      <c r="N2637" s="17">
        <f t="shared" si="173"/>
        <v>0</v>
      </c>
      <c r="O2637" s="11">
        <v>10</v>
      </c>
      <c r="P2637" s="8" t="str">
        <f>IFERROR(VLOOKUP(O2637,Tabla6[],2,FALSE)," ")</f>
        <v>Octubre</v>
      </c>
      <c r="Q2637" s="10"/>
      <c r="R2637" s="56" t="str">
        <f t="shared" si="174"/>
        <v xml:space="preserve">03.06.04 UDR LIMA METROPOLITANA CENTROM1.04.01 ACCIONES DE PROMOCION Y PROTECCION DE DERECHOSM1.04.01.08 Evaluar el Indicador de Gratuidad (IG) de la atención al asegurado [UDR]OctubreUDRLMC - CSMI SURQUILLO-SAN MIGUEL - EL PORVENIR </v>
      </c>
    </row>
    <row r="2638" spans="1:18" ht="15" customHeight="1" x14ac:dyDescent="0.2">
      <c r="A2638" s="8">
        <f>IFERROR(VLOOKUP(B2638,Tabla1[],2,FALSE)," ")</f>
        <v>1920</v>
      </c>
      <c r="B2638" s="30" t="s">
        <v>1883</v>
      </c>
      <c r="C2638" s="30" t="s">
        <v>2933</v>
      </c>
      <c r="D2638" s="10" t="s">
        <v>3007</v>
      </c>
      <c r="E2638" s="10" t="s">
        <v>2958</v>
      </c>
      <c r="F2638" s="10" t="s">
        <v>1780</v>
      </c>
      <c r="G2638" s="11">
        <v>1</v>
      </c>
      <c r="H2638" s="30" t="s">
        <v>2055</v>
      </c>
      <c r="I2638" s="10"/>
      <c r="J2638" s="11">
        <v>1</v>
      </c>
      <c r="K2638" s="11">
        <v>0</v>
      </c>
      <c r="L2638" s="16">
        <f t="shared" si="172"/>
        <v>0</v>
      </c>
      <c r="M2638" s="25">
        <v>0</v>
      </c>
      <c r="N2638" s="17">
        <f t="shared" si="173"/>
        <v>0</v>
      </c>
      <c r="O2638" s="11">
        <v>3</v>
      </c>
      <c r="P2638" s="8" t="str">
        <f>IFERROR(VLOOKUP(O2638,Tabla6[],2,FALSE)," ")</f>
        <v>Marzo</v>
      </c>
      <c r="Q2638" s="10"/>
      <c r="R2638" s="56" t="str">
        <f t="shared" si="174"/>
        <v>03.06.04 UDR LIMA METROPOLITANA CENTROM1.02.02 ACCIONES DE AFILIACIONM1.02.02.05 Supervisión y asistencia técnica en materia de afiliaciones [UDR]MarzoUDRLMC - UE HSR - UDRLMC</v>
      </c>
    </row>
    <row r="2639" spans="1:18" ht="15" customHeight="1" x14ac:dyDescent="0.2">
      <c r="A2639" s="8">
        <f>IFERROR(VLOOKUP(B2639,Tabla1[],2,FALSE)," ")</f>
        <v>1920</v>
      </c>
      <c r="B2639" s="30" t="s">
        <v>1883</v>
      </c>
      <c r="C2639" s="30" t="s">
        <v>2933</v>
      </c>
      <c r="D2639" s="10" t="s">
        <v>3007</v>
      </c>
      <c r="E2639" s="10" t="s">
        <v>2958</v>
      </c>
      <c r="F2639" s="10" t="s">
        <v>1780</v>
      </c>
      <c r="G2639" s="11">
        <v>1</v>
      </c>
      <c r="H2639" s="30" t="s">
        <v>2056</v>
      </c>
      <c r="I2639" s="10"/>
      <c r="J2639" s="11">
        <v>1</v>
      </c>
      <c r="K2639" s="11">
        <v>0</v>
      </c>
      <c r="L2639" s="16">
        <f t="shared" si="172"/>
        <v>0</v>
      </c>
      <c r="M2639" s="25">
        <v>0</v>
      </c>
      <c r="N2639" s="17">
        <f t="shared" si="173"/>
        <v>0</v>
      </c>
      <c r="O2639" s="11">
        <v>3</v>
      </c>
      <c r="P2639" s="8" t="str">
        <f>IFERROR(VLOOKUP(O2639,Tabla6[],2,FALSE)," ")</f>
        <v>Marzo</v>
      </c>
      <c r="Q2639" s="10"/>
      <c r="R2639" s="56" t="str">
        <f t="shared" si="174"/>
        <v>03.06.04 UDR LIMA METROPOLITANA CENTROM1.02.02 ACCIONES DE AFILIACIONM1.02.02.05 Supervisión y asistencia técnica en materia de afiliaciones [UDR]MarzoUDRLMC - UE INO - UDRLMC</v>
      </c>
    </row>
    <row r="2640" spans="1:18" ht="15" customHeight="1" x14ac:dyDescent="0.2">
      <c r="A2640" s="8">
        <f>IFERROR(VLOOKUP(B2640,Tabla1[],2,FALSE)," ")</f>
        <v>1920</v>
      </c>
      <c r="B2640" s="30" t="s">
        <v>1883</v>
      </c>
      <c r="C2640" s="30" t="s">
        <v>2933</v>
      </c>
      <c r="D2640" s="10" t="s">
        <v>3007</v>
      </c>
      <c r="E2640" s="10" t="s">
        <v>2958</v>
      </c>
      <c r="F2640" s="10" t="s">
        <v>1780</v>
      </c>
      <c r="G2640" s="11">
        <v>1</v>
      </c>
      <c r="H2640" s="30" t="s">
        <v>2057</v>
      </c>
      <c r="I2640" s="10"/>
      <c r="J2640" s="11">
        <v>1</v>
      </c>
      <c r="K2640" s="11">
        <v>0</v>
      </c>
      <c r="L2640" s="16">
        <f t="shared" si="172"/>
        <v>0</v>
      </c>
      <c r="M2640" s="25">
        <v>0</v>
      </c>
      <c r="N2640" s="17">
        <f t="shared" si="173"/>
        <v>0</v>
      </c>
      <c r="O2640" s="11">
        <v>3</v>
      </c>
      <c r="P2640" s="8" t="str">
        <f>IFERROR(VLOOKUP(O2640,Tabla6[],2,FALSE)," ")</f>
        <v>Marzo</v>
      </c>
      <c r="Q2640" s="10"/>
      <c r="R2640" s="56" t="str">
        <f t="shared" si="174"/>
        <v>03.06.04 UDR LIMA METROPOLITANA CENTROM1.02.02 ACCIONES DE AFILIACIONM1.02.02.05 Supervisión y asistencia técnica en materia de afiliaciones [UDR]MarzoUDRLMC - UE HEP - UDRLMC</v>
      </c>
    </row>
    <row r="2641" spans="1:18" ht="15" customHeight="1" x14ac:dyDescent="0.2">
      <c r="A2641" s="8">
        <f>IFERROR(VLOOKUP(B2641,Tabla1[],2,FALSE)," ")</f>
        <v>1920</v>
      </c>
      <c r="B2641" s="30" t="s">
        <v>1883</v>
      </c>
      <c r="C2641" s="30" t="s">
        <v>2933</v>
      </c>
      <c r="D2641" s="10" t="s">
        <v>3007</v>
      </c>
      <c r="E2641" s="10" t="s">
        <v>2958</v>
      </c>
      <c r="F2641" s="10" t="s">
        <v>1780</v>
      </c>
      <c r="G2641" s="11">
        <v>1</v>
      </c>
      <c r="H2641" s="30" t="s">
        <v>2058</v>
      </c>
      <c r="I2641" s="10"/>
      <c r="J2641" s="11">
        <v>1</v>
      </c>
      <c r="K2641" s="11">
        <v>0</v>
      </c>
      <c r="L2641" s="16">
        <f t="shared" si="172"/>
        <v>0</v>
      </c>
      <c r="M2641" s="25">
        <v>0</v>
      </c>
      <c r="N2641" s="17">
        <f t="shared" si="173"/>
        <v>0</v>
      </c>
      <c r="O2641" s="11">
        <v>3</v>
      </c>
      <c r="P2641" s="8" t="str">
        <f>IFERROR(VLOOKUP(O2641,Tabla6[],2,FALSE)," ")</f>
        <v>Marzo</v>
      </c>
      <c r="Q2641" s="10"/>
      <c r="R2641" s="56" t="str">
        <f t="shared" si="174"/>
        <v>03.06.04 UDR LIMA METROPOLITANA CENTROM1.02.02 ACCIONES DE AFILIACIONM1.02.02.05 Supervisión y asistencia técnica en materia de afiliaciones [UDR]MarzoUDRLMC - UE INSN - SAN BORJA - UDRLMC</v>
      </c>
    </row>
    <row r="2642" spans="1:18" ht="15" customHeight="1" x14ac:dyDescent="0.2">
      <c r="A2642" s="8">
        <f>IFERROR(VLOOKUP(B2642,Tabla1[],2,FALSE)," ")</f>
        <v>1920</v>
      </c>
      <c r="B2642" s="30" t="s">
        <v>1883</v>
      </c>
      <c r="C2642" s="30" t="s">
        <v>2933</v>
      </c>
      <c r="D2642" s="10" t="s">
        <v>3007</v>
      </c>
      <c r="E2642" s="10" t="s">
        <v>2958</v>
      </c>
      <c r="F2642" s="10" t="s">
        <v>1780</v>
      </c>
      <c r="G2642" s="11">
        <v>1</v>
      </c>
      <c r="H2642" s="30" t="s">
        <v>2059</v>
      </c>
      <c r="I2642" s="10"/>
      <c r="J2642" s="11">
        <v>1</v>
      </c>
      <c r="K2642" s="11">
        <v>0</v>
      </c>
      <c r="L2642" s="16">
        <f t="shared" si="172"/>
        <v>0</v>
      </c>
      <c r="M2642" s="25">
        <v>0</v>
      </c>
      <c r="N2642" s="17">
        <f t="shared" si="173"/>
        <v>0</v>
      </c>
      <c r="O2642" s="11">
        <v>5</v>
      </c>
      <c r="P2642" s="8" t="str">
        <f>IFERROR(VLOOKUP(O2642,Tabla6[],2,FALSE)," ")</f>
        <v>Mayo</v>
      </c>
      <c r="Q2642" s="10"/>
      <c r="R2642" s="56" t="str">
        <f t="shared" si="174"/>
        <v>03.06.04 UDR LIMA METROPOLITANA CENTROM1.02.02 ACCIONES DE AFILIACIONM1.02.02.05 Supervisión y asistencia técnica en materia de afiliaciones [UDR]MayoUDRLMC - INCN - UDRLMC</v>
      </c>
    </row>
    <row r="2643" spans="1:18" ht="15" customHeight="1" x14ac:dyDescent="0.2">
      <c r="A2643" s="8">
        <f>IFERROR(VLOOKUP(B2643,Tabla1[],2,FALSE)," ")</f>
        <v>1920</v>
      </c>
      <c r="B2643" s="30" t="s">
        <v>1883</v>
      </c>
      <c r="C2643" s="30" t="s">
        <v>2933</v>
      </c>
      <c r="D2643" s="10" t="s">
        <v>3007</v>
      </c>
      <c r="E2643" s="10" t="s">
        <v>2958</v>
      </c>
      <c r="F2643" s="10" t="s">
        <v>1780</v>
      </c>
      <c r="G2643" s="11">
        <v>1</v>
      </c>
      <c r="H2643" s="30" t="s">
        <v>2060</v>
      </c>
      <c r="I2643" s="10"/>
      <c r="J2643" s="11">
        <v>1</v>
      </c>
      <c r="K2643" s="11">
        <v>0</v>
      </c>
      <c r="L2643" s="16">
        <f t="shared" si="172"/>
        <v>0</v>
      </c>
      <c r="M2643" s="25">
        <v>0</v>
      </c>
      <c r="N2643" s="17">
        <f t="shared" si="173"/>
        <v>0</v>
      </c>
      <c r="O2643" s="11">
        <v>5</v>
      </c>
      <c r="P2643" s="8" t="str">
        <f>IFERROR(VLOOKUP(O2643,Tabla6[],2,FALSE)," ")</f>
        <v>Mayo</v>
      </c>
      <c r="Q2643" s="10"/>
      <c r="R2643" s="56" t="str">
        <f t="shared" si="174"/>
        <v>03.06.04 UDR LIMA METROPOLITANA CENTROM1.02.02 ACCIONES DE AFILIACIONM1.02.02.05 Supervisión y asistencia técnica en materia de afiliaciones [UDR]MayoUDRLMC - UE HNAL - UDRLMC</v>
      </c>
    </row>
    <row r="2644" spans="1:18" ht="15" customHeight="1" x14ac:dyDescent="0.2">
      <c r="A2644" s="8">
        <f>IFERROR(VLOOKUP(B2644,Tabla1[],2,FALSE)," ")</f>
        <v>1920</v>
      </c>
      <c r="B2644" s="30" t="s">
        <v>1883</v>
      </c>
      <c r="C2644" s="30" t="s">
        <v>2933</v>
      </c>
      <c r="D2644" s="10" t="s">
        <v>3007</v>
      </c>
      <c r="E2644" s="10" t="s">
        <v>2958</v>
      </c>
      <c r="F2644" s="10" t="s">
        <v>1780</v>
      </c>
      <c r="G2644" s="11">
        <v>1</v>
      </c>
      <c r="H2644" s="30" t="s">
        <v>2061</v>
      </c>
      <c r="I2644" s="10"/>
      <c r="J2644" s="11">
        <v>1</v>
      </c>
      <c r="K2644" s="11">
        <v>0</v>
      </c>
      <c r="L2644" s="16">
        <f t="shared" si="172"/>
        <v>0</v>
      </c>
      <c r="M2644" s="25">
        <v>0</v>
      </c>
      <c r="N2644" s="17">
        <f t="shared" si="173"/>
        <v>0</v>
      </c>
      <c r="O2644" s="11">
        <v>5</v>
      </c>
      <c r="P2644" s="8" t="str">
        <f>IFERROR(VLOOKUP(O2644,Tabla6[],2,FALSE)," ")</f>
        <v>Mayo</v>
      </c>
      <c r="Q2644" s="10"/>
      <c r="R2644" s="56" t="str">
        <f t="shared" si="174"/>
        <v>03.06.04 UDR LIMA METROPOLITANA CENTROM1.02.02 ACCIONES DE AFILIACIONM1.02.02.05 Supervisión y asistencia técnica en materia de afiliaciones [UDR]MayoUDRLMC - UE INSN - BREÑA - UDRLMC</v>
      </c>
    </row>
    <row r="2645" spans="1:18" ht="15" customHeight="1" x14ac:dyDescent="0.2">
      <c r="A2645" s="8">
        <f>IFERROR(VLOOKUP(B2645,Tabla1[],2,FALSE)," ")</f>
        <v>1920</v>
      </c>
      <c r="B2645" s="30" t="s">
        <v>1883</v>
      </c>
      <c r="C2645" s="30" t="s">
        <v>2933</v>
      </c>
      <c r="D2645" s="10" t="s">
        <v>3007</v>
      </c>
      <c r="E2645" s="10" t="s">
        <v>2958</v>
      </c>
      <c r="F2645" s="10" t="s">
        <v>1780</v>
      </c>
      <c r="G2645" s="11">
        <v>1</v>
      </c>
      <c r="H2645" s="30" t="s">
        <v>2062</v>
      </c>
      <c r="I2645" s="10"/>
      <c r="J2645" s="11">
        <v>1</v>
      </c>
      <c r="K2645" s="11">
        <v>0</v>
      </c>
      <c r="L2645" s="16">
        <f t="shared" si="172"/>
        <v>0</v>
      </c>
      <c r="M2645" s="25">
        <v>0</v>
      </c>
      <c r="N2645" s="17">
        <f t="shared" si="173"/>
        <v>0</v>
      </c>
      <c r="O2645" s="11">
        <v>5</v>
      </c>
      <c r="P2645" s="8" t="str">
        <f>IFERROR(VLOOKUP(O2645,Tabla6[],2,FALSE)," ")</f>
        <v>Mayo</v>
      </c>
      <c r="Q2645" s="10"/>
      <c r="R2645" s="56" t="str">
        <f t="shared" si="174"/>
        <v>03.06.04 UDR LIMA METROPOLITANA CENTROM1.02.02 ACCIONES DE AFILIACIONM1.02.02.05 Supervisión y asistencia técnica en materia de afiliaciones [UDR]MayoUDRLMC - UE HNDM - UDRLMC</v>
      </c>
    </row>
    <row r="2646" spans="1:18" ht="15" customHeight="1" x14ac:dyDescent="0.2">
      <c r="A2646" s="8">
        <f>IFERROR(VLOOKUP(B2646,Tabla1[],2,FALSE)," ")</f>
        <v>1920</v>
      </c>
      <c r="B2646" s="30" t="s">
        <v>1883</v>
      </c>
      <c r="C2646" s="30" t="s">
        <v>2933</v>
      </c>
      <c r="D2646" s="10" t="s">
        <v>3007</v>
      </c>
      <c r="E2646" s="10" t="s">
        <v>2958</v>
      </c>
      <c r="F2646" s="10" t="s">
        <v>1780</v>
      </c>
      <c r="G2646" s="11">
        <v>1</v>
      </c>
      <c r="H2646" s="30" t="s">
        <v>2063</v>
      </c>
      <c r="I2646" s="10"/>
      <c r="J2646" s="11">
        <v>1</v>
      </c>
      <c r="K2646" s="11">
        <v>0</v>
      </c>
      <c r="L2646" s="16">
        <f t="shared" si="172"/>
        <v>0</v>
      </c>
      <c r="M2646" s="25">
        <v>0</v>
      </c>
      <c r="N2646" s="17">
        <f t="shared" si="173"/>
        <v>0</v>
      </c>
      <c r="O2646" s="11">
        <v>6</v>
      </c>
      <c r="P2646" s="8" t="str">
        <f>IFERROR(VLOOKUP(O2646,Tabla6[],2,FALSE)," ")</f>
        <v>Junio</v>
      </c>
      <c r="Q2646" s="10"/>
      <c r="R2646" s="56" t="str">
        <f t="shared" si="174"/>
        <v>03.06.04 UDR LIMA METROPOLITANA CENTROM1.02.02 ACCIONES DE AFILIACIONM1.02.02.05 Supervisión y asistencia técnica en materia de afiliaciones [UDR]JunioUDRLMC - INMP - UDRLMC</v>
      </c>
    </row>
    <row r="2647" spans="1:18" ht="15" customHeight="1" x14ac:dyDescent="0.2">
      <c r="A2647" s="8">
        <f>IFERROR(VLOOKUP(B2647,Tabla1[],2,FALSE)," ")</f>
        <v>1920</v>
      </c>
      <c r="B2647" s="30" t="s">
        <v>1883</v>
      </c>
      <c r="C2647" s="30" t="s">
        <v>2933</v>
      </c>
      <c r="D2647" s="10" t="s">
        <v>3007</v>
      </c>
      <c r="E2647" s="10" t="s">
        <v>2958</v>
      </c>
      <c r="F2647" s="10" t="s">
        <v>1780</v>
      </c>
      <c r="G2647" s="11">
        <v>1</v>
      </c>
      <c r="H2647" s="30" t="s">
        <v>2064</v>
      </c>
      <c r="I2647" s="10"/>
      <c r="J2647" s="11">
        <v>1</v>
      </c>
      <c r="K2647" s="11">
        <v>0</v>
      </c>
      <c r="L2647" s="16">
        <f t="shared" ref="L2647:L2710" si="175">320*K2647*G2647</f>
        <v>0</v>
      </c>
      <c r="M2647" s="25">
        <v>0</v>
      </c>
      <c r="N2647" s="17">
        <f t="shared" si="173"/>
        <v>0</v>
      </c>
      <c r="O2647" s="11">
        <v>6</v>
      </c>
      <c r="P2647" s="8" t="str">
        <f>IFERROR(VLOOKUP(O2647,Tabla6[],2,FALSE)," ")</f>
        <v>Junio</v>
      </c>
      <c r="Q2647" s="10"/>
      <c r="R2647" s="56" t="str">
        <f t="shared" si="174"/>
        <v>03.06.04 UDR LIMA METROPOLITANA CENTROM1.02.02 ACCIONES DE AFILIACIONM1.02.02.05 Supervisión y asistencia técnica en materia de afiliaciones [UDR]JunioUDRLMC - UE HNDM NIÑO SAN BARTOLOME - UDRLMC</v>
      </c>
    </row>
    <row r="2648" spans="1:18" ht="15" customHeight="1" x14ac:dyDescent="0.2">
      <c r="A2648" s="8">
        <f>IFERROR(VLOOKUP(B2648,Tabla1[],2,FALSE)," ")</f>
        <v>1920</v>
      </c>
      <c r="B2648" s="30" t="s">
        <v>1883</v>
      </c>
      <c r="C2648" s="30" t="s">
        <v>2933</v>
      </c>
      <c r="D2648" s="10" t="s">
        <v>3007</v>
      </c>
      <c r="E2648" s="10" t="s">
        <v>2958</v>
      </c>
      <c r="F2648" s="10" t="s">
        <v>1780</v>
      </c>
      <c r="G2648" s="11">
        <v>1</v>
      </c>
      <c r="H2648" s="30" t="s">
        <v>2065</v>
      </c>
      <c r="I2648" s="10"/>
      <c r="J2648" s="11">
        <v>1</v>
      </c>
      <c r="K2648" s="11">
        <v>0</v>
      </c>
      <c r="L2648" s="16">
        <f t="shared" si="175"/>
        <v>0</v>
      </c>
      <c r="M2648" s="25">
        <v>0</v>
      </c>
      <c r="N2648" s="17">
        <f t="shared" si="173"/>
        <v>0</v>
      </c>
      <c r="O2648" s="11">
        <v>7</v>
      </c>
      <c r="P2648" s="8" t="str">
        <f>IFERROR(VLOOKUP(O2648,Tabla6[],2,FALSE)," ")</f>
        <v>Julio</v>
      </c>
      <c r="Q2648" s="10"/>
      <c r="R2648" s="56" t="str">
        <f t="shared" si="174"/>
        <v>03.06.04 UDR LIMA METROPOLITANA CENTROM1.02.02 ACCIONES DE AFILIACIONM1.02.02.05 Supervisión y asistencia técnica en materia de afiliaciones [UDR]JulioUDRLMC - HEJCU - UDRLMC</v>
      </c>
    </row>
    <row r="2649" spans="1:18" ht="15" customHeight="1" x14ac:dyDescent="0.2">
      <c r="A2649" s="8">
        <f>IFERROR(VLOOKUP(B2649,Tabla1[],2,FALSE)," ")</f>
        <v>1920</v>
      </c>
      <c r="B2649" s="30" t="s">
        <v>1883</v>
      </c>
      <c r="C2649" s="30" t="s">
        <v>2933</v>
      </c>
      <c r="D2649" s="10" t="s">
        <v>3007</v>
      </c>
      <c r="E2649" s="10" t="s">
        <v>2958</v>
      </c>
      <c r="F2649" s="10" t="s">
        <v>1780</v>
      </c>
      <c r="G2649" s="11">
        <v>1</v>
      </c>
      <c r="H2649" s="30" t="s">
        <v>2055</v>
      </c>
      <c r="I2649" s="10"/>
      <c r="J2649" s="11">
        <v>1</v>
      </c>
      <c r="K2649" s="11">
        <v>0</v>
      </c>
      <c r="L2649" s="16">
        <f t="shared" si="175"/>
        <v>0</v>
      </c>
      <c r="M2649" s="25">
        <v>0</v>
      </c>
      <c r="N2649" s="17">
        <f t="shared" si="173"/>
        <v>0</v>
      </c>
      <c r="O2649" s="11">
        <v>7</v>
      </c>
      <c r="P2649" s="8" t="str">
        <f>IFERROR(VLOOKUP(O2649,Tabla6[],2,FALSE)," ")</f>
        <v>Julio</v>
      </c>
      <c r="Q2649" s="10"/>
      <c r="R2649" s="56" t="str">
        <f t="shared" si="174"/>
        <v>03.06.04 UDR LIMA METROPOLITANA CENTROM1.02.02 ACCIONES DE AFILIACIONM1.02.02.05 Supervisión y asistencia técnica en materia de afiliaciones [UDR]JulioUDRLMC - UE HSR - UDRLMC</v>
      </c>
    </row>
    <row r="2650" spans="1:18" ht="15" customHeight="1" x14ac:dyDescent="0.2">
      <c r="A2650" s="8">
        <f>IFERROR(VLOOKUP(B2650,Tabla1[],2,FALSE)," ")</f>
        <v>1920</v>
      </c>
      <c r="B2650" s="30" t="s">
        <v>1883</v>
      </c>
      <c r="C2650" s="30" t="s">
        <v>2933</v>
      </c>
      <c r="D2650" s="10" t="s">
        <v>3007</v>
      </c>
      <c r="E2650" s="10" t="s">
        <v>2958</v>
      </c>
      <c r="F2650" s="10" t="s">
        <v>1780</v>
      </c>
      <c r="G2650" s="11">
        <v>1</v>
      </c>
      <c r="H2650" s="30" t="s">
        <v>2066</v>
      </c>
      <c r="I2650" s="10"/>
      <c r="J2650" s="11">
        <v>1</v>
      </c>
      <c r="K2650" s="11">
        <v>0</v>
      </c>
      <c r="L2650" s="16">
        <f t="shared" si="175"/>
        <v>0</v>
      </c>
      <c r="M2650" s="25">
        <v>0</v>
      </c>
      <c r="N2650" s="17">
        <f t="shared" si="173"/>
        <v>0</v>
      </c>
      <c r="O2650" s="11">
        <v>8</v>
      </c>
      <c r="P2650" s="8" t="str">
        <f>IFERROR(VLOOKUP(O2650,Tabla6[],2,FALSE)," ")</f>
        <v>Agosto</v>
      </c>
      <c r="Q2650" s="10"/>
      <c r="R2650" s="56" t="str">
        <f t="shared" si="174"/>
        <v>03.06.04 UDR LIMA METROPOLITANA CENTROM1.02.02 ACCIONES DE AFILIACIONM1.02.02.05 Supervisión y asistencia técnica en materia de afiliaciones [UDR]AgostoUDRLMC - INEN - UDRLMC</v>
      </c>
    </row>
    <row r="2651" spans="1:18" ht="15" customHeight="1" x14ac:dyDescent="0.2">
      <c r="A2651" s="8">
        <f>IFERROR(VLOOKUP(B2651,Tabla1[],2,FALSE)," ")</f>
        <v>1920</v>
      </c>
      <c r="B2651" s="30" t="s">
        <v>1883</v>
      </c>
      <c r="C2651" s="30" t="s">
        <v>2933</v>
      </c>
      <c r="D2651" s="10" t="s">
        <v>3007</v>
      </c>
      <c r="E2651" s="10" t="s">
        <v>2958</v>
      </c>
      <c r="F2651" s="10" t="s">
        <v>1780</v>
      </c>
      <c r="G2651" s="11">
        <v>1</v>
      </c>
      <c r="H2651" s="30" t="s">
        <v>2057</v>
      </c>
      <c r="I2651" s="10"/>
      <c r="J2651" s="11">
        <v>1</v>
      </c>
      <c r="K2651" s="11">
        <v>0</v>
      </c>
      <c r="L2651" s="16">
        <f t="shared" si="175"/>
        <v>0</v>
      </c>
      <c r="M2651" s="25">
        <v>0</v>
      </c>
      <c r="N2651" s="17">
        <f t="shared" si="173"/>
        <v>0</v>
      </c>
      <c r="O2651" s="11">
        <v>8</v>
      </c>
      <c r="P2651" s="8" t="str">
        <f>IFERROR(VLOOKUP(O2651,Tabla6[],2,FALSE)," ")</f>
        <v>Agosto</v>
      </c>
      <c r="Q2651" s="10"/>
      <c r="R2651" s="56" t="str">
        <f t="shared" si="174"/>
        <v>03.06.04 UDR LIMA METROPOLITANA CENTROM1.02.02 ACCIONES DE AFILIACIONM1.02.02.05 Supervisión y asistencia técnica en materia de afiliaciones [UDR]AgostoUDRLMC - UE HEP - UDRLMC</v>
      </c>
    </row>
    <row r="2652" spans="1:18" ht="15" customHeight="1" x14ac:dyDescent="0.2">
      <c r="A2652" s="8">
        <f>IFERROR(VLOOKUP(B2652,Tabla1[],2,FALSE)," ")</f>
        <v>1920</v>
      </c>
      <c r="B2652" s="30" t="s">
        <v>1883</v>
      </c>
      <c r="C2652" s="30" t="s">
        <v>2933</v>
      </c>
      <c r="D2652" s="10" t="s">
        <v>3007</v>
      </c>
      <c r="E2652" s="10" t="s">
        <v>2958</v>
      </c>
      <c r="F2652" s="10" t="s">
        <v>1780</v>
      </c>
      <c r="G2652" s="11">
        <v>1</v>
      </c>
      <c r="H2652" s="30" t="s">
        <v>2067</v>
      </c>
      <c r="I2652" s="10"/>
      <c r="J2652" s="11">
        <v>1</v>
      </c>
      <c r="K2652" s="11">
        <v>0</v>
      </c>
      <c r="L2652" s="16">
        <f t="shared" si="175"/>
        <v>0</v>
      </c>
      <c r="M2652" s="25">
        <v>0</v>
      </c>
      <c r="N2652" s="17">
        <f t="shared" si="173"/>
        <v>0</v>
      </c>
      <c r="O2652" s="11">
        <v>9</v>
      </c>
      <c r="P2652" s="8" t="str">
        <f>IFERROR(VLOOKUP(O2652,Tabla6[],2,FALSE)," ")</f>
        <v>Setiembre</v>
      </c>
      <c r="Q2652" s="10"/>
      <c r="R2652" s="56" t="str">
        <f t="shared" si="174"/>
        <v>03.06.04 UDR LIMA METROPOLITANA CENTROM1.02.02 ACCIONES DE AFILIACIONM1.02.02.05 Supervisión y asistencia técnica en materia de afiliaciones [UDR]SetiembreUDRLMC  - HVLH  - UDRLMC</v>
      </c>
    </row>
    <row r="2653" spans="1:18" ht="15" customHeight="1" x14ac:dyDescent="0.2">
      <c r="A2653" s="8">
        <f>IFERROR(VLOOKUP(B2653,Tabla1[],2,FALSE)," ")</f>
        <v>1920</v>
      </c>
      <c r="B2653" s="30" t="s">
        <v>1883</v>
      </c>
      <c r="C2653" s="30" t="s">
        <v>2933</v>
      </c>
      <c r="D2653" s="10" t="s">
        <v>3007</v>
      </c>
      <c r="E2653" s="10" t="s">
        <v>2958</v>
      </c>
      <c r="F2653" s="10" t="s">
        <v>1780</v>
      </c>
      <c r="G2653" s="11">
        <v>1</v>
      </c>
      <c r="H2653" s="30" t="s">
        <v>2060</v>
      </c>
      <c r="I2653" s="10"/>
      <c r="J2653" s="11">
        <v>1</v>
      </c>
      <c r="K2653" s="11">
        <v>0</v>
      </c>
      <c r="L2653" s="16">
        <f t="shared" si="175"/>
        <v>0</v>
      </c>
      <c r="M2653" s="25">
        <v>0</v>
      </c>
      <c r="N2653" s="17">
        <f t="shared" si="173"/>
        <v>0</v>
      </c>
      <c r="O2653" s="11">
        <v>10</v>
      </c>
      <c r="P2653" s="8" t="str">
        <f>IFERROR(VLOOKUP(O2653,Tabla6[],2,FALSE)," ")</f>
        <v>Octubre</v>
      </c>
      <c r="Q2653" s="10"/>
      <c r="R2653" s="56" t="str">
        <f t="shared" si="174"/>
        <v>03.06.04 UDR LIMA METROPOLITANA CENTROM1.02.02 ACCIONES DE AFILIACIONM1.02.02.05 Supervisión y asistencia técnica en materia de afiliaciones [UDR]OctubreUDRLMC - UE HNAL - UDRLMC</v>
      </c>
    </row>
    <row r="2654" spans="1:18" ht="15" customHeight="1" x14ac:dyDescent="0.2">
      <c r="A2654" s="8">
        <f>IFERROR(VLOOKUP(B2654,Tabla1[],2,FALSE)," ")</f>
        <v>1920</v>
      </c>
      <c r="B2654" s="30" t="s">
        <v>1883</v>
      </c>
      <c r="C2654" s="30" t="s">
        <v>2933</v>
      </c>
      <c r="D2654" s="10" t="s">
        <v>3007</v>
      </c>
      <c r="E2654" s="10" t="s">
        <v>2958</v>
      </c>
      <c r="F2654" s="10" t="s">
        <v>1780</v>
      </c>
      <c r="G2654" s="11">
        <v>1</v>
      </c>
      <c r="H2654" s="30" t="s">
        <v>2057</v>
      </c>
      <c r="I2654" s="10"/>
      <c r="J2654" s="11">
        <v>1</v>
      </c>
      <c r="K2654" s="11">
        <v>0</v>
      </c>
      <c r="L2654" s="16">
        <f t="shared" si="175"/>
        <v>0</v>
      </c>
      <c r="M2654" s="25">
        <v>0</v>
      </c>
      <c r="N2654" s="17">
        <f t="shared" si="173"/>
        <v>0</v>
      </c>
      <c r="O2654" s="11">
        <v>10</v>
      </c>
      <c r="P2654" s="8" t="str">
        <f>IFERROR(VLOOKUP(O2654,Tabla6[],2,FALSE)," ")</f>
        <v>Octubre</v>
      </c>
      <c r="Q2654" s="10"/>
      <c r="R2654" s="56" t="str">
        <f t="shared" si="174"/>
        <v>03.06.04 UDR LIMA METROPOLITANA CENTROM1.02.02 ACCIONES DE AFILIACIONM1.02.02.05 Supervisión y asistencia técnica en materia de afiliaciones [UDR]OctubreUDRLMC - UE HEP - UDRLMC</v>
      </c>
    </row>
    <row r="2655" spans="1:18" ht="15" customHeight="1" x14ac:dyDescent="0.2">
      <c r="A2655" s="8">
        <f>IFERROR(VLOOKUP(B2655,Tabla1[],2,FALSE)," ")</f>
        <v>1920</v>
      </c>
      <c r="B2655" s="30" t="s">
        <v>1883</v>
      </c>
      <c r="C2655" s="30" t="s">
        <v>2933</v>
      </c>
      <c r="D2655" s="10" t="s">
        <v>3007</v>
      </c>
      <c r="E2655" s="10" t="s">
        <v>2958</v>
      </c>
      <c r="F2655" s="10" t="s">
        <v>1780</v>
      </c>
      <c r="G2655" s="11">
        <v>1</v>
      </c>
      <c r="H2655" s="30" t="s">
        <v>2068</v>
      </c>
      <c r="I2655" s="10"/>
      <c r="J2655" s="11">
        <v>1</v>
      </c>
      <c r="K2655" s="11">
        <v>0</v>
      </c>
      <c r="L2655" s="16">
        <f t="shared" si="175"/>
        <v>0</v>
      </c>
      <c r="M2655" s="25">
        <v>0</v>
      </c>
      <c r="N2655" s="17">
        <f t="shared" si="173"/>
        <v>0</v>
      </c>
      <c r="O2655" s="11">
        <v>11</v>
      </c>
      <c r="P2655" s="8" t="str">
        <f>IFERROR(VLOOKUP(O2655,Tabla6[],2,FALSE)," ")</f>
        <v>Noviembre</v>
      </c>
      <c r="Q2655" s="10"/>
      <c r="R2655" s="56" t="str">
        <f t="shared" si="174"/>
        <v>03.06.04 UDR LIMA METROPOLITANA CENTROM1.02.02 ACCIONES DE AFILIACIONM1.02.02.05 Supervisión y asistencia técnica en materia de afiliaciones [UDR]NoviembreUDRLMC  - HSJL  - UDRLMC</v>
      </c>
    </row>
    <row r="2656" spans="1:18" ht="15" customHeight="1" x14ac:dyDescent="0.2">
      <c r="A2656" s="8">
        <f>IFERROR(VLOOKUP(B2656,Tabla1[],2,FALSE)," ")</f>
        <v>1920</v>
      </c>
      <c r="B2656" s="30" t="s">
        <v>1883</v>
      </c>
      <c r="C2656" s="30" t="s">
        <v>2933</v>
      </c>
      <c r="D2656" s="10" t="s">
        <v>3007</v>
      </c>
      <c r="E2656" s="10" t="s">
        <v>2958</v>
      </c>
      <c r="F2656" s="10" t="s">
        <v>1780</v>
      </c>
      <c r="G2656" s="11">
        <v>1</v>
      </c>
      <c r="H2656" s="30" t="s">
        <v>2064</v>
      </c>
      <c r="I2656" s="10"/>
      <c r="J2656" s="11">
        <v>1</v>
      </c>
      <c r="K2656" s="11">
        <v>0</v>
      </c>
      <c r="L2656" s="16">
        <f t="shared" si="175"/>
        <v>0</v>
      </c>
      <c r="M2656" s="25">
        <v>0</v>
      </c>
      <c r="N2656" s="17">
        <f t="shared" si="173"/>
        <v>0</v>
      </c>
      <c r="O2656" s="11">
        <v>11</v>
      </c>
      <c r="P2656" s="8" t="str">
        <f>IFERROR(VLOOKUP(O2656,Tabla6[],2,FALSE)," ")</f>
        <v>Noviembre</v>
      </c>
      <c r="Q2656" s="10"/>
      <c r="R2656" s="56" t="str">
        <f t="shared" si="174"/>
        <v>03.06.04 UDR LIMA METROPOLITANA CENTROM1.02.02 ACCIONES DE AFILIACIONM1.02.02.05 Supervisión y asistencia técnica en materia de afiliaciones [UDR]NoviembreUDRLMC - UE HNDM NIÑO SAN BARTOLOME - UDRLMC</v>
      </c>
    </row>
    <row r="2657" spans="1:18" ht="15" customHeight="1" x14ac:dyDescent="0.2">
      <c r="A2657" s="8">
        <f>IFERROR(VLOOKUP(B2657,Tabla1[],2,FALSE)," ")</f>
        <v>1926</v>
      </c>
      <c r="B2657" s="30" t="s">
        <v>1884</v>
      </c>
      <c r="C2657" s="30" t="s">
        <v>2942</v>
      </c>
      <c r="D2657" s="10" t="s">
        <v>773</v>
      </c>
      <c r="E2657" s="10" t="s">
        <v>2975</v>
      </c>
      <c r="F2657" s="10" t="s">
        <v>765</v>
      </c>
      <c r="G2657" s="11">
        <v>1</v>
      </c>
      <c r="H2657" s="30" t="s">
        <v>2069</v>
      </c>
      <c r="I2657" s="10"/>
      <c r="J2657" s="11">
        <v>5</v>
      </c>
      <c r="K2657" s="11">
        <v>0</v>
      </c>
      <c r="L2657" s="16">
        <f t="shared" si="175"/>
        <v>0</v>
      </c>
      <c r="M2657" s="25">
        <v>0</v>
      </c>
      <c r="N2657" s="17">
        <f t="shared" si="173"/>
        <v>0</v>
      </c>
      <c r="O2657" s="11">
        <v>4</v>
      </c>
      <c r="P2657" s="8" t="str">
        <f>IFERROR(VLOOKUP(O2657,Tabla6[],2,FALSE)," ")</f>
        <v>Abril</v>
      </c>
      <c r="Q2657" s="10"/>
      <c r="R2657" s="56" t="str">
        <f t="shared" si="174"/>
        <v>03.06.05 UDR LIMA METROPOLITANA ESTEM1.06.04 SUPERVISION FINANCIERA A UNIDADES EJECUTORASM1.06.04.02 Supervisión Financiera Presencial a las Unidades Ejecutoras-UE [UDR]AbrilHospital Nacional Hipólito Unanue</v>
      </c>
    </row>
    <row r="2658" spans="1:18" ht="15" customHeight="1" x14ac:dyDescent="0.2">
      <c r="A2658" s="8">
        <f>IFERROR(VLOOKUP(B2658,Tabla1[],2,FALSE)," ")</f>
        <v>1926</v>
      </c>
      <c r="B2658" s="30" t="s">
        <v>1884</v>
      </c>
      <c r="C2658" s="30" t="s">
        <v>2942</v>
      </c>
      <c r="D2658" s="10" t="s">
        <v>773</v>
      </c>
      <c r="E2658" s="10" t="s">
        <v>2975</v>
      </c>
      <c r="F2658" s="10" t="s">
        <v>765</v>
      </c>
      <c r="G2658" s="11">
        <v>1</v>
      </c>
      <c r="H2658" s="30" t="s">
        <v>2070</v>
      </c>
      <c r="I2658" s="10"/>
      <c r="J2658" s="11">
        <v>5</v>
      </c>
      <c r="K2658" s="11">
        <v>0</v>
      </c>
      <c r="L2658" s="16">
        <f t="shared" si="175"/>
        <v>0</v>
      </c>
      <c r="M2658" s="25">
        <v>0</v>
      </c>
      <c r="N2658" s="17">
        <f t="shared" si="173"/>
        <v>0</v>
      </c>
      <c r="O2658" s="11">
        <v>5</v>
      </c>
      <c r="P2658" s="8" t="str">
        <f>IFERROR(VLOOKUP(O2658,Tabla6[],2,FALSE)," ")</f>
        <v>Mayo</v>
      </c>
      <c r="Q2658" s="10"/>
      <c r="R2658" s="56" t="str">
        <f t="shared" si="174"/>
        <v>03.06.05 UDR LIMA METROPOLITANA ESTEM1.06.04 SUPERVISION FINANCIERA A UNIDADES EJECUTORASM1.06.04.02 Supervisión Financiera Presencial a las Unidades Ejecutoras-UE [UDR]MayoHospital Hermilio Valdizan</v>
      </c>
    </row>
    <row r="2659" spans="1:18" ht="15" customHeight="1" x14ac:dyDescent="0.2">
      <c r="A2659" s="8">
        <f>IFERROR(VLOOKUP(B2659,Tabla1[],2,FALSE)," ")</f>
        <v>1926</v>
      </c>
      <c r="B2659" s="30" t="s">
        <v>1884</v>
      </c>
      <c r="C2659" s="30" t="s">
        <v>2942</v>
      </c>
      <c r="D2659" s="10" t="s">
        <v>773</v>
      </c>
      <c r="E2659" s="10" t="s">
        <v>2975</v>
      </c>
      <c r="F2659" s="10" t="s">
        <v>765</v>
      </c>
      <c r="G2659" s="11">
        <v>1</v>
      </c>
      <c r="H2659" s="30" t="s">
        <v>2071</v>
      </c>
      <c r="I2659" s="10"/>
      <c r="J2659" s="11">
        <v>5</v>
      </c>
      <c r="K2659" s="11">
        <v>0</v>
      </c>
      <c r="L2659" s="16">
        <f t="shared" si="175"/>
        <v>0</v>
      </c>
      <c r="M2659" s="25">
        <v>0</v>
      </c>
      <c r="N2659" s="17">
        <f t="shared" si="173"/>
        <v>0</v>
      </c>
      <c r="O2659" s="11">
        <v>5</v>
      </c>
      <c r="P2659" s="8" t="str">
        <f>IFERROR(VLOOKUP(O2659,Tabla6[],2,FALSE)," ")</f>
        <v>Mayo</v>
      </c>
      <c r="Q2659" s="10"/>
      <c r="R2659" s="56" t="str">
        <f t="shared" si="174"/>
        <v>03.06.05 UDR LIMA METROPOLITANA ESTEM1.06.04 SUPERVISION FINANCIERA A UNIDADES EJECUTORASM1.06.04.02 Supervisión Financiera Presencial a las Unidades Ejecutoras-UE [UDR]MayoHospital Jose Agurto Tello de Chosica</v>
      </c>
    </row>
    <row r="2660" spans="1:18" ht="15" customHeight="1" x14ac:dyDescent="0.2">
      <c r="A2660" s="8">
        <f>IFERROR(VLOOKUP(B2660,Tabla1[],2,FALSE)," ")</f>
        <v>1926</v>
      </c>
      <c r="B2660" s="30" t="s">
        <v>1884</v>
      </c>
      <c r="C2660" s="30" t="s">
        <v>2942</v>
      </c>
      <c r="D2660" s="10" t="s">
        <v>773</v>
      </c>
      <c r="E2660" s="10" t="s">
        <v>2975</v>
      </c>
      <c r="F2660" s="10" t="s">
        <v>765</v>
      </c>
      <c r="G2660" s="11">
        <v>1</v>
      </c>
      <c r="H2660" s="30" t="s">
        <v>2072</v>
      </c>
      <c r="I2660" s="10"/>
      <c r="J2660" s="11">
        <v>5</v>
      </c>
      <c r="K2660" s="11">
        <v>0</v>
      </c>
      <c r="L2660" s="16">
        <f t="shared" si="175"/>
        <v>0</v>
      </c>
      <c r="M2660" s="25">
        <v>0</v>
      </c>
      <c r="N2660" s="17">
        <f t="shared" ref="N2660:N2723" si="176">L2660+M2660</f>
        <v>0</v>
      </c>
      <c r="O2660" s="11">
        <v>6</v>
      </c>
      <c r="P2660" s="8" t="str">
        <f>IFERROR(VLOOKUP(O2660,Tabla6[],2,FALSE)," ")</f>
        <v>Junio</v>
      </c>
      <c r="Q2660" s="10"/>
      <c r="R2660" s="56" t="str">
        <f t="shared" si="174"/>
        <v>03.06.05 UDR LIMA METROPOLITANA ESTEM1.06.04 SUPERVISION FINANCIERA A UNIDADES EJECUTORASM1.06.04.02 Supervisión Financiera Presencial a las Unidades Ejecutoras-UE [UDR]JunioDIRIS LIMA ESTE</v>
      </c>
    </row>
    <row r="2661" spans="1:18" ht="15" customHeight="1" x14ac:dyDescent="0.2">
      <c r="A2661" s="8">
        <f>IFERROR(VLOOKUP(B2661,Tabla1[],2,FALSE)," ")</f>
        <v>1926</v>
      </c>
      <c r="B2661" s="30" t="s">
        <v>1884</v>
      </c>
      <c r="C2661" s="30" t="s">
        <v>2942</v>
      </c>
      <c r="D2661" s="10" t="s">
        <v>773</v>
      </c>
      <c r="E2661" s="10" t="s">
        <v>2975</v>
      </c>
      <c r="F2661" s="10" t="s">
        <v>765</v>
      </c>
      <c r="G2661" s="11">
        <v>1</v>
      </c>
      <c r="H2661" s="30" t="s">
        <v>2073</v>
      </c>
      <c r="I2661" s="10"/>
      <c r="J2661" s="11">
        <v>5</v>
      </c>
      <c r="K2661" s="11">
        <v>0</v>
      </c>
      <c r="L2661" s="16">
        <f t="shared" si="175"/>
        <v>0</v>
      </c>
      <c r="M2661" s="25">
        <v>0</v>
      </c>
      <c r="N2661" s="17">
        <f t="shared" si="176"/>
        <v>0</v>
      </c>
      <c r="O2661" s="11">
        <v>6</v>
      </c>
      <c r="P2661" s="8" t="str">
        <f>IFERROR(VLOOKUP(O2661,Tabla6[],2,FALSE)," ")</f>
        <v>Junio</v>
      </c>
      <c r="Q2661" s="10"/>
      <c r="R2661" s="56" t="str">
        <f t="shared" si="174"/>
        <v>03.06.05 UDR LIMA METROPOLITANA ESTEM1.06.04 SUPERVISION FINANCIERA A UNIDADES EJECUTORASM1.06.04.02 Supervisión Financiera Presencial a las Unidades Ejecutoras-UE [UDR]JunioHospital Huaycan</v>
      </c>
    </row>
    <row r="2662" spans="1:18" ht="15" customHeight="1" x14ac:dyDescent="0.2">
      <c r="A2662" s="8">
        <f>IFERROR(VLOOKUP(B2662,Tabla1[],2,FALSE)," ")</f>
        <v>1926</v>
      </c>
      <c r="B2662" s="30" t="s">
        <v>1884</v>
      </c>
      <c r="C2662" s="30" t="s">
        <v>2942</v>
      </c>
      <c r="D2662" s="10" t="s">
        <v>773</v>
      </c>
      <c r="E2662" s="10" t="s">
        <v>2975</v>
      </c>
      <c r="F2662" s="10" t="s">
        <v>765</v>
      </c>
      <c r="G2662" s="11">
        <v>1</v>
      </c>
      <c r="H2662" s="30" t="s">
        <v>2074</v>
      </c>
      <c r="I2662" s="10"/>
      <c r="J2662" s="11">
        <v>5</v>
      </c>
      <c r="K2662" s="11">
        <v>0</v>
      </c>
      <c r="L2662" s="16">
        <f t="shared" si="175"/>
        <v>0</v>
      </c>
      <c r="M2662" s="25">
        <v>0</v>
      </c>
      <c r="N2662" s="17">
        <f t="shared" si="176"/>
        <v>0</v>
      </c>
      <c r="O2662" s="11">
        <v>7</v>
      </c>
      <c r="P2662" s="8" t="str">
        <f>IFERROR(VLOOKUP(O2662,Tabla6[],2,FALSE)," ")</f>
        <v>Julio</v>
      </c>
      <c r="Q2662" s="10"/>
      <c r="R2662" s="56" t="str">
        <f t="shared" si="174"/>
        <v>03.06.05 UDR LIMA METROPOLITANA ESTEM1.06.04 SUPERVISION FINANCIERA A UNIDADES EJECUTORASM1.06.04.02 Supervisión Financiera Presencial a las Unidades Ejecutoras-UE [UDR]JulioHospital Lima Este - Vitarte</v>
      </c>
    </row>
    <row r="2663" spans="1:18" ht="15" customHeight="1" x14ac:dyDescent="0.2">
      <c r="A2663" s="8">
        <f>IFERROR(VLOOKUP(B2663,Tabla1[],2,FALSE)," ")</f>
        <v>1926</v>
      </c>
      <c r="B2663" s="30" t="s">
        <v>1884</v>
      </c>
      <c r="C2663" s="30" t="s">
        <v>2942</v>
      </c>
      <c r="D2663" s="10" t="s">
        <v>773</v>
      </c>
      <c r="E2663" s="10" t="s">
        <v>2975</v>
      </c>
      <c r="F2663" s="10" t="s">
        <v>765</v>
      </c>
      <c r="G2663" s="11">
        <v>1</v>
      </c>
      <c r="H2663" s="30" t="s">
        <v>2069</v>
      </c>
      <c r="I2663" s="10"/>
      <c r="J2663" s="11">
        <v>5</v>
      </c>
      <c r="K2663" s="11">
        <v>0</v>
      </c>
      <c r="L2663" s="16">
        <f t="shared" si="175"/>
        <v>0</v>
      </c>
      <c r="M2663" s="25">
        <v>0</v>
      </c>
      <c r="N2663" s="17">
        <f t="shared" si="176"/>
        <v>0</v>
      </c>
      <c r="O2663" s="11">
        <v>7</v>
      </c>
      <c r="P2663" s="8" t="str">
        <f>IFERROR(VLOOKUP(O2663,Tabla6[],2,FALSE)," ")</f>
        <v>Julio</v>
      </c>
      <c r="Q2663" s="10"/>
      <c r="R2663" s="56" t="str">
        <f t="shared" si="174"/>
        <v>03.06.05 UDR LIMA METROPOLITANA ESTEM1.06.04 SUPERVISION FINANCIERA A UNIDADES EJECUTORASM1.06.04.02 Supervisión Financiera Presencial a las Unidades Ejecutoras-UE [UDR]JulioHospital Nacional Hipólito Unanue</v>
      </c>
    </row>
    <row r="2664" spans="1:18" ht="15" customHeight="1" x14ac:dyDescent="0.2">
      <c r="A2664" s="8">
        <f>IFERROR(VLOOKUP(B2664,Tabla1[],2,FALSE)," ")</f>
        <v>1926</v>
      </c>
      <c r="B2664" s="30" t="s">
        <v>1884</v>
      </c>
      <c r="C2664" s="30" t="s">
        <v>2942</v>
      </c>
      <c r="D2664" s="10" t="s">
        <v>773</v>
      </c>
      <c r="E2664" s="10" t="s">
        <v>2975</v>
      </c>
      <c r="F2664" s="10" t="s">
        <v>765</v>
      </c>
      <c r="G2664" s="11">
        <v>1</v>
      </c>
      <c r="H2664" s="30" t="s">
        <v>2070</v>
      </c>
      <c r="I2664" s="10"/>
      <c r="J2664" s="11">
        <v>5</v>
      </c>
      <c r="K2664" s="11">
        <v>0</v>
      </c>
      <c r="L2664" s="16">
        <f t="shared" si="175"/>
        <v>0</v>
      </c>
      <c r="M2664" s="25">
        <v>0</v>
      </c>
      <c r="N2664" s="17">
        <f t="shared" si="176"/>
        <v>0</v>
      </c>
      <c r="O2664" s="11">
        <v>8</v>
      </c>
      <c r="P2664" s="8" t="str">
        <f>IFERROR(VLOOKUP(O2664,Tabla6[],2,FALSE)," ")</f>
        <v>Agosto</v>
      </c>
      <c r="Q2664" s="10"/>
      <c r="R2664" s="56" t="str">
        <f t="shared" si="174"/>
        <v>03.06.05 UDR LIMA METROPOLITANA ESTEM1.06.04 SUPERVISION FINANCIERA A UNIDADES EJECUTORASM1.06.04.02 Supervisión Financiera Presencial a las Unidades Ejecutoras-UE [UDR]AgostoHospital Hermilio Valdizan</v>
      </c>
    </row>
    <row r="2665" spans="1:18" ht="15" customHeight="1" x14ac:dyDescent="0.2">
      <c r="A2665" s="8">
        <f>IFERROR(VLOOKUP(B2665,Tabla1[],2,FALSE)," ")</f>
        <v>1926</v>
      </c>
      <c r="B2665" s="30" t="s">
        <v>1884</v>
      </c>
      <c r="C2665" s="30" t="s">
        <v>2942</v>
      </c>
      <c r="D2665" s="10" t="s">
        <v>773</v>
      </c>
      <c r="E2665" s="10" t="s">
        <v>2975</v>
      </c>
      <c r="F2665" s="10" t="s">
        <v>765</v>
      </c>
      <c r="G2665" s="11">
        <v>1</v>
      </c>
      <c r="H2665" s="30" t="s">
        <v>2071</v>
      </c>
      <c r="I2665" s="10"/>
      <c r="J2665" s="11">
        <v>5</v>
      </c>
      <c r="K2665" s="11">
        <v>0</v>
      </c>
      <c r="L2665" s="16">
        <f t="shared" si="175"/>
        <v>0</v>
      </c>
      <c r="M2665" s="25">
        <v>0</v>
      </c>
      <c r="N2665" s="17">
        <f t="shared" si="176"/>
        <v>0</v>
      </c>
      <c r="O2665" s="11">
        <v>8</v>
      </c>
      <c r="P2665" s="8" t="str">
        <f>IFERROR(VLOOKUP(O2665,Tabla6[],2,FALSE)," ")</f>
        <v>Agosto</v>
      </c>
      <c r="Q2665" s="10"/>
      <c r="R2665" s="56" t="str">
        <f t="shared" si="174"/>
        <v>03.06.05 UDR LIMA METROPOLITANA ESTEM1.06.04 SUPERVISION FINANCIERA A UNIDADES EJECUTORASM1.06.04.02 Supervisión Financiera Presencial a las Unidades Ejecutoras-UE [UDR]AgostoHospital Jose Agurto Tello de Chosica</v>
      </c>
    </row>
    <row r="2666" spans="1:18" ht="15" customHeight="1" x14ac:dyDescent="0.2">
      <c r="A2666" s="8">
        <f>IFERROR(VLOOKUP(B2666,Tabla1[],2,FALSE)," ")</f>
        <v>1926</v>
      </c>
      <c r="B2666" s="30" t="s">
        <v>1884</v>
      </c>
      <c r="C2666" s="30" t="s">
        <v>2942</v>
      </c>
      <c r="D2666" s="10" t="s">
        <v>773</v>
      </c>
      <c r="E2666" s="10" t="s">
        <v>2975</v>
      </c>
      <c r="F2666" s="10" t="s">
        <v>765</v>
      </c>
      <c r="G2666" s="11">
        <v>1</v>
      </c>
      <c r="H2666" s="30" t="s">
        <v>2072</v>
      </c>
      <c r="I2666" s="10"/>
      <c r="J2666" s="11">
        <v>5</v>
      </c>
      <c r="K2666" s="11">
        <v>0</v>
      </c>
      <c r="L2666" s="16">
        <f t="shared" si="175"/>
        <v>0</v>
      </c>
      <c r="M2666" s="25">
        <v>0</v>
      </c>
      <c r="N2666" s="17">
        <f t="shared" si="176"/>
        <v>0</v>
      </c>
      <c r="O2666" s="11">
        <v>9</v>
      </c>
      <c r="P2666" s="8" t="str">
        <f>IFERROR(VLOOKUP(O2666,Tabla6[],2,FALSE)," ")</f>
        <v>Setiembre</v>
      </c>
      <c r="Q2666" s="10"/>
      <c r="R2666" s="56" t="str">
        <f t="shared" si="174"/>
        <v>03.06.05 UDR LIMA METROPOLITANA ESTEM1.06.04 SUPERVISION FINANCIERA A UNIDADES EJECUTORASM1.06.04.02 Supervisión Financiera Presencial a las Unidades Ejecutoras-UE [UDR]SetiembreDIRIS LIMA ESTE</v>
      </c>
    </row>
    <row r="2667" spans="1:18" ht="15" customHeight="1" x14ac:dyDescent="0.2">
      <c r="A2667" s="8">
        <f>IFERROR(VLOOKUP(B2667,Tabla1[],2,FALSE)," ")</f>
        <v>1926</v>
      </c>
      <c r="B2667" s="30" t="s">
        <v>1884</v>
      </c>
      <c r="C2667" s="30" t="s">
        <v>2942</v>
      </c>
      <c r="D2667" s="10" t="s">
        <v>773</v>
      </c>
      <c r="E2667" s="10" t="s">
        <v>2975</v>
      </c>
      <c r="F2667" s="10" t="s">
        <v>765</v>
      </c>
      <c r="G2667" s="11">
        <v>1</v>
      </c>
      <c r="H2667" s="30" t="s">
        <v>2073</v>
      </c>
      <c r="I2667" s="10"/>
      <c r="J2667" s="11">
        <v>5</v>
      </c>
      <c r="K2667" s="11">
        <v>0</v>
      </c>
      <c r="L2667" s="16">
        <f t="shared" si="175"/>
        <v>0</v>
      </c>
      <c r="M2667" s="25">
        <v>0</v>
      </c>
      <c r="N2667" s="17">
        <f t="shared" si="176"/>
        <v>0</v>
      </c>
      <c r="O2667" s="11">
        <v>10</v>
      </c>
      <c r="P2667" s="8" t="str">
        <f>IFERROR(VLOOKUP(O2667,Tabla6[],2,FALSE)," ")</f>
        <v>Octubre</v>
      </c>
      <c r="Q2667" s="10"/>
      <c r="R2667" s="56" t="str">
        <f t="shared" si="174"/>
        <v>03.06.05 UDR LIMA METROPOLITANA ESTEM1.06.04 SUPERVISION FINANCIERA A UNIDADES EJECUTORASM1.06.04.02 Supervisión Financiera Presencial a las Unidades Ejecutoras-UE [UDR]OctubreHospital Huaycan</v>
      </c>
    </row>
    <row r="2668" spans="1:18" ht="15" customHeight="1" x14ac:dyDescent="0.2">
      <c r="A2668" s="8">
        <f>IFERROR(VLOOKUP(B2668,Tabla1[],2,FALSE)," ")</f>
        <v>1926</v>
      </c>
      <c r="B2668" s="30" t="s">
        <v>1884</v>
      </c>
      <c r="C2668" s="30" t="s">
        <v>2942</v>
      </c>
      <c r="D2668" s="10" t="s">
        <v>773</v>
      </c>
      <c r="E2668" s="10" t="s">
        <v>2975</v>
      </c>
      <c r="F2668" s="10" t="s">
        <v>765</v>
      </c>
      <c r="G2668" s="11">
        <v>1</v>
      </c>
      <c r="H2668" s="30" t="s">
        <v>2074</v>
      </c>
      <c r="I2668" s="10"/>
      <c r="J2668" s="11">
        <v>5</v>
      </c>
      <c r="K2668" s="11">
        <v>0</v>
      </c>
      <c r="L2668" s="16">
        <f t="shared" si="175"/>
        <v>0</v>
      </c>
      <c r="M2668" s="25">
        <v>0</v>
      </c>
      <c r="N2668" s="17">
        <f t="shared" si="176"/>
        <v>0</v>
      </c>
      <c r="O2668" s="11">
        <v>11</v>
      </c>
      <c r="P2668" s="8" t="str">
        <f>IFERROR(VLOOKUP(O2668,Tabla6[],2,FALSE)," ")</f>
        <v>Noviembre</v>
      </c>
      <c r="Q2668" s="10"/>
      <c r="R2668" s="56" t="str">
        <f t="shared" si="174"/>
        <v>03.06.05 UDR LIMA METROPOLITANA ESTEM1.06.04 SUPERVISION FINANCIERA A UNIDADES EJECUTORASM1.06.04.02 Supervisión Financiera Presencial a las Unidades Ejecutoras-UE [UDR]NoviembreHospital Lima Este - Vitarte</v>
      </c>
    </row>
    <row r="2669" spans="1:18" ht="15" customHeight="1" x14ac:dyDescent="0.2">
      <c r="A2669" s="8">
        <f>IFERROR(VLOOKUP(B2669,Tabla1[],2,FALSE)," ")</f>
        <v>1926</v>
      </c>
      <c r="B2669" s="30" t="s">
        <v>1884</v>
      </c>
      <c r="C2669" s="30" t="s">
        <v>2942</v>
      </c>
      <c r="D2669" s="10" t="s">
        <v>3014</v>
      </c>
      <c r="E2669" s="10" t="s">
        <v>2974</v>
      </c>
      <c r="F2669" s="10" t="s">
        <v>765</v>
      </c>
      <c r="G2669" s="11">
        <v>1</v>
      </c>
      <c r="H2669" s="30" t="s">
        <v>2070</v>
      </c>
      <c r="I2669" s="10"/>
      <c r="J2669" s="11">
        <v>12</v>
      </c>
      <c r="K2669" s="11">
        <v>0</v>
      </c>
      <c r="L2669" s="16">
        <f t="shared" si="175"/>
        <v>0</v>
      </c>
      <c r="M2669" s="25">
        <v>0</v>
      </c>
      <c r="N2669" s="17">
        <f t="shared" si="176"/>
        <v>0</v>
      </c>
      <c r="O2669" s="11" t="s">
        <v>772</v>
      </c>
      <c r="P2669" s="8" t="s">
        <v>2150</v>
      </c>
      <c r="Q2669" s="10"/>
      <c r="R2669" s="56" t="str">
        <f t="shared" si="174"/>
        <v>03.06.05 UDR LIMA METROPOLITANA ESTEM1.06.04 SUPERVISION FINANCIERA A UNIDADES EJECUTORASM1.06.04.01 Monitoreo en gabinete de ejecución presupuestal [UDR]MensualHospital Hermilio Valdizan</v>
      </c>
    </row>
    <row r="2670" spans="1:18" ht="15" customHeight="1" x14ac:dyDescent="0.2">
      <c r="A2670" s="8">
        <f>IFERROR(VLOOKUP(B2670,Tabla1[],2,FALSE)," ")</f>
        <v>1926</v>
      </c>
      <c r="B2670" s="30" t="s">
        <v>1884</v>
      </c>
      <c r="C2670" s="30" t="s">
        <v>2942</v>
      </c>
      <c r="D2670" s="10" t="s">
        <v>3014</v>
      </c>
      <c r="E2670" s="10" t="s">
        <v>2974</v>
      </c>
      <c r="F2670" s="10" t="s">
        <v>765</v>
      </c>
      <c r="G2670" s="11">
        <v>1</v>
      </c>
      <c r="H2670" s="30" t="s">
        <v>2071</v>
      </c>
      <c r="I2670" s="10"/>
      <c r="J2670" s="11">
        <v>12</v>
      </c>
      <c r="K2670" s="11">
        <v>0</v>
      </c>
      <c r="L2670" s="16">
        <f t="shared" si="175"/>
        <v>0</v>
      </c>
      <c r="M2670" s="25">
        <v>0</v>
      </c>
      <c r="N2670" s="17">
        <f t="shared" si="176"/>
        <v>0</v>
      </c>
      <c r="O2670" s="11" t="s">
        <v>772</v>
      </c>
      <c r="P2670" s="8" t="s">
        <v>2150</v>
      </c>
      <c r="Q2670" s="10"/>
      <c r="R2670" s="56" t="str">
        <f t="shared" si="174"/>
        <v>03.06.05 UDR LIMA METROPOLITANA ESTEM1.06.04 SUPERVISION FINANCIERA A UNIDADES EJECUTORASM1.06.04.01 Monitoreo en gabinete de ejecución presupuestal [UDR]MensualHospital Jose Agurto Tello de Chosica</v>
      </c>
    </row>
    <row r="2671" spans="1:18" ht="15" customHeight="1" x14ac:dyDescent="0.2">
      <c r="A2671" s="8">
        <f>IFERROR(VLOOKUP(B2671,Tabla1[],2,FALSE)," ")</f>
        <v>1926</v>
      </c>
      <c r="B2671" s="30" t="s">
        <v>1884</v>
      </c>
      <c r="C2671" s="30" t="s">
        <v>2942</v>
      </c>
      <c r="D2671" s="10" t="s">
        <v>3014</v>
      </c>
      <c r="E2671" s="10" t="s">
        <v>2974</v>
      </c>
      <c r="F2671" s="10" t="s">
        <v>765</v>
      </c>
      <c r="G2671" s="11">
        <v>1</v>
      </c>
      <c r="H2671" s="30" t="s">
        <v>2069</v>
      </c>
      <c r="I2671" s="10"/>
      <c r="J2671" s="11">
        <v>12</v>
      </c>
      <c r="K2671" s="11">
        <v>0</v>
      </c>
      <c r="L2671" s="16">
        <f t="shared" si="175"/>
        <v>0</v>
      </c>
      <c r="M2671" s="25">
        <v>0</v>
      </c>
      <c r="N2671" s="17">
        <f t="shared" si="176"/>
        <v>0</v>
      </c>
      <c r="O2671" s="11" t="s">
        <v>772</v>
      </c>
      <c r="P2671" s="8" t="s">
        <v>2150</v>
      </c>
      <c r="Q2671" s="10"/>
      <c r="R2671" s="56" t="str">
        <f t="shared" si="174"/>
        <v>03.06.05 UDR LIMA METROPOLITANA ESTEM1.06.04 SUPERVISION FINANCIERA A UNIDADES EJECUTORASM1.06.04.01 Monitoreo en gabinete de ejecución presupuestal [UDR]MensualHospital Nacional Hipólito Unanue</v>
      </c>
    </row>
    <row r="2672" spans="1:18" ht="15" customHeight="1" x14ac:dyDescent="0.2">
      <c r="A2672" s="8">
        <f>IFERROR(VLOOKUP(B2672,Tabla1[],2,FALSE)," ")</f>
        <v>1926</v>
      </c>
      <c r="B2672" s="30" t="s">
        <v>1884</v>
      </c>
      <c r="C2672" s="30" t="s">
        <v>2942</v>
      </c>
      <c r="D2672" s="10" t="s">
        <v>3014</v>
      </c>
      <c r="E2672" s="10" t="s">
        <v>2974</v>
      </c>
      <c r="F2672" s="10" t="s">
        <v>765</v>
      </c>
      <c r="G2672" s="11">
        <v>1</v>
      </c>
      <c r="H2672" s="30" t="s">
        <v>2074</v>
      </c>
      <c r="I2672" s="10"/>
      <c r="J2672" s="11">
        <v>12</v>
      </c>
      <c r="K2672" s="11">
        <v>0</v>
      </c>
      <c r="L2672" s="16">
        <f t="shared" si="175"/>
        <v>0</v>
      </c>
      <c r="M2672" s="25">
        <v>0</v>
      </c>
      <c r="N2672" s="17">
        <f t="shared" si="176"/>
        <v>0</v>
      </c>
      <c r="O2672" s="11" t="s">
        <v>772</v>
      </c>
      <c r="P2672" s="8" t="s">
        <v>2150</v>
      </c>
      <c r="Q2672" s="10"/>
      <c r="R2672" s="56" t="str">
        <f t="shared" si="174"/>
        <v>03.06.05 UDR LIMA METROPOLITANA ESTEM1.06.04 SUPERVISION FINANCIERA A UNIDADES EJECUTORASM1.06.04.01 Monitoreo en gabinete de ejecución presupuestal [UDR]MensualHospital Lima Este - Vitarte</v>
      </c>
    </row>
    <row r="2673" spans="1:18" ht="15" customHeight="1" x14ac:dyDescent="0.2">
      <c r="A2673" s="8">
        <f>IFERROR(VLOOKUP(B2673,Tabla1[],2,FALSE)," ")</f>
        <v>1926</v>
      </c>
      <c r="B2673" s="30" t="s">
        <v>1884</v>
      </c>
      <c r="C2673" s="30" t="s">
        <v>2942</v>
      </c>
      <c r="D2673" s="10" t="s">
        <v>3014</v>
      </c>
      <c r="E2673" s="10" t="s">
        <v>2974</v>
      </c>
      <c r="F2673" s="10" t="s">
        <v>765</v>
      </c>
      <c r="G2673" s="11">
        <v>1</v>
      </c>
      <c r="H2673" s="30" t="s">
        <v>2073</v>
      </c>
      <c r="I2673" s="10"/>
      <c r="J2673" s="11">
        <v>12</v>
      </c>
      <c r="K2673" s="11">
        <v>0</v>
      </c>
      <c r="L2673" s="16">
        <f t="shared" si="175"/>
        <v>0</v>
      </c>
      <c r="M2673" s="25">
        <v>0</v>
      </c>
      <c r="N2673" s="17">
        <f t="shared" si="176"/>
        <v>0</v>
      </c>
      <c r="O2673" s="11" t="s">
        <v>772</v>
      </c>
      <c r="P2673" s="8" t="s">
        <v>2150</v>
      </c>
      <c r="Q2673" s="10"/>
      <c r="R2673" s="56" t="str">
        <f t="shared" si="174"/>
        <v>03.06.05 UDR LIMA METROPOLITANA ESTEM1.06.04 SUPERVISION FINANCIERA A UNIDADES EJECUTORASM1.06.04.01 Monitoreo en gabinete de ejecución presupuestal [UDR]MensualHospital Huaycan</v>
      </c>
    </row>
    <row r="2674" spans="1:18" ht="15" customHeight="1" x14ac:dyDescent="0.2">
      <c r="A2674" s="8">
        <f>IFERROR(VLOOKUP(B2674,Tabla1[],2,FALSE)," ")</f>
        <v>1926</v>
      </c>
      <c r="B2674" s="30" t="s">
        <v>1884</v>
      </c>
      <c r="C2674" s="30" t="s">
        <v>2942</v>
      </c>
      <c r="D2674" s="10" t="s">
        <v>3014</v>
      </c>
      <c r="E2674" s="10" t="s">
        <v>2974</v>
      </c>
      <c r="F2674" s="10" t="s">
        <v>765</v>
      </c>
      <c r="G2674" s="11">
        <v>1</v>
      </c>
      <c r="H2674" s="30" t="s">
        <v>2072</v>
      </c>
      <c r="I2674" s="10"/>
      <c r="J2674" s="11">
        <v>12</v>
      </c>
      <c r="K2674" s="11">
        <v>0</v>
      </c>
      <c r="L2674" s="16">
        <f t="shared" si="175"/>
        <v>0</v>
      </c>
      <c r="M2674" s="25">
        <v>0</v>
      </c>
      <c r="N2674" s="17">
        <f t="shared" si="176"/>
        <v>0</v>
      </c>
      <c r="O2674" s="11" t="s">
        <v>772</v>
      </c>
      <c r="P2674" s="8" t="s">
        <v>2150</v>
      </c>
      <c r="Q2674" s="10"/>
      <c r="R2674" s="56" t="str">
        <f t="shared" ref="R2674:R2737" si="177">+CONCATENATE(B2674,C2674,E2674,P2674,H2674)</f>
        <v>03.06.05 UDR LIMA METROPOLITANA ESTEM1.06.04 SUPERVISION FINANCIERA A UNIDADES EJECUTORASM1.06.04.01 Monitoreo en gabinete de ejecución presupuestal [UDR]MensualDIRIS LIMA ESTE</v>
      </c>
    </row>
    <row r="2675" spans="1:18" ht="15" customHeight="1" x14ac:dyDescent="0.2">
      <c r="A2675" s="8">
        <f>IFERROR(VLOOKUP(B2675,Tabla1[],2,FALSE)," ")</f>
        <v>1926</v>
      </c>
      <c r="B2675" s="30" t="s">
        <v>1884</v>
      </c>
      <c r="C2675" s="30" t="s">
        <v>2942</v>
      </c>
      <c r="D2675" s="10" t="s">
        <v>3012</v>
      </c>
      <c r="E2675" s="10" t="s">
        <v>2976</v>
      </c>
      <c r="F2675" s="10" t="s">
        <v>765</v>
      </c>
      <c r="G2675" s="11">
        <v>1</v>
      </c>
      <c r="H2675" s="30" t="s">
        <v>2069</v>
      </c>
      <c r="I2675" s="10"/>
      <c r="J2675" s="11">
        <v>1</v>
      </c>
      <c r="K2675" s="11">
        <v>0</v>
      </c>
      <c r="L2675" s="16">
        <f t="shared" si="175"/>
        <v>0</v>
      </c>
      <c r="M2675" s="25">
        <v>0</v>
      </c>
      <c r="N2675" s="17">
        <f t="shared" si="176"/>
        <v>0</v>
      </c>
      <c r="O2675" s="11">
        <v>2</v>
      </c>
      <c r="P2675" s="8" t="str">
        <f>IFERROR(VLOOKUP(O2675,Tabla6[],2,FALSE)," ")</f>
        <v>Febrero</v>
      </c>
      <c r="Q2675" s="10"/>
      <c r="R2675" s="56" t="str">
        <f t="shared" si="177"/>
        <v>03.06.05 UDR LIMA METROPOLITANA ESTEM1.06.04 SUPERVISION FINANCIERA A UNIDADES EJECUTORASM1.06.04.03 Asistencia técnicas virtuales a Unidades Ejecutoras [UDR]FebreroHospital Nacional Hipólito Unanue</v>
      </c>
    </row>
    <row r="2676" spans="1:18" ht="15" customHeight="1" x14ac:dyDescent="0.2">
      <c r="A2676" s="8">
        <f>IFERROR(VLOOKUP(B2676,Tabla1[],2,FALSE)," ")</f>
        <v>1926</v>
      </c>
      <c r="B2676" s="30" t="s">
        <v>1884</v>
      </c>
      <c r="C2676" s="30" t="s">
        <v>2942</v>
      </c>
      <c r="D2676" s="10" t="s">
        <v>3012</v>
      </c>
      <c r="E2676" s="10" t="s">
        <v>2976</v>
      </c>
      <c r="F2676" s="10" t="s">
        <v>765</v>
      </c>
      <c r="G2676" s="11">
        <v>1</v>
      </c>
      <c r="H2676" s="30" t="s">
        <v>2070</v>
      </c>
      <c r="I2676" s="10"/>
      <c r="J2676" s="11">
        <v>1</v>
      </c>
      <c r="K2676" s="11">
        <v>0</v>
      </c>
      <c r="L2676" s="16">
        <f t="shared" si="175"/>
        <v>0</v>
      </c>
      <c r="M2676" s="25">
        <v>0</v>
      </c>
      <c r="N2676" s="17">
        <f t="shared" si="176"/>
        <v>0</v>
      </c>
      <c r="O2676" s="11">
        <v>3</v>
      </c>
      <c r="P2676" s="8" t="str">
        <f>IFERROR(VLOOKUP(O2676,Tabla6[],2,FALSE)," ")</f>
        <v>Marzo</v>
      </c>
      <c r="Q2676" s="10"/>
      <c r="R2676" s="56" t="str">
        <f t="shared" si="177"/>
        <v>03.06.05 UDR LIMA METROPOLITANA ESTEM1.06.04 SUPERVISION FINANCIERA A UNIDADES EJECUTORASM1.06.04.03 Asistencia técnicas virtuales a Unidades Ejecutoras [UDR]MarzoHospital Hermilio Valdizan</v>
      </c>
    </row>
    <row r="2677" spans="1:18" ht="15" customHeight="1" x14ac:dyDescent="0.2">
      <c r="A2677" s="8">
        <f>IFERROR(VLOOKUP(B2677,Tabla1[],2,FALSE)," ")</f>
        <v>1926</v>
      </c>
      <c r="B2677" s="30" t="s">
        <v>1884</v>
      </c>
      <c r="C2677" s="30" t="s">
        <v>2942</v>
      </c>
      <c r="D2677" s="10" t="s">
        <v>3012</v>
      </c>
      <c r="E2677" s="10" t="s">
        <v>2976</v>
      </c>
      <c r="F2677" s="10" t="s">
        <v>765</v>
      </c>
      <c r="G2677" s="11">
        <v>1</v>
      </c>
      <c r="H2677" s="30" t="s">
        <v>2071</v>
      </c>
      <c r="I2677" s="10"/>
      <c r="J2677" s="11">
        <v>1</v>
      </c>
      <c r="K2677" s="11">
        <v>0</v>
      </c>
      <c r="L2677" s="16">
        <f t="shared" si="175"/>
        <v>0</v>
      </c>
      <c r="M2677" s="25">
        <v>0</v>
      </c>
      <c r="N2677" s="17">
        <f t="shared" si="176"/>
        <v>0</v>
      </c>
      <c r="O2677" s="11">
        <v>3</v>
      </c>
      <c r="P2677" s="8" t="str">
        <f>IFERROR(VLOOKUP(O2677,Tabla6[],2,FALSE)," ")</f>
        <v>Marzo</v>
      </c>
      <c r="Q2677" s="10"/>
      <c r="R2677" s="56" t="str">
        <f t="shared" si="177"/>
        <v>03.06.05 UDR LIMA METROPOLITANA ESTEM1.06.04 SUPERVISION FINANCIERA A UNIDADES EJECUTORASM1.06.04.03 Asistencia técnicas virtuales a Unidades Ejecutoras [UDR]MarzoHospital Jose Agurto Tello de Chosica</v>
      </c>
    </row>
    <row r="2678" spans="1:18" ht="15" customHeight="1" x14ac:dyDescent="0.2">
      <c r="A2678" s="8">
        <f>IFERROR(VLOOKUP(B2678,Tabla1[],2,FALSE)," ")</f>
        <v>1926</v>
      </c>
      <c r="B2678" s="30" t="s">
        <v>1884</v>
      </c>
      <c r="C2678" s="30" t="s">
        <v>2942</v>
      </c>
      <c r="D2678" s="10" t="s">
        <v>3012</v>
      </c>
      <c r="E2678" s="10" t="s">
        <v>2976</v>
      </c>
      <c r="F2678" s="10" t="s">
        <v>765</v>
      </c>
      <c r="G2678" s="11">
        <v>1</v>
      </c>
      <c r="H2678" s="30" t="s">
        <v>2072</v>
      </c>
      <c r="I2678" s="10"/>
      <c r="J2678" s="11">
        <v>1</v>
      </c>
      <c r="K2678" s="11">
        <v>0</v>
      </c>
      <c r="L2678" s="16">
        <f t="shared" si="175"/>
        <v>0</v>
      </c>
      <c r="M2678" s="25">
        <v>0</v>
      </c>
      <c r="N2678" s="17">
        <f t="shared" si="176"/>
        <v>0</v>
      </c>
      <c r="O2678" s="11">
        <v>11</v>
      </c>
      <c r="P2678" s="8" t="str">
        <f>IFERROR(VLOOKUP(O2678,Tabla6[],2,FALSE)," ")</f>
        <v>Noviembre</v>
      </c>
      <c r="Q2678" s="10"/>
      <c r="R2678" s="56" t="str">
        <f t="shared" si="177"/>
        <v>03.06.05 UDR LIMA METROPOLITANA ESTEM1.06.04 SUPERVISION FINANCIERA A UNIDADES EJECUTORASM1.06.04.03 Asistencia técnicas virtuales a Unidades Ejecutoras [UDR]NoviembreDIRIS LIMA ESTE</v>
      </c>
    </row>
    <row r="2679" spans="1:18" ht="15" customHeight="1" x14ac:dyDescent="0.2">
      <c r="A2679" s="8">
        <f>IFERROR(VLOOKUP(B2679,Tabla1[],2,FALSE)," ")</f>
        <v>1926</v>
      </c>
      <c r="B2679" s="30" t="s">
        <v>1884</v>
      </c>
      <c r="C2679" s="30" t="s">
        <v>2942</v>
      </c>
      <c r="D2679" s="10" t="s">
        <v>3012</v>
      </c>
      <c r="E2679" s="10" t="s">
        <v>2976</v>
      </c>
      <c r="F2679" s="10" t="s">
        <v>765</v>
      </c>
      <c r="G2679" s="11">
        <v>1</v>
      </c>
      <c r="H2679" s="30" t="s">
        <v>2073</v>
      </c>
      <c r="I2679" s="10"/>
      <c r="J2679" s="11">
        <v>1</v>
      </c>
      <c r="K2679" s="11">
        <v>0</v>
      </c>
      <c r="L2679" s="16">
        <f t="shared" si="175"/>
        <v>0</v>
      </c>
      <c r="M2679" s="25">
        <v>0</v>
      </c>
      <c r="N2679" s="17">
        <f t="shared" si="176"/>
        <v>0</v>
      </c>
      <c r="O2679" s="11">
        <v>11</v>
      </c>
      <c r="P2679" s="8" t="str">
        <f>IFERROR(VLOOKUP(O2679,Tabla6[],2,FALSE)," ")</f>
        <v>Noviembre</v>
      </c>
      <c r="Q2679" s="10"/>
      <c r="R2679" s="56" t="str">
        <f t="shared" si="177"/>
        <v>03.06.05 UDR LIMA METROPOLITANA ESTEM1.06.04 SUPERVISION FINANCIERA A UNIDADES EJECUTORASM1.06.04.03 Asistencia técnicas virtuales a Unidades Ejecutoras [UDR]NoviembreHospital Huaycan</v>
      </c>
    </row>
    <row r="2680" spans="1:18" ht="15" customHeight="1" x14ac:dyDescent="0.2">
      <c r="A2680" s="8">
        <f>IFERROR(VLOOKUP(B2680,Tabla1[],2,FALSE)," ")</f>
        <v>1926</v>
      </c>
      <c r="B2680" s="30" t="s">
        <v>1884</v>
      </c>
      <c r="C2680" s="30" t="s">
        <v>2942</v>
      </c>
      <c r="D2680" s="10" t="s">
        <v>3012</v>
      </c>
      <c r="E2680" s="10" t="s">
        <v>2976</v>
      </c>
      <c r="F2680" s="10" t="s">
        <v>765</v>
      </c>
      <c r="G2680" s="11">
        <v>1</v>
      </c>
      <c r="H2680" s="30" t="s">
        <v>2074</v>
      </c>
      <c r="I2680" s="10"/>
      <c r="J2680" s="11">
        <v>1</v>
      </c>
      <c r="K2680" s="11">
        <v>0</v>
      </c>
      <c r="L2680" s="16">
        <f t="shared" si="175"/>
        <v>0</v>
      </c>
      <c r="M2680" s="25">
        <v>0</v>
      </c>
      <c r="N2680" s="17">
        <f t="shared" si="176"/>
        <v>0</v>
      </c>
      <c r="O2680" s="11">
        <v>12</v>
      </c>
      <c r="P2680" s="8" t="str">
        <f>IFERROR(VLOOKUP(O2680,Tabla6[],2,FALSE)," ")</f>
        <v>Diciembre</v>
      </c>
      <c r="Q2680" s="10"/>
      <c r="R2680" s="56" t="str">
        <f t="shared" si="177"/>
        <v>03.06.05 UDR LIMA METROPOLITANA ESTEM1.06.04 SUPERVISION FINANCIERA A UNIDADES EJECUTORASM1.06.04.03 Asistencia técnicas virtuales a Unidades Ejecutoras [UDR]DiciembreHospital Lima Este - Vitarte</v>
      </c>
    </row>
    <row r="2681" spans="1:18" ht="15" customHeight="1" x14ac:dyDescent="0.2">
      <c r="A2681" s="8">
        <f>IFERROR(VLOOKUP(B2681,Tabla1[],2,FALSE)," ")</f>
        <v>1926</v>
      </c>
      <c r="B2681" s="30" t="s">
        <v>1884</v>
      </c>
      <c r="C2681" s="30" t="s">
        <v>2942</v>
      </c>
      <c r="D2681" s="10" t="s">
        <v>3024</v>
      </c>
      <c r="E2681" s="10" t="s">
        <v>2977</v>
      </c>
      <c r="F2681" s="10" t="s">
        <v>765</v>
      </c>
      <c r="G2681" s="11">
        <v>1</v>
      </c>
      <c r="H2681" s="30" t="s">
        <v>2070</v>
      </c>
      <c r="I2681" s="10"/>
      <c r="J2681" s="11">
        <v>4</v>
      </c>
      <c r="K2681" s="11">
        <v>0</v>
      </c>
      <c r="L2681" s="16">
        <f t="shared" si="175"/>
        <v>0</v>
      </c>
      <c r="M2681" s="25">
        <v>0</v>
      </c>
      <c r="N2681" s="17">
        <f t="shared" si="176"/>
        <v>0</v>
      </c>
      <c r="O2681" s="11" t="s">
        <v>772</v>
      </c>
      <c r="P2681" s="8" t="s">
        <v>2151</v>
      </c>
      <c r="Q2681" s="10"/>
      <c r="R2681" s="56" t="str">
        <f t="shared" si="177"/>
        <v>03.06.05 UDR LIMA METROPOLITANA ESTEM1.06.04 SUPERVISION FINANCIERA A UNIDADES EJECUTORASM1.06.04.04 Seguimiento a la Implementación de Medidas Correctivas [UDR]TrimestralHospital Hermilio Valdizan</v>
      </c>
    </row>
    <row r="2682" spans="1:18" ht="15" customHeight="1" x14ac:dyDescent="0.2">
      <c r="A2682" s="8">
        <f>IFERROR(VLOOKUP(B2682,Tabla1[],2,FALSE)," ")</f>
        <v>1926</v>
      </c>
      <c r="B2682" s="30" t="s">
        <v>1884</v>
      </c>
      <c r="C2682" s="30" t="s">
        <v>2942</v>
      </c>
      <c r="D2682" s="10" t="s">
        <v>3024</v>
      </c>
      <c r="E2682" s="10" t="s">
        <v>2977</v>
      </c>
      <c r="F2682" s="10" t="s">
        <v>765</v>
      </c>
      <c r="G2682" s="11">
        <v>1</v>
      </c>
      <c r="H2682" s="30" t="s">
        <v>2071</v>
      </c>
      <c r="I2682" s="10"/>
      <c r="J2682" s="11">
        <v>4</v>
      </c>
      <c r="K2682" s="11">
        <v>0</v>
      </c>
      <c r="L2682" s="16">
        <f t="shared" si="175"/>
        <v>0</v>
      </c>
      <c r="M2682" s="25">
        <v>0</v>
      </c>
      <c r="N2682" s="17">
        <f t="shared" si="176"/>
        <v>0</v>
      </c>
      <c r="O2682" s="11" t="s">
        <v>772</v>
      </c>
      <c r="P2682" s="8" t="s">
        <v>2151</v>
      </c>
      <c r="Q2682" s="10"/>
      <c r="R2682" s="56" t="str">
        <f t="shared" si="177"/>
        <v>03.06.05 UDR LIMA METROPOLITANA ESTEM1.06.04 SUPERVISION FINANCIERA A UNIDADES EJECUTORASM1.06.04.04 Seguimiento a la Implementación de Medidas Correctivas [UDR]TrimestralHospital Jose Agurto Tello de Chosica</v>
      </c>
    </row>
    <row r="2683" spans="1:18" ht="15" customHeight="1" x14ac:dyDescent="0.2">
      <c r="A2683" s="8">
        <f>IFERROR(VLOOKUP(B2683,Tabla1[],2,FALSE)," ")</f>
        <v>1926</v>
      </c>
      <c r="B2683" s="30" t="s">
        <v>1884</v>
      </c>
      <c r="C2683" s="30" t="s">
        <v>2942</v>
      </c>
      <c r="D2683" s="10" t="s">
        <v>3024</v>
      </c>
      <c r="E2683" s="10" t="s">
        <v>2977</v>
      </c>
      <c r="F2683" s="10" t="s">
        <v>765</v>
      </c>
      <c r="G2683" s="11">
        <v>1</v>
      </c>
      <c r="H2683" s="30" t="s">
        <v>2069</v>
      </c>
      <c r="I2683" s="10"/>
      <c r="J2683" s="11">
        <v>4</v>
      </c>
      <c r="K2683" s="11">
        <v>0</v>
      </c>
      <c r="L2683" s="16">
        <f t="shared" si="175"/>
        <v>0</v>
      </c>
      <c r="M2683" s="25">
        <v>0</v>
      </c>
      <c r="N2683" s="17">
        <f t="shared" si="176"/>
        <v>0</v>
      </c>
      <c r="O2683" s="11" t="s">
        <v>772</v>
      </c>
      <c r="P2683" s="8" t="s">
        <v>2151</v>
      </c>
      <c r="Q2683" s="10"/>
      <c r="R2683" s="56" t="str">
        <f t="shared" si="177"/>
        <v>03.06.05 UDR LIMA METROPOLITANA ESTEM1.06.04 SUPERVISION FINANCIERA A UNIDADES EJECUTORASM1.06.04.04 Seguimiento a la Implementación de Medidas Correctivas [UDR]TrimestralHospital Nacional Hipólito Unanue</v>
      </c>
    </row>
    <row r="2684" spans="1:18" ht="15" customHeight="1" x14ac:dyDescent="0.2">
      <c r="A2684" s="8">
        <f>IFERROR(VLOOKUP(B2684,Tabla1[],2,FALSE)," ")</f>
        <v>1926</v>
      </c>
      <c r="B2684" s="30" t="s">
        <v>1884</v>
      </c>
      <c r="C2684" s="30" t="s">
        <v>2942</v>
      </c>
      <c r="D2684" s="10" t="s">
        <v>3024</v>
      </c>
      <c r="E2684" s="10" t="s">
        <v>2977</v>
      </c>
      <c r="F2684" s="10" t="s">
        <v>765</v>
      </c>
      <c r="G2684" s="11">
        <v>1</v>
      </c>
      <c r="H2684" s="30" t="s">
        <v>2074</v>
      </c>
      <c r="I2684" s="10"/>
      <c r="J2684" s="11">
        <v>4</v>
      </c>
      <c r="K2684" s="11">
        <v>0</v>
      </c>
      <c r="L2684" s="16">
        <f t="shared" si="175"/>
        <v>0</v>
      </c>
      <c r="M2684" s="25">
        <v>0</v>
      </c>
      <c r="N2684" s="17">
        <f t="shared" si="176"/>
        <v>0</v>
      </c>
      <c r="O2684" s="11" t="s">
        <v>772</v>
      </c>
      <c r="P2684" s="8" t="s">
        <v>2151</v>
      </c>
      <c r="Q2684" s="10"/>
      <c r="R2684" s="56" t="str">
        <f t="shared" si="177"/>
        <v>03.06.05 UDR LIMA METROPOLITANA ESTEM1.06.04 SUPERVISION FINANCIERA A UNIDADES EJECUTORASM1.06.04.04 Seguimiento a la Implementación de Medidas Correctivas [UDR]TrimestralHospital Lima Este - Vitarte</v>
      </c>
    </row>
    <row r="2685" spans="1:18" ht="15" customHeight="1" x14ac:dyDescent="0.2">
      <c r="A2685" s="8">
        <f>IFERROR(VLOOKUP(B2685,Tabla1[],2,FALSE)," ")</f>
        <v>1926</v>
      </c>
      <c r="B2685" s="30" t="s">
        <v>1884</v>
      </c>
      <c r="C2685" s="30" t="s">
        <v>2942</v>
      </c>
      <c r="D2685" s="10" t="s">
        <v>3024</v>
      </c>
      <c r="E2685" s="10" t="s">
        <v>2977</v>
      </c>
      <c r="F2685" s="10" t="s">
        <v>765</v>
      </c>
      <c r="G2685" s="11">
        <v>1</v>
      </c>
      <c r="H2685" s="30" t="s">
        <v>2073</v>
      </c>
      <c r="I2685" s="10"/>
      <c r="J2685" s="11">
        <v>4</v>
      </c>
      <c r="K2685" s="11">
        <v>0</v>
      </c>
      <c r="L2685" s="16">
        <f t="shared" si="175"/>
        <v>0</v>
      </c>
      <c r="M2685" s="25">
        <v>0</v>
      </c>
      <c r="N2685" s="17">
        <f t="shared" si="176"/>
        <v>0</v>
      </c>
      <c r="O2685" s="11" t="s">
        <v>772</v>
      </c>
      <c r="P2685" s="8" t="s">
        <v>2151</v>
      </c>
      <c r="Q2685" s="10"/>
      <c r="R2685" s="56" t="str">
        <f t="shared" si="177"/>
        <v>03.06.05 UDR LIMA METROPOLITANA ESTEM1.06.04 SUPERVISION FINANCIERA A UNIDADES EJECUTORASM1.06.04.04 Seguimiento a la Implementación de Medidas Correctivas [UDR]TrimestralHospital Huaycan</v>
      </c>
    </row>
    <row r="2686" spans="1:18" ht="15" customHeight="1" x14ac:dyDescent="0.2">
      <c r="A2686" s="8">
        <f>IFERROR(VLOOKUP(B2686,Tabla1[],2,FALSE)," ")</f>
        <v>1926</v>
      </c>
      <c r="B2686" s="30" t="s">
        <v>1884</v>
      </c>
      <c r="C2686" s="30" t="s">
        <v>2942</v>
      </c>
      <c r="D2686" s="10" t="s">
        <v>3024</v>
      </c>
      <c r="E2686" s="10" t="s">
        <v>2977</v>
      </c>
      <c r="F2686" s="10" t="s">
        <v>765</v>
      </c>
      <c r="G2686" s="11">
        <v>1</v>
      </c>
      <c r="H2686" s="30" t="s">
        <v>2072</v>
      </c>
      <c r="I2686" s="10"/>
      <c r="J2686" s="11">
        <v>4</v>
      </c>
      <c r="K2686" s="11">
        <v>0</v>
      </c>
      <c r="L2686" s="16">
        <f t="shared" si="175"/>
        <v>0</v>
      </c>
      <c r="M2686" s="25">
        <v>0</v>
      </c>
      <c r="N2686" s="17">
        <f t="shared" si="176"/>
        <v>0</v>
      </c>
      <c r="O2686" s="11" t="s">
        <v>772</v>
      </c>
      <c r="P2686" s="8" t="s">
        <v>2151</v>
      </c>
      <c r="Q2686" s="10"/>
      <c r="R2686" s="56" t="str">
        <f t="shared" si="177"/>
        <v>03.06.05 UDR LIMA METROPOLITANA ESTEM1.06.04 SUPERVISION FINANCIERA A UNIDADES EJECUTORASM1.06.04.04 Seguimiento a la Implementación de Medidas Correctivas [UDR]TrimestralDIRIS LIMA ESTE</v>
      </c>
    </row>
    <row r="2687" spans="1:18" ht="15" customHeight="1" x14ac:dyDescent="0.2">
      <c r="A2687" s="8">
        <f>IFERROR(VLOOKUP(B2687,Tabla1[],2,FALSE)," ")</f>
        <v>1926</v>
      </c>
      <c r="B2687" s="30" t="s">
        <v>1884</v>
      </c>
      <c r="C2687" s="30" t="s">
        <v>2942</v>
      </c>
      <c r="D2687" s="10" t="s">
        <v>3025</v>
      </c>
      <c r="E2687" s="10" t="s">
        <v>2978</v>
      </c>
      <c r="F2687" s="10" t="s">
        <v>765</v>
      </c>
      <c r="G2687" s="11">
        <v>1</v>
      </c>
      <c r="H2687" s="30" t="s">
        <v>2070</v>
      </c>
      <c r="I2687" s="10"/>
      <c r="J2687" s="11">
        <v>4</v>
      </c>
      <c r="K2687" s="11">
        <v>0</v>
      </c>
      <c r="L2687" s="16">
        <f t="shared" si="175"/>
        <v>0</v>
      </c>
      <c r="M2687" s="25">
        <v>0</v>
      </c>
      <c r="N2687" s="17">
        <f t="shared" si="176"/>
        <v>0</v>
      </c>
      <c r="O2687" s="11" t="s">
        <v>772</v>
      </c>
      <c r="P2687" s="8" t="s">
        <v>2151</v>
      </c>
      <c r="Q2687" s="10"/>
      <c r="R2687" s="56" t="str">
        <f t="shared" si="177"/>
        <v>03.06.05 UDR LIMA METROPOLITANA ESTEM1.06.04 SUPERVISION FINANCIERA A UNIDADES EJECUTORASM1.06.04.05 Evaluación de Ajustes Financieros y deducciones del Marco Presupuestal [UDR]TrimestralHospital Hermilio Valdizan</v>
      </c>
    </row>
    <row r="2688" spans="1:18" ht="15" customHeight="1" x14ac:dyDescent="0.2">
      <c r="A2688" s="8">
        <f>IFERROR(VLOOKUP(B2688,Tabla1[],2,FALSE)," ")</f>
        <v>1926</v>
      </c>
      <c r="B2688" s="30" t="s">
        <v>1884</v>
      </c>
      <c r="C2688" s="30" t="s">
        <v>2942</v>
      </c>
      <c r="D2688" s="10" t="s">
        <v>3025</v>
      </c>
      <c r="E2688" s="10" t="s">
        <v>2978</v>
      </c>
      <c r="F2688" s="10" t="s">
        <v>765</v>
      </c>
      <c r="G2688" s="11">
        <v>1</v>
      </c>
      <c r="H2688" s="30" t="s">
        <v>2071</v>
      </c>
      <c r="I2688" s="10"/>
      <c r="J2688" s="11">
        <v>4</v>
      </c>
      <c r="K2688" s="11">
        <v>0</v>
      </c>
      <c r="L2688" s="16">
        <f t="shared" si="175"/>
        <v>0</v>
      </c>
      <c r="M2688" s="25">
        <v>0</v>
      </c>
      <c r="N2688" s="17">
        <f t="shared" si="176"/>
        <v>0</v>
      </c>
      <c r="O2688" s="11" t="s">
        <v>772</v>
      </c>
      <c r="P2688" s="8" t="s">
        <v>2151</v>
      </c>
      <c r="Q2688" s="10"/>
      <c r="R2688" s="56" t="str">
        <f t="shared" si="177"/>
        <v>03.06.05 UDR LIMA METROPOLITANA ESTEM1.06.04 SUPERVISION FINANCIERA A UNIDADES EJECUTORASM1.06.04.05 Evaluación de Ajustes Financieros y deducciones del Marco Presupuestal [UDR]TrimestralHospital Jose Agurto Tello de Chosica</v>
      </c>
    </row>
    <row r="2689" spans="1:18" ht="15" customHeight="1" x14ac:dyDescent="0.2">
      <c r="A2689" s="8">
        <f>IFERROR(VLOOKUP(B2689,Tabla1[],2,FALSE)," ")</f>
        <v>1926</v>
      </c>
      <c r="B2689" s="30" t="s">
        <v>1884</v>
      </c>
      <c r="C2689" s="30" t="s">
        <v>2942</v>
      </c>
      <c r="D2689" s="10" t="s">
        <v>3025</v>
      </c>
      <c r="E2689" s="10" t="s">
        <v>2978</v>
      </c>
      <c r="F2689" s="10" t="s">
        <v>765</v>
      </c>
      <c r="G2689" s="11">
        <v>1</v>
      </c>
      <c r="H2689" s="30" t="s">
        <v>2069</v>
      </c>
      <c r="I2689" s="10"/>
      <c r="J2689" s="11">
        <v>4</v>
      </c>
      <c r="K2689" s="11">
        <v>0</v>
      </c>
      <c r="L2689" s="16">
        <f t="shared" si="175"/>
        <v>0</v>
      </c>
      <c r="M2689" s="25">
        <v>0</v>
      </c>
      <c r="N2689" s="17">
        <f t="shared" si="176"/>
        <v>0</v>
      </c>
      <c r="O2689" s="11" t="s">
        <v>772</v>
      </c>
      <c r="P2689" s="8" t="s">
        <v>2151</v>
      </c>
      <c r="Q2689" s="10"/>
      <c r="R2689" s="56" t="str">
        <f t="shared" si="177"/>
        <v>03.06.05 UDR LIMA METROPOLITANA ESTEM1.06.04 SUPERVISION FINANCIERA A UNIDADES EJECUTORASM1.06.04.05 Evaluación de Ajustes Financieros y deducciones del Marco Presupuestal [UDR]TrimestralHospital Nacional Hipólito Unanue</v>
      </c>
    </row>
    <row r="2690" spans="1:18" ht="15" customHeight="1" x14ac:dyDescent="0.2">
      <c r="A2690" s="8">
        <f>IFERROR(VLOOKUP(B2690,Tabla1[],2,FALSE)," ")</f>
        <v>1926</v>
      </c>
      <c r="B2690" s="30" t="s">
        <v>1884</v>
      </c>
      <c r="C2690" s="30" t="s">
        <v>2942</v>
      </c>
      <c r="D2690" s="10" t="s">
        <v>3025</v>
      </c>
      <c r="E2690" s="10" t="s">
        <v>2978</v>
      </c>
      <c r="F2690" s="10" t="s">
        <v>765</v>
      </c>
      <c r="G2690" s="11">
        <v>1</v>
      </c>
      <c r="H2690" s="30" t="s">
        <v>2074</v>
      </c>
      <c r="I2690" s="10"/>
      <c r="J2690" s="11">
        <v>4</v>
      </c>
      <c r="K2690" s="11">
        <v>0</v>
      </c>
      <c r="L2690" s="16">
        <f t="shared" si="175"/>
        <v>0</v>
      </c>
      <c r="M2690" s="25">
        <v>0</v>
      </c>
      <c r="N2690" s="17">
        <f t="shared" si="176"/>
        <v>0</v>
      </c>
      <c r="O2690" s="11" t="s">
        <v>772</v>
      </c>
      <c r="P2690" s="8" t="s">
        <v>2151</v>
      </c>
      <c r="Q2690" s="10"/>
      <c r="R2690" s="56" t="str">
        <f t="shared" si="177"/>
        <v>03.06.05 UDR LIMA METROPOLITANA ESTEM1.06.04 SUPERVISION FINANCIERA A UNIDADES EJECUTORASM1.06.04.05 Evaluación de Ajustes Financieros y deducciones del Marco Presupuestal [UDR]TrimestralHospital Lima Este - Vitarte</v>
      </c>
    </row>
    <row r="2691" spans="1:18" ht="15" customHeight="1" x14ac:dyDescent="0.2">
      <c r="A2691" s="8">
        <f>IFERROR(VLOOKUP(B2691,Tabla1[],2,FALSE)," ")</f>
        <v>1926</v>
      </c>
      <c r="B2691" s="30" t="s">
        <v>1884</v>
      </c>
      <c r="C2691" s="30" t="s">
        <v>2942</v>
      </c>
      <c r="D2691" s="10" t="s">
        <v>3025</v>
      </c>
      <c r="E2691" s="10" t="s">
        <v>2978</v>
      </c>
      <c r="F2691" s="10" t="s">
        <v>765</v>
      </c>
      <c r="G2691" s="11">
        <v>1</v>
      </c>
      <c r="H2691" s="30" t="s">
        <v>2073</v>
      </c>
      <c r="I2691" s="10"/>
      <c r="J2691" s="11">
        <v>4</v>
      </c>
      <c r="K2691" s="11">
        <v>0</v>
      </c>
      <c r="L2691" s="16">
        <f t="shared" si="175"/>
        <v>0</v>
      </c>
      <c r="M2691" s="25">
        <v>0</v>
      </c>
      <c r="N2691" s="17">
        <f t="shared" si="176"/>
        <v>0</v>
      </c>
      <c r="O2691" s="11" t="s">
        <v>772</v>
      </c>
      <c r="P2691" s="8" t="s">
        <v>2151</v>
      </c>
      <c r="Q2691" s="10"/>
      <c r="R2691" s="56" t="str">
        <f t="shared" si="177"/>
        <v>03.06.05 UDR LIMA METROPOLITANA ESTEM1.06.04 SUPERVISION FINANCIERA A UNIDADES EJECUTORASM1.06.04.05 Evaluación de Ajustes Financieros y deducciones del Marco Presupuestal [UDR]TrimestralHospital Huaycan</v>
      </c>
    </row>
    <row r="2692" spans="1:18" ht="15" customHeight="1" x14ac:dyDescent="0.2">
      <c r="A2692" s="8">
        <f>IFERROR(VLOOKUP(B2692,Tabla1[],2,FALSE)," ")</f>
        <v>1926</v>
      </c>
      <c r="B2692" s="30" t="s">
        <v>1884</v>
      </c>
      <c r="C2692" s="30" t="s">
        <v>2942</v>
      </c>
      <c r="D2692" s="10" t="s">
        <v>3025</v>
      </c>
      <c r="E2692" s="10" t="s">
        <v>2978</v>
      </c>
      <c r="F2692" s="10" t="s">
        <v>765</v>
      </c>
      <c r="G2692" s="11">
        <v>1</v>
      </c>
      <c r="H2692" s="30" t="s">
        <v>2072</v>
      </c>
      <c r="I2692" s="10"/>
      <c r="J2692" s="11">
        <v>4</v>
      </c>
      <c r="K2692" s="11">
        <v>0</v>
      </c>
      <c r="L2692" s="16">
        <f t="shared" si="175"/>
        <v>0</v>
      </c>
      <c r="M2692" s="25">
        <v>0</v>
      </c>
      <c r="N2692" s="17">
        <f t="shared" si="176"/>
        <v>0</v>
      </c>
      <c r="O2692" s="11" t="s">
        <v>772</v>
      </c>
      <c r="P2692" s="8" t="s">
        <v>2151</v>
      </c>
      <c r="Q2692" s="10"/>
      <c r="R2692" s="56" t="str">
        <f t="shared" si="177"/>
        <v>03.06.05 UDR LIMA METROPOLITANA ESTEM1.06.04 SUPERVISION FINANCIERA A UNIDADES EJECUTORASM1.06.04.05 Evaluación de Ajustes Financieros y deducciones del Marco Presupuestal [UDR]TrimestralDIRIS LIMA ESTE</v>
      </c>
    </row>
    <row r="2693" spans="1:18" ht="15" customHeight="1" x14ac:dyDescent="0.2">
      <c r="A2693" s="8">
        <f>IFERROR(VLOOKUP(B2693,Tabla1[],2,FALSE)," ")</f>
        <v>1926</v>
      </c>
      <c r="B2693" s="30" t="s">
        <v>1884</v>
      </c>
      <c r="C2693" s="30" t="s">
        <v>2942</v>
      </c>
      <c r="D2693" s="10" t="s">
        <v>3023</v>
      </c>
      <c r="E2693" s="10" t="s">
        <v>2979</v>
      </c>
      <c r="F2693" s="10" t="s">
        <v>765</v>
      </c>
      <c r="G2693" s="11">
        <v>1</v>
      </c>
      <c r="H2693" s="30" t="s">
        <v>2070</v>
      </c>
      <c r="I2693" s="10"/>
      <c r="J2693" s="11">
        <v>4</v>
      </c>
      <c r="K2693" s="11">
        <v>0</v>
      </c>
      <c r="L2693" s="16">
        <f t="shared" si="175"/>
        <v>0</v>
      </c>
      <c r="M2693" s="25">
        <v>0</v>
      </c>
      <c r="N2693" s="17">
        <f t="shared" si="176"/>
        <v>0</v>
      </c>
      <c r="O2693" s="11" t="s">
        <v>772</v>
      </c>
      <c r="P2693" s="8" t="s">
        <v>2151</v>
      </c>
      <c r="Q2693" s="10"/>
      <c r="R2693" s="56" t="str">
        <f t="shared" si="177"/>
        <v>03.06.05 UDR LIMA METROPOLITANA ESTEM1.06.04 SUPERVISION FINANCIERA A UNIDADES EJECUTORASM1.06.04.06 Aprobación de expedientes de prestaciones administrativas: procedimientos especiales [UDR]TrimestralHospital Hermilio Valdizan</v>
      </c>
    </row>
    <row r="2694" spans="1:18" ht="15" customHeight="1" x14ac:dyDescent="0.2">
      <c r="A2694" s="8">
        <f>IFERROR(VLOOKUP(B2694,Tabla1[],2,FALSE)," ")</f>
        <v>1926</v>
      </c>
      <c r="B2694" s="30" t="s">
        <v>1884</v>
      </c>
      <c r="C2694" s="30" t="s">
        <v>2942</v>
      </c>
      <c r="D2694" s="10" t="s">
        <v>3023</v>
      </c>
      <c r="E2694" s="10" t="s">
        <v>2979</v>
      </c>
      <c r="F2694" s="10" t="s">
        <v>765</v>
      </c>
      <c r="G2694" s="11">
        <v>1</v>
      </c>
      <c r="H2694" s="30" t="s">
        <v>2071</v>
      </c>
      <c r="I2694" s="10"/>
      <c r="J2694" s="11">
        <v>4</v>
      </c>
      <c r="K2694" s="11">
        <v>0</v>
      </c>
      <c r="L2694" s="16">
        <f t="shared" si="175"/>
        <v>0</v>
      </c>
      <c r="M2694" s="25">
        <v>0</v>
      </c>
      <c r="N2694" s="17">
        <f t="shared" si="176"/>
        <v>0</v>
      </c>
      <c r="O2694" s="11" t="s">
        <v>772</v>
      </c>
      <c r="P2694" s="8" t="s">
        <v>2151</v>
      </c>
      <c r="Q2694" s="10"/>
      <c r="R2694" s="56" t="str">
        <f t="shared" si="177"/>
        <v>03.06.05 UDR LIMA METROPOLITANA ESTEM1.06.04 SUPERVISION FINANCIERA A UNIDADES EJECUTORASM1.06.04.06 Aprobación de expedientes de prestaciones administrativas: procedimientos especiales [UDR]TrimestralHospital Jose Agurto Tello de Chosica</v>
      </c>
    </row>
    <row r="2695" spans="1:18" ht="15" customHeight="1" x14ac:dyDescent="0.2">
      <c r="A2695" s="8">
        <f>IFERROR(VLOOKUP(B2695,Tabla1[],2,FALSE)," ")</f>
        <v>1926</v>
      </c>
      <c r="B2695" s="30" t="s">
        <v>1884</v>
      </c>
      <c r="C2695" s="30" t="s">
        <v>2942</v>
      </c>
      <c r="D2695" s="10" t="s">
        <v>3023</v>
      </c>
      <c r="E2695" s="10" t="s">
        <v>2979</v>
      </c>
      <c r="F2695" s="10" t="s">
        <v>765</v>
      </c>
      <c r="G2695" s="11">
        <v>1</v>
      </c>
      <c r="H2695" s="30" t="s">
        <v>2069</v>
      </c>
      <c r="I2695" s="10"/>
      <c r="J2695" s="11">
        <v>4</v>
      </c>
      <c r="K2695" s="11">
        <v>0</v>
      </c>
      <c r="L2695" s="16">
        <f t="shared" si="175"/>
        <v>0</v>
      </c>
      <c r="M2695" s="25">
        <v>0</v>
      </c>
      <c r="N2695" s="17">
        <f t="shared" si="176"/>
        <v>0</v>
      </c>
      <c r="O2695" s="11" t="s">
        <v>772</v>
      </c>
      <c r="P2695" s="8" t="s">
        <v>2151</v>
      </c>
      <c r="Q2695" s="10"/>
      <c r="R2695" s="56" t="str">
        <f t="shared" si="177"/>
        <v>03.06.05 UDR LIMA METROPOLITANA ESTEM1.06.04 SUPERVISION FINANCIERA A UNIDADES EJECUTORASM1.06.04.06 Aprobación de expedientes de prestaciones administrativas: procedimientos especiales [UDR]TrimestralHospital Nacional Hipólito Unanue</v>
      </c>
    </row>
    <row r="2696" spans="1:18" ht="15" customHeight="1" x14ac:dyDescent="0.2">
      <c r="A2696" s="8">
        <f>IFERROR(VLOOKUP(B2696,Tabla1[],2,FALSE)," ")</f>
        <v>1926</v>
      </c>
      <c r="B2696" s="30" t="s">
        <v>1884</v>
      </c>
      <c r="C2696" s="30" t="s">
        <v>2942</v>
      </c>
      <c r="D2696" s="10" t="s">
        <v>3023</v>
      </c>
      <c r="E2696" s="10" t="s">
        <v>2979</v>
      </c>
      <c r="F2696" s="10" t="s">
        <v>765</v>
      </c>
      <c r="G2696" s="11">
        <v>1</v>
      </c>
      <c r="H2696" s="30" t="s">
        <v>2074</v>
      </c>
      <c r="I2696" s="10"/>
      <c r="J2696" s="11">
        <v>4</v>
      </c>
      <c r="K2696" s="11">
        <v>0</v>
      </c>
      <c r="L2696" s="16">
        <f t="shared" si="175"/>
        <v>0</v>
      </c>
      <c r="M2696" s="25">
        <v>0</v>
      </c>
      <c r="N2696" s="17">
        <f t="shared" si="176"/>
        <v>0</v>
      </c>
      <c r="O2696" s="11" t="s">
        <v>772</v>
      </c>
      <c r="P2696" s="8" t="s">
        <v>2151</v>
      </c>
      <c r="Q2696" s="10"/>
      <c r="R2696" s="56" t="str">
        <f t="shared" si="177"/>
        <v>03.06.05 UDR LIMA METROPOLITANA ESTEM1.06.04 SUPERVISION FINANCIERA A UNIDADES EJECUTORASM1.06.04.06 Aprobación de expedientes de prestaciones administrativas: procedimientos especiales [UDR]TrimestralHospital Lima Este - Vitarte</v>
      </c>
    </row>
    <row r="2697" spans="1:18" ht="15" customHeight="1" x14ac:dyDescent="0.2">
      <c r="A2697" s="8">
        <f>IFERROR(VLOOKUP(B2697,Tabla1[],2,FALSE)," ")</f>
        <v>1926</v>
      </c>
      <c r="B2697" s="30" t="s">
        <v>1884</v>
      </c>
      <c r="C2697" s="30" t="s">
        <v>2942</v>
      </c>
      <c r="D2697" s="10" t="s">
        <v>3023</v>
      </c>
      <c r="E2697" s="10" t="s">
        <v>2979</v>
      </c>
      <c r="F2697" s="10" t="s">
        <v>765</v>
      </c>
      <c r="G2697" s="11">
        <v>1</v>
      </c>
      <c r="H2697" s="30" t="s">
        <v>2073</v>
      </c>
      <c r="I2697" s="10"/>
      <c r="J2697" s="11">
        <v>4</v>
      </c>
      <c r="K2697" s="11">
        <v>0</v>
      </c>
      <c r="L2697" s="16">
        <f t="shared" si="175"/>
        <v>0</v>
      </c>
      <c r="M2697" s="25">
        <v>0</v>
      </c>
      <c r="N2697" s="17">
        <f t="shared" si="176"/>
        <v>0</v>
      </c>
      <c r="O2697" s="11" t="s">
        <v>772</v>
      </c>
      <c r="P2697" s="8" t="s">
        <v>2151</v>
      </c>
      <c r="Q2697" s="10"/>
      <c r="R2697" s="56" t="str">
        <f t="shared" si="177"/>
        <v>03.06.05 UDR LIMA METROPOLITANA ESTEM1.06.04 SUPERVISION FINANCIERA A UNIDADES EJECUTORASM1.06.04.06 Aprobación de expedientes de prestaciones administrativas: procedimientos especiales [UDR]TrimestralHospital Huaycan</v>
      </c>
    </row>
    <row r="2698" spans="1:18" ht="15" customHeight="1" x14ac:dyDescent="0.2">
      <c r="A2698" s="8">
        <f>IFERROR(VLOOKUP(B2698,Tabla1[],2,FALSE)," ")</f>
        <v>1926</v>
      </c>
      <c r="B2698" s="30" t="s">
        <v>1884</v>
      </c>
      <c r="C2698" s="30" t="s">
        <v>2942</v>
      </c>
      <c r="D2698" s="10" t="s">
        <v>3023</v>
      </c>
      <c r="E2698" s="10" t="s">
        <v>2979</v>
      </c>
      <c r="F2698" s="10" t="s">
        <v>765</v>
      </c>
      <c r="G2698" s="11">
        <v>1</v>
      </c>
      <c r="H2698" s="30" t="s">
        <v>2072</v>
      </c>
      <c r="I2698" s="10"/>
      <c r="J2698" s="11">
        <v>4</v>
      </c>
      <c r="K2698" s="11">
        <v>0</v>
      </c>
      <c r="L2698" s="16">
        <f t="shared" si="175"/>
        <v>0</v>
      </c>
      <c r="M2698" s="25">
        <v>0</v>
      </c>
      <c r="N2698" s="17">
        <f t="shared" si="176"/>
        <v>0</v>
      </c>
      <c r="O2698" s="11" t="s">
        <v>772</v>
      </c>
      <c r="P2698" s="8" t="s">
        <v>2151</v>
      </c>
      <c r="Q2698" s="10"/>
      <c r="R2698" s="56" t="str">
        <f t="shared" si="177"/>
        <v>03.06.05 UDR LIMA METROPOLITANA ESTEM1.06.04 SUPERVISION FINANCIERA A UNIDADES EJECUTORASM1.06.04.06 Aprobación de expedientes de prestaciones administrativas: procedimientos especiales [UDR]TrimestralDIRIS LIMA ESTE</v>
      </c>
    </row>
    <row r="2699" spans="1:18" ht="15" customHeight="1" x14ac:dyDescent="0.2">
      <c r="A2699" s="8">
        <f>IFERROR(VLOOKUP(B2699,Tabla1[],2,FALSE)," ")</f>
        <v>1926</v>
      </c>
      <c r="B2699" s="30" t="s">
        <v>1884</v>
      </c>
      <c r="C2699" s="30" t="s">
        <v>2942</v>
      </c>
      <c r="D2699" s="10" t="s">
        <v>2125</v>
      </c>
      <c r="E2699" s="10" t="s">
        <v>2980</v>
      </c>
      <c r="F2699" s="10" t="s">
        <v>765</v>
      </c>
      <c r="G2699" s="11">
        <v>1</v>
      </c>
      <c r="H2699" s="30" t="s">
        <v>2070</v>
      </c>
      <c r="I2699" s="10"/>
      <c r="J2699" s="11">
        <v>1</v>
      </c>
      <c r="K2699" s="11">
        <v>0</v>
      </c>
      <c r="L2699" s="16">
        <f t="shared" si="175"/>
        <v>0</v>
      </c>
      <c r="M2699" s="25">
        <v>0</v>
      </c>
      <c r="N2699" s="17">
        <f t="shared" si="176"/>
        <v>0</v>
      </c>
      <c r="O2699" s="11">
        <v>1</v>
      </c>
      <c r="P2699" s="8" t="str">
        <f>IFERROR(VLOOKUP(O2699,Tabla6[],2,FALSE)," ")</f>
        <v>Enero</v>
      </c>
      <c r="Q2699" s="10"/>
      <c r="R2699" s="56" t="str">
        <f t="shared" si="177"/>
        <v>03.06.05 UDR LIMA METROPOLITANA ESTEM1.06.04 SUPERVISION FINANCIERA A UNIDADES EJECUTORASM1.06.04.07 Aprobación y validación de los expedientes PES [UDR]EneroHospital Hermilio Valdizan</v>
      </c>
    </row>
    <row r="2700" spans="1:18" ht="15" customHeight="1" x14ac:dyDescent="0.2">
      <c r="A2700" s="8">
        <f>IFERROR(VLOOKUP(B2700,Tabla1[],2,FALSE)," ")</f>
        <v>1926</v>
      </c>
      <c r="B2700" s="30" t="s">
        <v>1884</v>
      </c>
      <c r="C2700" s="30" t="s">
        <v>2942</v>
      </c>
      <c r="D2700" s="10" t="s">
        <v>2125</v>
      </c>
      <c r="E2700" s="10" t="s">
        <v>2980</v>
      </c>
      <c r="F2700" s="10" t="s">
        <v>765</v>
      </c>
      <c r="G2700" s="11">
        <v>1</v>
      </c>
      <c r="H2700" s="30" t="s">
        <v>2071</v>
      </c>
      <c r="I2700" s="10"/>
      <c r="J2700" s="11">
        <v>1</v>
      </c>
      <c r="K2700" s="11">
        <v>0</v>
      </c>
      <c r="L2700" s="16">
        <f t="shared" si="175"/>
        <v>0</v>
      </c>
      <c r="M2700" s="25">
        <v>0</v>
      </c>
      <c r="N2700" s="17">
        <f t="shared" si="176"/>
        <v>0</v>
      </c>
      <c r="O2700" s="11">
        <v>2</v>
      </c>
      <c r="P2700" s="8" t="str">
        <f>IFERROR(VLOOKUP(O2700,Tabla6[],2,FALSE)," ")</f>
        <v>Febrero</v>
      </c>
      <c r="Q2700" s="10"/>
      <c r="R2700" s="56" t="str">
        <f t="shared" si="177"/>
        <v>03.06.05 UDR LIMA METROPOLITANA ESTEM1.06.04 SUPERVISION FINANCIERA A UNIDADES EJECUTORASM1.06.04.07 Aprobación y validación de los expedientes PES [UDR]FebreroHospital Jose Agurto Tello de Chosica</v>
      </c>
    </row>
    <row r="2701" spans="1:18" ht="15" customHeight="1" x14ac:dyDescent="0.2">
      <c r="A2701" s="8">
        <f>IFERROR(VLOOKUP(B2701,Tabla1[],2,FALSE)," ")</f>
        <v>1926</v>
      </c>
      <c r="B2701" s="30" t="s">
        <v>1884</v>
      </c>
      <c r="C2701" s="30" t="s">
        <v>2942</v>
      </c>
      <c r="D2701" s="10" t="s">
        <v>2125</v>
      </c>
      <c r="E2701" s="10" t="s">
        <v>2980</v>
      </c>
      <c r="F2701" s="10" t="s">
        <v>765</v>
      </c>
      <c r="G2701" s="11">
        <v>1</v>
      </c>
      <c r="H2701" s="30" t="s">
        <v>2069</v>
      </c>
      <c r="I2701" s="10"/>
      <c r="J2701" s="11">
        <v>1</v>
      </c>
      <c r="K2701" s="11">
        <v>0</v>
      </c>
      <c r="L2701" s="16">
        <f t="shared" si="175"/>
        <v>0</v>
      </c>
      <c r="M2701" s="25">
        <v>0</v>
      </c>
      <c r="N2701" s="17">
        <f t="shared" si="176"/>
        <v>0</v>
      </c>
      <c r="O2701" s="11">
        <v>3</v>
      </c>
      <c r="P2701" s="8" t="str">
        <f>IFERROR(VLOOKUP(O2701,Tabla6[],2,FALSE)," ")</f>
        <v>Marzo</v>
      </c>
      <c r="Q2701" s="10"/>
      <c r="R2701" s="56" t="str">
        <f t="shared" si="177"/>
        <v>03.06.05 UDR LIMA METROPOLITANA ESTEM1.06.04 SUPERVISION FINANCIERA A UNIDADES EJECUTORASM1.06.04.07 Aprobación y validación de los expedientes PES [UDR]MarzoHospital Nacional Hipólito Unanue</v>
      </c>
    </row>
    <row r="2702" spans="1:18" ht="15" customHeight="1" x14ac:dyDescent="0.2">
      <c r="A2702" s="8">
        <f>IFERROR(VLOOKUP(B2702,Tabla1[],2,FALSE)," ")</f>
        <v>1926</v>
      </c>
      <c r="B2702" s="30" t="s">
        <v>1884</v>
      </c>
      <c r="C2702" s="30" t="s">
        <v>2942</v>
      </c>
      <c r="D2702" s="10" t="s">
        <v>2125</v>
      </c>
      <c r="E2702" s="10" t="s">
        <v>2980</v>
      </c>
      <c r="F2702" s="10" t="s">
        <v>765</v>
      </c>
      <c r="G2702" s="11">
        <v>1</v>
      </c>
      <c r="H2702" s="30" t="s">
        <v>2074</v>
      </c>
      <c r="I2702" s="10"/>
      <c r="J2702" s="11">
        <v>1</v>
      </c>
      <c r="K2702" s="11">
        <v>0</v>
      </c>
      <c r="L2702" s="16">
        <f t="shared" si="175"/>
        <v>0</v>
      </c>
      <c r="M2702" s="25">
        <v>0</v>
      </c>
      <c r="N2702" s="17">
        <f t="shared" si="176"/>
        <v>0</v>
      </c>
      <c r="O2702" s="11">
        <v>4</v>
      </c>
      <c r="P2702" s="8" t="str">
        <f>IFERROR(VLOOKUP(O2702,Tabla6[],2,FALSE)," ")</f>
        <v>Abril</v>
      </c>
      <c r="Q2702" s="10"/>
      <c r="R2702" s="56" t="str">
        <f t="shared" si="177"/>
        <v>03.06.05 UDR LIMA METROPOLITANA ESTEM1.06.04 SUPERVISION FINANCIERA A UNIDADES EJECUTORASM1.06.04.07 Aprobación y validación de los expedientes PES [UDR]AbrilHospital Lima Este - Vitarte</v>
      </c>
    </row>
    <row r="2703" spans="1:18" ht="15" customHeight="1" x14ac:dyDescent="0.2">
      <c r="A2703" s="8">
        <f>IFERROR(VLOOKUP(B2703,Tabla1[],2,FALSE)," ")</f>
        <v>1926</v>
      </c>
      <c r="B2703" s="30" t="s">
        <v>1884</v>
      </c>
      <c r="C2703" s="30" t="s">
        <v>2942</v>
      </c>
      <c r="D2703" s="10" t="s">
        <v>2125</v>
      </c>
      <c r="E2703" s="10" t="s">
        <v>2980</v>
      </c>
      <c r="F2703" s="10" t="s">
        <v>765</v>
      </c>
      <c r="G2703" s="11">
        <v>1</v>
      </c>
      <c r="H2703" s="30" t="s">
        <v>2073</v>
      </c>
      <c r="I2703" s="10"/>
      <c r="J2703" s="11">
        <v>1</v>
      </c>
      <c r="K2703" s="11">
        <v>0</v>
      </c>
      <c r="L2703" s="16">
        <f t="shared" si="175"/>
        <v>0</v>
      </c>
      <c r="M2703" s="25">
        <v>0</v>
      </c>
      <c r="N2703" s="17">
        <f t="shared" si="176"/>
        <v>0</v>
      </c>
      <c r="O2703" s="11">
        <v>5</v>
      </c>
      <c r="P2703" s="8" t="str">
        <f>IFERROR(VLOOKUP(O2703,Tabla6[],2,FALSE)," ")</f>
        <v>Mayo</v>
      </c>
      <c r="Q2703" s="10"/>
      <c r="R2703" s="56" t="str">
        <f t="shared" si="177"/>
        <v>03.06.05 UDR LIMA METROPOLITANA ESTEM1.06.04 SUPERVISION FINANCIERA A UNIDADES EJECUTORASM1.06.04.07 Aprobación y validación de los expedientes PES [UDR]MayoHospital Huaycan</v>
      </c>
    </row>
    <row r="2704" spans="1:18" ht="15" customHeight="1" x14ac:dyDescent="0.2">
      <c r="A2704" s="8">
        <f>IFERROR(VLOOKUP(B2704,Tabla1[],2,FALSE)," ")</f>
        <v>1926</v>
      </c>
      <c r="B2704" s="30" t="s">
        <v>1884</v>
      </c>
      <c r="C2704" s="30" t="s">
        <v>2942</v>
      </c>
      <c r="D2704" s="10" t="s">
        <v>2125</v>
      </c>
      <c r="E2704" s="10" t="s">
        <v>2980</v>
      </c>
      <c r="F2704" s="10" t="s">
        <v>765</v>
      </c>
      <c r="G2704" s="11">
        <v>1</v>
      </c>
      <c r="H2704" s="30" t="s">
        <v>2072</v>
      </c>
      <c r="I2704" s="10"/>
      <c r="J2704" s="11">
        <v>1</v>
      </c>
      <c r="K2704" s="11">
        <v>0</v>
      </c>
      <c r="L2704" s="16">
        <f t="shared" si="175"/>
        <v>0</v>
      </c>
      <c r="M2704" s="25">
        <v>0</v>
      </c>
      <c r="N2704" s="17">
        <f t="shared" si="176"/>
        <v>0</v>
      </c>
      <c r="O2704" s="11">
        <v>6</v>
      </c>
      <c r="P2704" s="8" t="str">
        <f>IFERROR(VLOOKUP(O2704,Tabla6[],2,FALSE)," ")</f>
        <v>Junio</v>
      </c>
      <c r="Q2704" s="10"/>
      <c r="R2704" s="56" t="str">
        <f t="shared" si="177"/>
        <v>03.06.05 UDR LIMA METROPOLITANA ESTEM1.06.04 SUPERVISION FINANCIERA A UNIDADES EJECUTORASM1.06.04.07 Aprobación y validación de los expedientes PES [UDR]JunioDIRIS LIMA ESTE</v>
      </c>
    </row>
    <row r="2705" spans="1:18" ht="15" customHeight="1" x14ac:dyDescent="0.2">
      <c r="A2705" s="8">
        <f>IFERROR(VLOOKUP(B2705,Tabla1[],2,FALSE)," ")</f>
        <v>1926</v>
      </c>
      <c r="B2705" s="30" t="s">
        <v>1884</v>
      </c>
      <c r="C2705" s="30" t="s">
        <v>2942</v>
      </c>
      <c r="D2705" s="10" t="s">
        <v>2125</v>
      </c>
      <c r="E2705" s="10" t="s">
        <v>2980</v>
      </c>
      <c r="F2705" s="10" t="s">
        <v>765</v>
      </c>
      <c r="G2705" s="11">
        <v>1</v>
      </c>
      <c r="H2705" s="30" t="s">
        <v>2070</v>
      </c>
      <c r="I2705" s="10"/>
      <c r="J2705" s="11">
        <v>1</v>
      </c>
      <c r="K2705" s="11">
        <v>0</v>
      </c>
      <c r="L2705" s="16">
        <f t="shared" si="175"/>
        <v>0</v>
      </c>
      <c r="M2705" s="25">
        <v>0</v>
      </c>
      <c r="N2705" s="17">
        <f t="shared" si="176"/>
        <v>0</v>
      </c>
      <c r="O2705" s="11">
        <v>7</v>
      </c>
      <c r="P2705" s="8" t="str">
        <f>IFERROR(VLOOKUP(O2705,Tabla6[],2,FALSE)," ")</f>
        <v>Julio</v>
      </c>
      <c r="Q2705" s="10"/>
      <c r="R2705" s="56" t="str">
        <f t="shared" si="177"/>
        <v>03.06.05 UDR LIMA METROPOLITANA ESTEM1.06.04 SUPERVISION FINANCIERA A UNIDADES EJECUTORASM1.06.04.07 Aprobación y validación de los expedientes PES [UDR]JulioHospital Hermilio Valdizan</v>
      </c>
    </row>
    <row r="2706" spans="1:18" ht="15" customHeight="1" x14ac:dyDescent="0.2">
      <c r="A2706" s="8">
        <f>IFERROR(VLOOKUP(B2706,Tabla1[],2,FALSE)," ")</f>
        <v>1926</v>
      </c>
      <c r="B2706" s="30" t="s">
        <v>1884</v>
      </c>
      <c r="C2706" s="30" t="s">
        <v>2942</v>
      </c>
      <c r="D2706" s="10" t="s">
        <v>2125</v>
      </c>
      <c r="E2706" s="10" t="s">
        <v>2980</v>
      </c>
      <c r="F2706" s="10" t="s">
        <v>765</v>
      </c>
      <c r="G2706" s="11">
        <v>1</v>
      </c>
      <c r="H2706" s="30" t="s">
        <v>2071</v>
      </c>
      <c r="I2706" s="10"/>
      <c r="J2706" s="11">
        <v>1</v>
      </c>
      <c r="K2706" s="11">
        <v>0</v>
      </c>
      <c r="L2706" s="16">
        <f t="shared" si="175"/>
        <v>0</v>
      </c>
      <c r="M2706" s="25">
        <v>0</v>
      </c>
      <c r="N2706" s="17">
        <f t="shared" si="176"/>
        <v>0</v>
      </c>
      <c r="O2706" s="11">
        <v>8</v>
      </c>
      <c r="P2706" s="8" t="str">
        <f>IFERROR(VLOOKUP(O2706,Tabla6[],2,FALSE)," ")</f>
        <v>Agosto</v>
      </c>
      <c r="Q2706" s="10"/>
      <c r="R2706" s="56" t="str">
        <f t="shared" si="177"/>
        <v>03.06.05 UDR LIMA METROPOLITANA ESTEM1.06.04 SUPERVISION FINANCIERA A UNIDADES EJECUTORASM1.06.04.07 Aprobación y validación de los expedientes PES [UDR]AgostoHospital Jose Agurto Tello de Chosica</v>
      </c>
    </row>
    <row r="2707" spans="1:18" ht="15" customHeight="1" x14ac:dyDescent="0.2">
      <c r="A2707" s="8">
        <f>IFERROR(VLOOKUP(B2707,Tabla1[],2,FALSE)," ")</f>
        <v>1926</v>
      </c>
      <c r="B2707" s="30" t="s">
        <v>1884</v>
      </c>
      <c r="C2707" s="30" t="s">
        <v>2942</v>
      </c>
      <c r="D2707" s="10" t="s">
        <v>2125</v>
      </c>
      <c r="E2707" s="10" t="s">
        <v>2980</v>
      </c>
      <c r="F2707" s="10" t="s">
        <v>765</v>
      </c>
      <c r="G2707" s="11">
        <v>1</v>
      </c>
      <c r="H2707" s="30" t="s">
        <v>2069</v>
      </c>
      <c r="I2707" s="10"/>
      <c r="J2707" s="11">
        <v>1</v>
      </c>
      <c r="K2707" s="11">
        <v>0</v>
      </c>
      <c r="L2707" s="16">
        <f t="shared" si="175"/>
        <v>0</v>
      </c>
      <c r="M2707" s="25">
        <v>0</v>
      </c>
      <c r="N2707" s="17">
        <f t="shared" si="176"/>
        <v>0</v>
      </c>
      <c r="O2707" s="11">
        <v>9</v>
      </c>
      <c r="P2707" s="8" t="str">
        <f>IFERROR(VLOOKUP(O2707,Tabla6[],2,FALSE)," ")</f>
        <v>Setiembre</v>
      </c>
      <c r="Q2707" s="10"/>
      <c r="R2707" s="56" t="str">
        <f t="shared" si="177"/>
        <v>03.06.05 UDR LIMA METROPOLITANA ESTEM1.06.04 SUPERVISION FINANCIERA A UNIDADES EJECUTORASM1.06.04.07 Aprobación y validación de los expedientes PES [UDR]SetiembreHospital Nacional Hipólito Unanue</v>
      </c>
    </row>
    <row r="2708" spans="1:18" ht="15" customHeight="1" x14ac:dyDescent="0.2">
      <c r="A2708" s="8">
        <f>IFERROR(VLOOKUP(B2708,Tabla1[],2,FALSE)," ")</f>
        <v>1926</v>
      </c>
      <c r="B2708" s="30" t="s">
        <v>1884</v>
      </c>
      <c r="C2708" s="30" t="s">
        <v>2942</v>
      </c>
      <c r="D2708" s="10" t="s">
        <v>2125</v>
      </c>
      <c r="E2708" s="10" t="s">
        <v>2980</v>
      </c>
      <c r="F2708" s="10" t="s">
        <v>765</v>
      </c>
      <c r="G2708" s="11">
        <v>1</v>
      </c>
      <c r="H2708" s="30" t="s">
        <v>2074</v>
      </c>
      <c r="I2708" s="10"/>
      <c r="J2708" s="11">
        <v>1</v>
      </c>
      <c r="K2708" s="11">
        <v>0</v>
      </c>
      <c r="L2708" s="16">
        <f t="shared" si="175"/>
        <v>0</v>
      </c>
      <c r="M2708" s="25">
        <v>0</v>
      </c>
      <c r="N2708" s="17">
        <f t="shared" si="176"/>
        <v>0</v>
      </c>
      <c r="O2708" s="11">
        <v>10</v>
      </c>
      <c r="P2708" s="8" t="str">
        <f>IFERROR(VLOOKUP(O2708,Tabla6[],2,FALSE)," ")</f>
        <v>Octubre</v>
      </c>
      <c r="Q2708" s="10"/>
      <c r="R2708" s="56" t="str">
        <f t="shared" si="177"/>
        <v>03.06.05 UDR LIMA METROPOLITANA ESTEM1.06.04 SUPERVISION FINANCIERA A UNIDADES EJECUTORASM1.06.04.07 Aprobación y validación de los expedientes PES [UDR]OctubreHospital Lima Este - Vitarte</v>
      </c>
    </row>
    <row r="2709" spans="1:18" ht="15" customHeight="1" x14ac:dyDescent="0.2">
      <c r="A2709" s="8">
        <f>IFERROR(VLOOKUP(B2709,Tabla1[],2,FALSE)," ")</f>
        <v>1926</v>
      </c>
      <c r="B2709" s="30" t="s">
        <v>1884</v>
      </c>
      <c r="C2709" s="30" t="s">
        <v>2942</v>
      </c>
      <c r="D2709" s="10" t="s">
        <v>2125</v>
      </c>
      <c r="E2709" s="10" t="s">
        <v>2980</v>
      </c>
      <c r="F2709" s="10" t="s">
        <v>765</v>
      </c>
      <c r="G2709" s="11">
        <v>1</v>
      </c>
      <c r="H2709" s="30" t="s">
        <v>2073</v>
      </c>
      <c r="I2709" s="10"/>
      <c r="J2709" s="11">
        <v>1</v>
      </c>
      <c r="K2709" s="11">
        <v>0</v>
      </c>
      <c r="L2709" s="16">
        <f t="shared" si="175"/>
        <v>0</v>
      </c>
      <c r="M2709" s="25">
        <v>0</v>
      </c>
      <c r="N2709" s="17">
        <f t="shared" si="176"/>
        <v>0</v>
      </c>
      <c r="O2709" s="11">
        <v>11</v>
      </c>
      <c r="P2709" s="8" t="str">
        <f>IFERROR(VLOOKUP(O2709,Tabla6[],2,FALSE)," ")</f>
        <v>Noviembre</v>
      </c>
      <c r="Q2709" s="10"/>
      <c r="R2709" s="56" t="str">
        <f t="shared" si="177"/>
        <v>03.06.05 UDR LIMA METROPOLITANA ESTEM1.06.04 SUPERVISION FINANCIERA A UNIDADES EJECUTORASM1.06.04.07 Aprobación y validación de los expedientes PES [UDR]NoviembreHospital Huaycan</v>
      </c>
    </row>
    <row r="2710" spans="1:18" ht="15" customHeight="1" x14ac:dyDescent="0.2">
      <c r="A2710" s="8">
        <f>IFERROR(VLOOKUP(B2710,Tabla1[],2,FALSE)," ")</f>
        <v>1926</v>
      </c>
      <c r="B2710" s="30" t="s">
        <v>1884</v>
      </c>
      <c r="C2710" s="30" t="s">
        <v>2942</v>
      </c>
      <c r="D2710" s="10" t="s">
        <v>2125</v>
      </c>
      <c r="E2710" s="10" t="s">
        <v>2980</v>
      </c>
      <c r="F2710" s="10" t="s">
        <v>765</v>
      </c>
      <c r="G2710" s="11">
        <v>1</v>
      </c>
      <c r="H2710" s="30" t="s">
        <v>2072</v>
      </c>
      <c r="I2710" s="10"/>
      <c r="J2710" s="11">
        <v>1</v>
      </c>
      <c r="K2710" s="11">
        <v>0</v>
      </c>
      <c r="L2710" s="16">
        <f t="shared" si="175"/>
        <v>0</v>
      </c>
      <c r="M2710" s="25">
        <v>0</v>
      </c>
      <c r="N2710" s="17">
        <f t="shared" si="176"/>
        <v>0</v>
      </c>
      <c r="O2710" s="11">
        <v>12</v>
      </c>
      <c r="P2710" s="8" t="str">
        <f>IFERROR(VLOOKUP(O2710,Tabla6[],2,FALSE)," ")</f>
        <v>Diciembre</v>
      </c>
      <c r="Q2710" s="10"/>
      <c r="R2710" s="56" t="str">
        <f t="shared" si="177"/>
        <v>03.06.05 UDR LIMA METROPOLITANA ESTEM1.06.04 SUPERVISION FINANCIERA A UNIDADES EJECUTORASM1.06.04.07 Aprobación y validación de los expedientes PES [UDR]DiciembreDIRIS LIMA ESTE</v>
      </c>
    </row>
    <row r="2711" spans="1:18" ht="15" customHeight="1" x14ac:dyDescent="0.2">
      <c r="A2711" s="8">
        <f>IFERROR(VLOOKUP(B2711,Tabla1[],2,FALSE)," ")</f>
        <v>1926</v>
      </c>
      <c r="B2711" s="30" t="s">
        <v>1884</v>
      </c>
      <c r="C2711" s="30" t="s">
        <v>2933</v>
      </c>
      <c r="D2711" s="10" t="s">
        <v>3007</v>
      </c>
      <c r="E2711" s="10" t="s">
        <v>2958</v>
      </c>
      <c r="F2711" s="10" t="s">
        <v>1912</v>
      </c>
      <c r="G2711" s="11">
        <v>1</v>
      </c>
      <c r="H2711" s="30" t="s">
        <v>2075</v>
      </c>
      <c r="I2711" s="10"/>
      <c r="J2711" s="11">
        <v>1</v>
      </c>
      <c r="K2711" s="11">
        <v>0</v>
      </c>
      <c r="L2711" s="16">
        <f t="shared" ref="L2711:L2774" si="178">320*K2711*G2711</f>
        <v>0</v>
      </c>
      <c r="M2711" s="25">
        <v>0</v>
      </c>
      <c r="N2711" s="17">
        <f t="shared" si="176"/>
        <v>0</v>
      </c>
      <c r="O2711" s="11">
        <v>1</v>
      </c>
      <c r="P2711" s="8" t="str">
        <f>IFERROR(VLOOKUP(O2711,Tabla6[],2,FALSE)," ")</f>
        <v>Enero</v>
      </c>
      <c r="Q2711" s="10"/>
      <c r="R2711" s="56" t="str">
        <f t="shared" si="177"/>
        <v>03.06.05 UDR LIMA METROPOLITANA ESTEM1.02.02 ACCIONES DE AFILIACIONM1.02.02.05 Supervisión y asistencia técnica en materia de afiliaciones [UDR]EneroC.S. MAGDALENA SOFÍA</v>
      </c>
    </row>
    <row r="2712" spans="1:18" ht="15" customHeight="1" x14ac:dyDescent="0.2">
      <c r="A2712" s="8">
        <f>IFERROR(VLOOKUP(B2712,Tabla1[],2,FALSE)," ")</f>
        <v>1926</v>
      </c>
      <c r="B2712" s="30" t="s">
        <v>1884</v>
      </c>
      <c r="C2712" s="30" t="s">
        <v>2933</v>
      </c>
      <c r="D2712" s="10" t="s">
        <v>3007</v>
      </c>
      <c r="E2712" s="10" t="s">
        <v>2958</v>
      </c>
      <c r="F2712" s="10" t="s">
        <v>1912</v>
      </c>
      <c r="G2712" s="11">
        <v>1</v>
      </c>
      <c r="H2712" s="30" t="s">
        <v>2076</v>
      </c>
      <c r="I2712" s="10"/>
      <c r="J2712" s="11">
        <v>1</v>
      </c>
      <c r="K2712" s="11">
        <v>0</v>
      </c>
      <c r="L2712" s="16">
        <f t="shared" si="178"/>
        <v>0</v>
      </c>
      <c r="M2712" s="25">
        <v>0</v>
      </c>
      <c r="N2712" s="17">
        <f t="shared" si="176"/>
        <v>0</v>
      </c>
      <c r="O2712" s="11">
        <v>1</v>
      </c>
      <c r="P2712" s="8" t="str">
        <f>IFERROR(VLOOKUP(O2712,Tabla6[],2,FALSE)," ")</f>
        <v>Enero</v>
      </c>
      <c r="Q2712" s="10"/>
      <c r="R2712" s="56" t="str">
        <f t="shared" si="177"/>
        <v>03.06.05 UDR LIMA METROPOLITANA ESTEM1.02.02 ACCIONES DE AFILIACIONM1.02.02.05 Supervisión y asistencia técnica en materia de afiliaciones [UDR]EneroSANTA CLARA</v>
      </c>
    </row>
    <row r="2713" spans="1:18" ht="15" customHeight="1" x14ac:dyDescent="0.2">
      <c r="A2713" s="8">
        <f>IFERROR(VLOOKUP(B2713,Tabla1[],2,FALSE)," ")</f>
        <v>1926</v>
      </c>
      <c r="B2713" s="30" t="s">
        <v>1884</v>
      </c>
      <c r="C2713" s="30" t="s">
        <v>2933</v>
      </c>
      <c r="D2713" s="10" t="s">
        <v>3007</v>
      </c>
      <c r="E2713" s="10" t="s">
        <v>2958</v>
      </c>
      <c r="F2713" s="10" t="s">
        <v>1912</v>
      </c>
      <c r="G2713" s="11">
        <v>1</v>
      </c>
      <c r="H2713" s="30" t="s">
        <v>2077</v>
      </c>
      <c r="I2713" s="10"/>
      <c r="J2713" s="11">
        <v>1</v>
      </c>
      <c r="K2713" s="11">
        <v>0</v>
      </c>
      <c r="L2713" s="16">
        <f t="shared" si="178"/>
        <v>0</v>
      </c>
      <c r="M2713" s="25">
        <v>0</v>
      </c>
      <c r="N2713" s="17">
        <f t="shared" si="176"/>
        <v>0</v>
      </c>
      <c r="O2713" s="11">
        <v>2</v>
      </c>
      <c r="P2713" s="8" t="str">
        <f>IFERROR(VLOOKUP(O2713,Tabla6[],2,FALSE)," ")</f>
        <v>Febrero</v>
      </c>
      <c r="Q2713" s="10"/>
      <c r="R2713" s="56" t="str">
        <f t="shared" si="177"/>
        <v>03.06.05 UDR LIMA METROPOLITANA ESTEM1.02.02 ACCIONES DE AFILIACIONM1.02.02.05 Supervisión y asistencia técnica en materia de afiliaciones [UDR]FebreroC.S. AMAUTA</v>
      </c>
    </row>
    <row r="2714" spans="1:18" ht="15" customHeight="1" x14ac:dyDescent="0.2">
      <c r="A2714" s="8">
        <f>IFERROR(VLOOKUP(B2714,Tabla1[],2,FALSE)," ")</f>
        <v>1926</v>
      </c>
      <c r="B2714" s="30" t="s">
        <v>1884</v>
      </c>
      <c r="C2714" s="30" t="s">
        <v>2933</v>
      </c>
      <c r="D2714" s="10" t="s">
        <v>3007</v>
      </c>
      <c r="E2714" s="10" t="s">
        <v>2958</v>
      </c>
      <c r="F2714" s="10" t="s">
        <v>1912</v>
      </c>
      <c r="G2714" s="11">
        <v>1</v>
      </c>
      <c r="H2714" s="30" t="s">
        <v>2078</v>
      </c>
      <c r="I2714" s="10"/>
      <c r="J2714" s="11">
        <v>1</v>
      </c>
      <c r="K2714" s="11">
        <v>0</v>
      </c>
      <c r="L2714" s="16">
        <f t="shared" si="178"/>
        <v>0</v>
      </c>
      <c r="M2714" s="25">
        <v>0</v>
      </c>
      <c r="N2714" s="17">
        <f t="shared" si="176"/>
        <v>0</v>
      </c>
      <c r="O2714" s="11">
        <v>2</v>
      </c>
      <c r="P2714" s="8" t="str">
        <f>IFERROR(VLOOKUP(O2714,Tabla6[],2,FALSE)," ")</f>
        <v>Febrero</v>
      </c>
      <c r="Q2714" s="10"/>
      <c r="R2714" s="56" t="str">
        <f t="shared" si="177"/>
        <v>03.06.05 UDR LIMA METROPOLITANA ESTEM1.02.02 ACCIONES DE AFILIACIONM1.02.02.05 Supervisión y asistencia técnica en materia de afiliaciones [UDR]FebreroC.S. EL ÉXITO</v>
      </c>
    </row>
    <row r="2715" spans="1:18" ht="15" customHeight="1" x14ac:dyDescent="0.2">
      <c r="A2715" s="8">
        <f>IFERROR(VLOOKUP(B2715,Tabla1[],2,FALSE)," ")</f>
        <v>1926</v>
      </c>
      <c r="B2715" s="30" t="s">
        <v>1884</v>
      </c>
      <c r="C2715" s="30" t="s">
        <v>2933</v>
      </c>
      <c r="D2715" s="10" t="s">
        <v>3007</v>
      </c>
      <c r="E2715" s="10" t="s">
        <v>2958</v>
      </c>
      <c r="F2715" s="10" t="s">
        <v>1912</v>
      </c>
      <c r="G2715" s="11">
        <v>1</v>
      </c>
      <c r="H2715" s="30" t="s">
        <v>2079</v>
      </c>
      <c r="I2715" s="10"/>
      <c r="J2715" s="11">
        <v>1</v>
      </c>
      <c r="K2715" s="11">
        <v>0</v>
      </c>
      <c r="L2715" s="16">
        <f t="shared" si="178"/>
        <v>0</v>
      </c>
      <c r="M2715" s="25">
        <v>0</v>
      </c>
      <c r="N2715" s="17">
        <f t="shared" si="176"/>
        <v>0</v>
      </c>
      <c r="O2715" s="11">
        <v>3</v>
      </c>
      <c r="P2715" s="8" t="str">
        <f>IFERROR(VLOOKUP(O2715,Tabla6[],2,FALSE)," ")</f>
        <v>Marzo</v>
      </c>
      <c r="Q2715" s="10"/>
      <c r="R2715" s="56" t="str">
        <f t="shared" si="177"/>
        <v>03.06.05 UDR LIMA METROPOLITANA ESTEM1.02.02 ACCIONES DE AFILIACIONM1.02.02.05 Supervisión y asistencia técnica en materia de afiliaciones [UDR]MarzoC.S CATALINA HUANCA</v>
      </c>
    </row>
    <row r="2716" spans="1:18" ht="15" customHeight="1" x14ac:dyDescent="0.2">
      <c r="A2716" s="8">
        <f>IFERROR(VLOOKUP(B2716,Tabla1[],2,FALSE)," ")</f>
        <v>1926</v>
      </c>
      <c r="B2716" s="30" t="s">
        <v>1884</v>
      </c>
      <c r="C2716" s="30" t="s">
        <v>2933</v>
      </c>
      <c r="D2716" s="10" t="s">
        <v>3007</v>
      </c>
      <c r="E2716" s="10" t="s">
        <v>2958</v>
      </c>
      <c r="F2716" s="10" t="s">
        <v>1912</v>
      </c>
      <c r="G2716" s="11">
        <v>1</v>
      </c>
      <c r="H2716" s="30" t="s">
        <v>2080</v>
      </c>
      <c r="I2716" s="10"/>
      <c r="J2716" s="11">
        <v>1</v>
      </c>
      <c r="K2716" s="11">
        <v>0</v>
      </c>
      <c r="L2716" s="16">
        <f t="shared" si="178"/>
        <v>0</v>
      </c>
      <c r="M2716" s="25">
        <v>0</v>
      </c>
      <c r="N2716" s="17">
        <f t="shared" si="176"/>
        <v>0</v>
      </c>
      <c r="O2716" s="11">
        <v>4</v>
      </c>
      <c r="P2716" s="8" t="str">
        <f>IFERROR(VLOOKUP(O2716,Tabla6[],2,FALSE)," ")</f>
        <v>Abril</v>
      </c>
      <c r="Q2716" s="10"/>
      <c r="R2716" s="56" t="str">
        <f t="shared" si="177"/>
        <v>03.06.05 UDR LIMA METROPOLITANA ESTEM1.02.02 ACCIONES DE AFILIACIONM1.02.02.05 Supervisión y asistencia técnica en materia de afiliaciones [UDR]AbrilC.S. PRIMAVERA</v>
      </c>
    </row>
    <row r="2717" spans="1:18" ht="15" customHeight="1" x14ac:dyDescent="0.2">
      <c r="A2717" s="8">
        <f>IFERROR(VLOOKUP(B2717,Tabla1[],2,FALSE)," ")</f>
        <v>1926</v>
      </c>
      <c r="B2717" s="30" t="s">
        <v>1884</v>
      </c>
      <c r="C2717" s="30" t="s">
        <v>2933</v>
      </c>
      <c r="D2717" s="10" t="s">
        <v>3007</v>
      </c>
      <c r="E2717" s="10" t="s">
        <v>2958</v>
      </c>
      <c r="F2717" s="10" t="s">
        <v>1912</v>
      </c>
      <c r="G2717" s="11">
        <v>1</v>
      </c>
      <c r="H2717" s="30" t="s">
        <v>2081</v>
      </c>
      <c r="I2717" s="10"/>
      <c r="J2717" s="11">
        <v>1</v>
      </c>
      <c r="K2717" s="11">
        <v>0</v>
      </c>
      <c r="L2717" s="16">
        <f t="shared" si="178"/>
        <v>0</v>
      </c>
      <c r="M2717" s="25">
        <v>0</v>
      </c>
      <c r="N2717" s="17">
        <f t="shared" si="176"/>
        <v>0</v>
      </c>
      <c r="O2717" s="11">
        <v>4</v>
      </c>
      <c r="P2717" s="8" t="str">
        <f>IFERROR(VLOOKUP(O2717,Tabla6[],2,FALSE)," ")</f>
        <v>Abril</v>
      </c>
      <c r="Q2717" s="10"/>
      <c r="R2717" s="56" t="str">
        <f t="shared" si="177"/>
        <v>03.06.05 UDR LIMA METROPOLITANA ESTEM1.02.02 ACCIONES DE AFILIACIONM1.02.02.05 Supervisión y asistencia técnica en materia de afiliaciones [UDR]AbrilC.S. NUEVA GALES</v>
      </c>
    </row>
    <row r="2718" spans="1:18" ht="15" customHeight="1" x14ac:dyDescent="0.2">
      <c r="A2718" s="8">
        <f>IFERROR(VLOOKUP(B2718,Tabla1[],2,FALSE)," ")</f>
        <v>1926</v>
      </c>
      <c r="B2718" s="30" t="s">
        <v>1884</v>
      </c>
      <c r="C2718" s="30" t="s">
        <v>2933</v>
      </c>
      <c r="D2718" s="10" t="s">
        <v>3007</v>
      </c>
      <c r="E2718" s="10" t="s">
        <v>2958</v>
      </c>
      <c r="F2718" s="10" t="s">
        <v>1912</v>
      </c>
      <c r="G2718" s="11">
        <v>1</v>
      </c>
      <c r="H2718" s="30" t="s">
        <v>2082</v>
      </c>
      <c r="I2718" s="10"/>
      <c r="J2718" s="11">
        <v>1</v>
      </c>
      <c r="K2718" s="11">
        <v>0</v>
      </c>
      <c r="L2718" s="16">
        <f t="shared" si="178"/>
        <v>0</v>
      </c>
      <c r="M2718" s="25">
        <v>0</v>
      </c>
      <c r="N2718" s="17">
        <f t="shared" si="176"/>
        <v>0</v>
      </c>
      <c r="O2718" s="11">
        <v>5</v>
      </c>
      <c r="P2718" s="8" t="str">
        <f>IFERROR(VLOOKUP(O2718,Tabla6[],2,FALSE)," ")</f>
        <v>Mayo</v>
      </c>
      <c r="Q2718" s="10"/>
      <c r="R2718" s="56" t="str">
        <f t="shared" si="177"/>
        <v>03.06.05 UDR LIMA METROPOLITANA ESTEM1.02.02 ACCIONES DE AFILIACIONM1.02.02.05 Supervisión y asistencia técnica en materia de afiliaciones [UDR]MayoC.S ANCIETA BAJA</v>
      </c>
    </row>
    <row r="2719" spans="1:18" ht="15" customHeight="1" x14ac:dyDescent="0.2">
      <c r="A2719" s="8">
        <f>IFERROR(VLOOKUP(B2719,Tabla1[],2,FALSE)," ")</f>
        <v>1926</v>
      </c>
      <c r="B2719" s="30" t="s">
        <v>1884</v>
      </c>
      <c r="C2719" s="30" t="s">
        <v>2933</v>
      </c>
      <c r="D2719" s="10" t="s">
        <v>3007</v>
      </c>
      <c r="E2719" s="10" t="s">
        <v>2958</v>
      </c>
      <c r="F2719" s="10" t="s">
        <v>1912</v>
      </c>
      <c r="G2719" s="11">
        <v>1</v>
      </c>
      <c r="H2719" s="30" t="s">
        <v>2083</v>
      </c>
      <c r="I2719" s="10"/>
      <c r="J2719" s="11">
        <v>1</v>
      </c>
      <c r="K2719" s="11">
        <v>0</v>
      </c>
      <c r="L2719" s="16">
        <f t="shared" si="178"/>
        <v>0</v>
      </c>
      <c r="M2719" s="25">
        <v>0</v>
      </c>
      <c r="N2719" s="17">
        <f t="shared" si="176"/>
        <v>0</v>
      </c>
      <c r="O2719" s="11">
        <v>5</v>
      </c>
      <c r="P2719" s="8" t="str">
        <f>IFERROR(VLOOKUP(O2719,Tabla6[],2,FALSE)," ")</f>
        <v>Mayo</v>
      </c>
      <c r="Q2719" s="10"/>
      <c r="R2719" s="56" t="str">
        <f t="shared" si="177"/>
        <v>03.06.05 UDR LIMA METROPOLITANA ESTEM1.02.02 ACCIONES DE AFILIACIONM1.02.02.05 Supervisión y asistencia técnica en materia de afiliaciones [UDR]MayoC.S. TAMBO VIEJO</v>
      </c>
    </row>
    <row r="2720" spans="1:18" ht="15" customHeight="1" x14ac:dyDescent="0.2">
      <c r="A2720" s="8">
        <f>IFERROR(VLOOKUP(B2720,Tabla1[],2,FALSE)," ")</f>
        <v>1926</v>
      </c>
      <c r="B2720" s="30" t="s">
        <v>1884</v>
      </c>
      <c r="C2720" s="30" t="s">
        <v>2933</v>
      </c>
      <c r="D2720" s="10" t="s">
        <v>3007</v>
      </c>
      <c r="E2720" s="10" t="s">
        <v>2958</v>
      </c>
      <c r="F2720" s="10" t="s">
        <v>1912</v>
      </c>
      <c r="G2720" s="11">
        <v>1</v>
      </c>
      <c r="H2720" s="30" t="s">
        <v>2084</v>
      </c>
      <c r="I2720" s="10"/>
      <c r="J2720" s="11">
        <v>1</v>
      </c>
      <c r="K2720" s="11">
        <v>0</v>
      </c>
      <c r="L2720" s="16">
        <f t="shared" si="178"/>
        <v>0</v>
      </c>
      <c r="M2720" s="25">
        <v>0</v>
      </c>
      <c r="N2720" s="17">
        <f t="shared" si="176"/>
        <v>0</v>
      </c>
      <c r="O2720" s="11">
        <v>6</v>
      </c>
      <c r="P2720" s="8" t="str">
        <f>IFERROR(VLOOKUP(O2720,Tabla6[],2,FALSE)," ")</f>
        <v>Junio</v>
      </c>
      <c r="Q2720" s="10"/>
      <c r="R2720" s="56" t="str">
        <f t="shared" si="177"/>
        <v>03.06.05 UDR LIMA METROPOLITANA ESTEM1.02.02 ACCIONES DE AFILIACIONM1.02.02.05 Supervisión y asistencia técnica en materia de afiliaciones [UDR]JunioC.S MADRE TERESA DE CALCUTA</v>
      </c>
    </row>
    <row r="2721" spans="1:18" ht="15" customHeight="1" x14ac:dyDescent="0.2">
      <c r="A2721" s="8">
        <f>IFERROR(VLOOKUP(B2721,Tabla1[],2,FALSE)," ")</f>
        <v>1926</v>
      </c>
      <c r="B2721" s="30" t="s">
        <v>1884</v>
      </c>
      <c r="C2721" s="30" t="s">
        <v>2933</v>
      </c>
      <c r="D2721" s="10" t="s">
        <v>3007</v>
      </c>
      <c r="E2721" s="10" t="s">
        <v>2958</v>
      </c>
      <c r="F2721" s="10" t="s">
        <v>1912</v>
      </c>
      <c r="G2721" s="11">
        <v>1</v>
      </c>
      <c r="H2721" s="30" t="s">
        <v>2085</v>
      </c>
      <c r="I2721" s="10"/>
      <c r="J2721" s="11">
        <v>1</v>
      </c>
      <c r="K2721" s="11">
        <v>0</v>
      </c>
      <c r="L2721" s="16">
        <f t="shared" si="178"/>
        <v>0</v>
      </c>
      <c r="M2721" s="25">
        <v>0</v>
      </c>
      <c r="N2721" s="17">
        <f t="shared" si="176"/>
        <v>0</v>
      </c>
      <c r="O2721" s="11">
        <v>7</v>
      </c>
      <c r="P2721" s="8" t="str">
        <f>IFERROR(VLOOKUP(O2721,Tabla6[],2,FALSE)," ")</f>
        <v>Julio</v>
      </c>
      <c r="Q2721" s="10"/>
      <c r="R2721" s="56" t="str">
        <f t="shared" si="177"/>
        <v>03.06.05 UDR LIMA METROPOLITANA ESTEM1.02.02 ACCIONES DE AFILIACIONM1.02.02.05 Supervisión y asistencia técnica en materia de afiliaciones [UDR]JulioC.S. MIGUEL GRAU</v>
      </c>
    </row>
    <row r="2722" spans="1:18" ht="15" customHeight="1" x14ac:dyDescent="0.2">
      <c r="A2722" s="8">
        <f>IFERROR(VLOOKUP(B2722,Tabla1[],2,FALSE)," ")</f>
        <v>1926</v>
      </c>
      <c r="B2722" s="30" t="s">
        <v>1884</v>
      </c>
      <c r="C2722" s="30" t="s">
        <v>2933</v>
      </c>
      <c r="D2722" s="10" t="s">
        <v>3007</v>
      </c>
      <c r="E2722" s="10" t="s">
        <v>2958</v>
      </c>
      <c r="F2722" s="10" t="s">
        <v>1912</v>
      </c>
      <c r="G2722" s="11">
        <v>1</v>
      </c>
      <c r="H2722" s="30" t="s">
        <v>2086</v>
      </c>
      <c r="I2722" s="10"/>
      <c r="J2722" s="11">
        <v>1</v>
      </c>
      <c r="K2722" s="11">
        <v>0</v>
      </c>
      <c r="L2722" s="16">
        <f t="shared" si="178"/>
        <v>0</v>
      </c>
      <c r="M2722" s="25">
        <v>0</v>
      </c>
      <c r="N2722" s="17">
        <f t="shared" si="176"/>
        <v>0</v>
      </c>
      <c r="O2722" s="11">
        <v>7</v>
      </c>
      <c r="P2722" s="8" t="str">
        <f>IFERROR(VLOOKUP(O2722,Tabla6[],2,FALSE)," ")</f>
        <v>Julio</v>
      </c>
      <c r="Q2722" s="10"/>
      <c r="R2722" s="56" t="str">
        <f t="shared" si="177"/>
        <v>03.06.05 UDR LIMA METROPOLITANA ESTEM1.02.02 ACCIONES DE AFILIACIONM1.02.02.05 Supervisión y asistencia técnica en materia de afiliaciones [UDR]JulioC.S. LA FRATERNIDAD</v>
      </c>
    </row>
    <row r="2723" spans="1:18" ht="15" customHeight="1" x14ac:dyDescent="0.2">
      <c r="A2723" s="8">
        <f>IFERROR(VLOOKUP(B2723,Tabla1[],2,FALSE)," ")</f>
        <v>1926</v>
      </c>
      <c r="B2723" s="30" t="s">
        <v>1884</v>
      </c>
      <c r="C2723" s="30" t="s">
        <v>2933</v>
      </c>
      <c r="D2723" s="10" t="s">
        <v>3007</v>
      </c>
      <c r="E2723" s="10" t="s">
        <v>2958</v>
      </c>
      <c r="F2723" s="10" t="s">
        <v>1912</v>
      </c>
      <c r="G2723" s="11">
        <v>1</v>
      </c>
      <c r="H2723" s="30" t="s">
        <v>2087</v>
      </c>
      <c r="I2723" s="10"/>
      <c r="J2723" s="11">
        <v>1</v>
      </c>
      <c r="K2723" s="11">
        <v>0</v>
      </c>
      <c r="L2723" s="16">
        <f t="shared" si="178"/>
        <v>0</v>
      </c>
      <c r="M2723" s="25">
        <v>0</v>
      </c>
      <c r="N2723" s="17">
        <f t="shared" si="176"/>
        <v>0</v>
      </c>
      <c r="O2723" s="11">
        <v>8</v>
      </c>
      <c r="P2723" s="8" t="str">
        <f>IFERROR(VLOOKUP(O2723,Tabla6[],2,FALSE)," ")</f>
        <v>Agosto</v>
      </c>
      <c r="Q2723" s="10"/>
      <c r="R2723" s="56" t="str">
        <f t="shared" si="177"/>
        <v>03.06.05 UDR LIMA METROPOLITANA ESTEM1.02.02 ACCIONES DE AFILIACIONM1.02.02.05 Supervisión y asistencia técnica en materia de afiliaciones [UDR]AgostoC.S. SAN CARLOS</v>
      </c>
    </row>
    <row r="2724" spans="1:18" ht="15" customHeight="1" x14ac:dyDescent="0.2">
      <c r="A2724" s="8">
        <f>IFERROR(VLOOKUP(B2724,Tabla1[],2,FALSE)," ")</f>
        <v>1926</v>
      </c>
      <c r="B2724" s="30" t="s">
        <v>1884</v>
      </c>
      <c r="C2724" s="30" t="s">
        <v>2933</v>
      </c>
      <c r="D2724" s="10" t="s">
        <v>3007</v>
      </c>
      <c r="E2724" s="10" t="s">
        <v>2958</v>
      </c>
      <c r="F2724" s="10" t="s">
        <v>1912</v>
      </c>
      <c r="G2724" s="11">
        <v>1</v>
      </c>
      <c r="H2724" s="30" t="s">
        <v>2088</v>
      </c>
      <c r="I2724" s="10"/>
      <c r="J2724" s="11">
        <v>1</v>
      </c>
      <c r="K2724" s="11">
        <v>0</v>
      </c>
      <c r="L2724" s="16">
        <f t="shared" si="178"/>
        <v>0</v>
      </c>
      <c r="M2724" s="25">
        <v>0</v>
      </c>
      <c r="N2724" s="17">
        <f t="shared" ref="N2724:N2787" si="179">L2724+M2724</f>
        <v>0</v>
      </c>
      <c r="O2724" s="11">
        <v>8</v>
      </c>
      <c r="P2724" s="8" t="str">
        <f>IFERROR(VLOOKUP(O2724,Tabla6[],2,FALSE)," ")</f>
        <v>Agosto</v>
      </c>
      <c r="Q2724" s="10"/>
      <c r="R2724" s="56" t="str">
        <f t="shared" si="177"/>
        <v>03.06.05 UDR LIMA METROPOLITANA ESTEM1.02.02 ACCIONES DE AFILIACIONM1.02.02.05 Supervisión y asistencia técnica en materia de afiliaciones [UDR]AgostoC.S. NOCHETO</v>
      </c>
    </row>
    <row r="2725" spans="1:18" ht="15" customHeight="1" x14ac:dyDescent="0.2">
      <c r="A2725" s="8">
        <f>IFERROR(VLOOKUP(B2725,Tabla1[],2,FALSE)," ")</f>
        <v>1926</v>
      </c>
      <c r="B2725" s="30" t="s">
        <v>1884</v>
      </c>
      <c r="C2725" s="30" t="s">
        <v>2933</v>
      </c>
      <c r="D2725" s="10" t="s">
        <v>3007</v>
      </c>
      <c r="E2725" s="10" t="s">
        <v>2958</v>
      </c>
      <c r="F2725" s="10" t="s">
        <v>1912</v>
      </c>
      <c r="G2725" s="11">
        <v>1</v>
      </c>
      <c r="H2725" s="30" t="s">
        <v>2089</v>
      </c>
      <c r="I2725" s="10"/>
      <c r="J2725" s="11">
        <v>1</v>
      </c>
      <c r="K2725" s="11">
        <v>0</v>
      </c>
      <c r="L2725" s="16">
        <f t="shared" si="178"/>
        <v>0</v>
      </c>
      <c r="M2725" s="25">
        <v>0</v>
      </c>
      <c r="N2725" s="17">
        <f t="shared" si="179"/>
        <v>0</v>
      </c>
      <c r="O2725" s="11">
        <v>9</v>
      </c>
      <c r="P2725" s="8" t="str">
        <f>IFERROR(VLOOKUP(O2725,Tabla6[],2,FALSE)," ")</f>
        <v>Setiembre</v>
      </c>
      <c r="Q2725" s="10"/>
      <c r="R2725" s="56" t="str">
        <f t="shared" si="177"/>
        <v>03.06.05 UDR LIMA METROPOLITANA ESTEM1.02.02 ACCIONES DE AFILIACIONM1.02.02.05 Supervisión y asistencia técnica en materia de afiliaciones [UDR]SetiembreC.S. MICAELA BASTIDAS</v>
      </c>
    </row>
    <row r="2726" spans="1:18" ht="15" customHeight="1" x14ac:dyDescent="0.2">
      <c r="A2726" s="8">
        <f>IFERROR(VLOOKUP(B2726,Tabla1[],2,FALSE)," ")</f>
        <v>1926</v>
      </c>
      <c r="B2726" s="30" t="s">
        <v>1884</v>
      </c>
      <c r="C2726" s="30" t="s">
        <v>2933</v>
      </c>
      <c r="D2726" s="10" t="s">
        <v>3007</v>
      </c>
      <c r="E2726" s="10" t="s">
        <v>2958</v>
      </c>
      <c r="F2726" s="10" t="s">
        <v>1912</v>
      </c>
      <c r="G2726" s="11">
        <v>1</v>
      </c>
      <c r="H2726" s="30" t="s">
        <v>2090</v>
      </c>
      <c r="I2726" s="10"/>
      <c r="J2726" s="11">
        <v>1</v>
      </c>
      <c r="K2726" s="11">
        <v>0</v>
      </c>
      <c r="L2726" s="16">
        <f t="shared" si="178"/>
        <v>0</v>
      </c>
      <c r="M2726" s="25">
        <v>0</v>
      </c>
      <c r="N2726" s="17">
        <f t="shared" si="179"/>
        <v>0</v>
      </c>
      <c r="O2726" s="11">
        <v>10</v>
      </c>
      <c r="P2726" s="8" t="str">
        <f>IFERROR(VLOOKUP(O2726,Tabla6[],2,FALSE)," ")</f>
        <v>Octubre</v>
      </c>
      <c r="Q2726" s="10"/>
      <c r="R2726" s="56" t="str">
        <f t="shared" si="177"/>
        <v>03.06.05 UDR LIMA METROPOLITANA ESTEM1.02.02 ACCIONES DE AFILIACIONM1.02.02.05 Supervisión y asistencia técnica en materia de afiliaciones [UDR]OctubreC.S. SAN FERNANDO</v>
      </c>
    </row>
    <row r="2727" spans="1:18" ht="15" customHeight="1" x14ac:dyDescent="0.2">
      <c r="A2727" s="8">
        <f>IFERROR(VLOOKUP(B2727,Tabla1[],2,FALSE)," ")</f>
        <v>1926</v>
      </c>
      <c r="B2727" s="30" t="s">
        <v>1884</v>
      </c>
      <c r="C2727" s="30" t="s">
        <v>2933</v>
      </c>
      <c r="D2727" s="10" t="s">
        <v>3007</v>
      </c>
      <c r="E2727" s="10" t="s">
        <v>2958</v>
      </c>
      <c r="F2727" s="10" t="s">
        <v>1912</v>
      </c>
      <c r="G2727" s="11">
        <v>1</v>
      </c>
      <c r="H2727" s="30" t="s">
        <v>2091</v>
      </c>
      <c r="I2727" s="10"/>
      <c r="J2727" s="11">
        <v>1</v>
      </c>
      <c r="K2727" s="11">
        <v>0</v>
      </c>
      <c r="L2727" s="16">
        <f t="shared" si="178"/>
        <v>0</v>
      </c>
      <c r="M2727" s="25">
        <v>0</v>
      </c>
      <c r="N2727" s="17">
        <f t="shared" si="179"/>
        <v>0</v>
      </c>
      <c r="O2727" s="11">
        <v>10</v>
      </c>
      <c r="P2727" s="8" t="str">
        <f>IFERROR(VLOOKUP(O2727,Tabla6[],2,FALSE)," ")</f>
        <v>Octubre</v>
      </c>
      <c r="Q2727" s="10"/>
      <c r="R2727" s="56" t="str">
        <f t="shared" si="177"/>
        <v>03.06.05 UDR LIMA METROPOLITANA ESTEM1.02.02 ACCIONES DE AFILIACIONM1.02.02.05 Supervisión y asistencia técnica en materia de afiliaciones [UDR]OctubreP.S. PERLA DEL SOL</v>
      </c>
    </row>
    <row r="2728" spans="1:18" ht="15" customHeight="1" x14ac:dyDescent="0.2">
      <c r="A2728" s="8">
        <f>IFERROR(VLOOKUP(B2728,Tabla1[],2,FALSE)," ")</f>
        <v>1926</v>
      </c>
      <c r="B2728" s="30" t="s">
        <v>1884</v>
      </c>
      <c r="C2728" s="30" t="s">
        <v>2933</v>
      </c>
      <c r="D2728" s="10" t="s">
        <v>3007</v>
      </c>
      <c r="E2728" s="10" t="s">
        <v>2958</v>
      </c>
      <c r="F2728" s="10" t="s">
        <v>1912</v>
      </c>
      <c r="G2728" s="11">
        <v>1</v>
      </c>
      <c r="H2728" s="30" t="s">
        <v>2092</v>
      </c>
      <c r="I2728" s="10"/>
      <c r="J2728" s="11">
        <v>1</v>
      </c>
      <c r="K2728" s="11">
        <v>0</v>
      </c>
      <c r="L2728" s="16">
        <f t="shared" si="178"/>
        <v>0</v>
      </c>
      <c r="M2728" s="25">
        <v>0</v>
      </c>
      <c r="N2728" s="17">
        <f t="shared" si="179"/>
        <v>0</v>
      </c>
      <c r="O2728" s="11">
        <v>11</v>
      </c>
      <c r="P2728" s="8" t="str">
        <f>IFERROR(VLOOKUP(O2728,Tabla6[],2,FALSE)," ")</f>
        <v>Noviembre</v>
      </c>
      <c r="Q2728" s="10"/>
      <c r="R2728" s="56" t="str">
        <f t="shared" si="177"/>
        <v>03.06.05 UDR LIMA METROPOLITANA ESTEM1.02.02 ACCIONES DE AFILIACIONM1.02.02.05 Supervisión y asistencia técnica en materia de afiliaciones [UDR]NoviembreC.S. MANYLSA</v>
      </c>
    </row>
    <row r="2729" spans="1:18" ht="15" customHeight="1" x14ac:dyDescent="0.2">
      <c r="A2729" s="8">
        <f>IFERROR(VLOOKUP(B2729,Tabla1[],2,FALSE)," ")</f>
        <v>1926</v>
      </c>
      <c r="B2729" s="30" t="s">
        <v>1884</v>
      </c>
      <c r="C2729" s="30" t="s">
        <v>2933</v>
      </c>
      <c r="D2729" s="10" t="s">
        <v>3007</v>
      </c>
      <c r="E2729" s="10" t="s">
        <v>2958</v>
      </c>
      <c r="F2729" s="10" t="s">
        <v>1912</v>
      </c>
      <c r="G2729" s="11">
        <v>1</v>
      </c>
      <c r="H2729" s="30" t="s">
        <v>2093</v>
      </c>
      <c r="I2729" s="10"/>
      <c r="J2729" s="11">
        <v>1</v>
      </c>
      <c r="K2729" s="11">
        <v>0</v>
      </c>
      <c r="L2729" s="16">
        <f t="shared" si="178"/>
        <v>0</v>
      </c>
      <c r="M2729" s="25">
        <v>0</v>
      </c>
      <c r="N2729" s="17">
        <f t="shared" si="179"/>
        <v>0</v>
      </c>
      <c r="O2729" s="11">
        <v>11</v>
      </c>
      <c r="P2729" s="8" t="str">
        <f>IFERROR(VLOOKUP(O2729,Tabla6[],2,FALSE)," ")</f>
        <v>Noviembre</v>
      </c>
      <c r="Q2729" s="10"/>
      <c r="R2729" s="56" t="str">
        <f t="shared" si="177"/>
        <v>03.06.05 UDR LIMA METROPOLITANA ESTEM1.02.02 ACCIONES DE AFILIACIONM1.02.02.05 Supervisión y asistencia técnica en materia de afiliaciones [UDR]NoviembreC.S. JICAMARCA</v>
      </c>
    </row>
    <row r="2730" spans="1:18" ht="15" customHeight="1" x14ac:dyDescent="0.2">
      <c r="A2730" s="8">
        <f>IFERROR(VLOOKUP(B2730,Tabla1[],2,FALSE)," ")</f>
        <v>1926</v>
      </c>
      <c r="B2730" s="30" t="s">
        <v>1884</v>
      </c>
      <c r="C2730" s="30" t="s">
        <v>2933</v>
      </c>
      <c r="D2730" s="10" t="s">
        <v>3007</v>
      </c>
      <c r="E2730" s="10" t="s">
        <v>2958</v>
      </c>
      <c r="F2730" s="10" t="s">
        <v>1912</v>
      </c>
      <c r="G2730" s="11">
        <v>1</v>
      </c>
      <c r="H2730" s="30" t="s">
        <v>2094</v>
      </c>
      <c r="I2730" s="10"/>
      <c r="J2730" s="11">
        <v>1</v>
      </c>
      <c r="K2730" s="11">
        <v>0</v>
      </c>
      <c r="L2730" s="16">
        <f t="shared" si="178"/>
        <v>0</v>
      </c>
      <c r="M2730" s="25">
        <v>0</v>
      </c>
      <c r="N2730" s="17">
        <f t="shared" si="179"/>
        <v>0</v>
      </c>
      <c r="O2730" s="11">
        <v>12</v>
      </c>
      <c r="P2730" s="8" t="str">
        <f>IFERROR(VLOOKUP(O2730,Tabla6[],2,FALSE)," ")</f>
        <v>Diciembre</v>
      </c>
      <c r="Q2730" s="10"/>
      <c r="R2730" s="56" t="str">
        <f t="shared" si="177"/>
        <v>03.06.05 UDR LIMA METROPOLITANA ESTEM1.02.02 ACCIONES DE AFILIACIONM1.02.02.05 Supervisión y asistencia técnica en materia de afiliaciones [UDR]DiciembreC.S. SANTA ANITA</v>
      </c>
    </row>
    <row r="2731" spans="1:18" ht="15" customHeight="1" x14ac:dyDescent="0.2">
      <c r="A2731" s="8">
        <f>IFERROR(VLOOKUP(B2731,Tabla1[],2,FALSE)," ")</f>
        <v>1926</v>
      </c>
      <c r="B2731" s="30" t="s">
        <v>1884</v>
      </c>
      <c r="C2731" s="30" t="s">
        <v>2935</v>
      </c>
      <c r="D2731" s="10" t="s">
        <v>1768</v>
      </c>
      <c r="E2731" s="10" t="s">
        <v>2962</v>
      </c>
      <c r="F2731" s="10" t="s">
        <v>1912</v>
      </c>
      <c r="G2731" s="11">
        <v>1</v>
      </c>
      <c r="H2731" s="30" t="s">
        <v>2095</v>
      </c>
      <c r="I2731" s="10"/>
      <c r="J2731" s="11">
        <v>1</v>
      </c>
      <c r="K2731" s="11">
        <v>0</v>
      </c>
      <c r="L2731" s="16">
        <f t="shared" si="178"/>
        <v>0</v>
      </c>
      <c r="M2731" s="25">
        <v>0</v>
      </c>
      <c r="N2731" s="17">
        <f t="shared" si="179"/>
        <v>0</v>
      </c>
      <c r="O2731" s="11">
        <v>11</v>
      </c>
      <c r="P2731" s="8" t="str">
        <f>IFERROR(VLOOKUP(O2731,Tabla6[],2,FALSE)," ")</f>
        <v>Noviembre</v>
      </c>
      <c r="Q2731" s="10"/>
      <c r="R2731" s="56" t="str">
        <f t="shared" si="177"/>
        <v>03.06.05 UDR LIMA METROPOLITANA ESTEM1.04.01 ACCIONES DE PROMOCION Y PROTECCION DE DERECHOSM1.04.01.08 Evaluar el Indicador de Gratuidad (IG) de la atención al asegurado [UDR]NoviembreHOSPITAL DE HUAYCAN</v>
      </c>
    </row>
    <row r="2732" spans="1:18" ht="15" customHeight="1" x14ac:dyDescent="0.2">
      <c r="A2732" s="8">
        <f>IFERROR(VLOOKUP(B2732,Tabla1[],2,FALSE)," ")</f>
        <v>1926</v>
      </c>
      <c r="B2732" s="30" t="s">
        <v>1884</v>
      </c>
      <c r="C2732" s="30" t="s">
        <v>2935</v>
      </c>
      <c r="D2732" s="10" t="s">
        <v>1768</v>
      </c>
      <c r="E2732" s="10" t="s">
        <v>2962</v>
      </c>
      <c r="F2732" s="10" t="s">
        <v>1912</v>
      </c>
      <c r="G2732" s="11">
        <v>1</v>
      </c>
      <c r="H2732" s="30" t="s">
        <v>2096</v>
      </c>
      <c r="I2732" s="10"/>
      <c r="J2732" s="11">
        <v>1</v>
      </c>
      <c r="K2732" s="11">
        <v>0</v>
      </c>
      <c r="L2732" s="16">
        <f t="shared" si="178"/>
        <v>0</v>
      </c>
      <c r="M2732" s="25">
        <v>0</v>
      </c>
      <c r="N2732" s="17">
        <f t="shared" si="179"/>
        <v>0</v>
      </c>
      <c r="O2732" s="11">
        <v>11</v>
      </c>
      <c r="P2732" s="8" t="str">
        <f>IFERROR(VLOOKUP(O2732,Tabla6[],2,FALSE)," ")</f>
        <v>Noviembre</v>
      </c>
      <c r="Q2732" s="10"/>
      <c r="R2732" s="56" t="str">
        <f t="shared" si="177"/>
        <v>03.06.05 UDR LIMA METROPOLITANA ESTEM1.04.01 ACCIONES DE PROMOCION Y PROTECCION DE DERECHOSM1.04.01.08 Evaluar el Indicador de Gratuidad (IG) de la atención al asegurado [UDR]NoviembreHOSPITAL JOSE AGURTO TELLO</v>
      </c>
    </row>
    <row r="2733" spans="1:18" ht="15" customHeight="1" x14ac:dyDescent="0.2">
      <c r="A2733" s="8">
        <f>IFERROR(VLOOKUP(B2733,Tabla1[],2,FALSE)," ")</f>
        <v>1926</v>
      </c>
      <c r="B2733" s="30" t="s">
        <v>1884</v>
      </c>
      <c r="C2733" s="30" t="s">
        <v>2935</v>
      </c>
      <c r="D2733" s="10" t="s">
        <v>1768</v>
      </c>
      <c r="E2733" s="10" t="s">
        <v>2962</v>
      </c>
      <c r="F2733" s="10" t="s">
        <v>1912</v>
      </c>
      <c r="G2733" s="11">
        <v>1</v>
      </c>
      <c r="H2733" s="30" t="s">
        <v>2097</v>
      </c>
      <c r="I2733" s="10"/>
      <c r="J2733" s="11">
        <v>1</v>
      </c>
      <c r="K2733" s="11">
        <v>0</v>
      </c>
      <c r="L2733" s="16">
        <f t="shared" si="178"/>
        <v>0</v>
      </c>
      <c r="M2733" s="25">
        <v>0</v>
      </c>
      <c r="N2733" s="17">
        <f t="shared" si="179"/>
        <v>0</v>
      </c>
      <c r="O2733" s="11">
        <v>11</v>
      </c>
      <c r="P2733" s="8" t="str">
        <f>IFERROR(VLOOKUP(O2733,Tabla6[],2,FALSE)," ")</f>
        <v>Noviembre</v>
      </c>
      <c r="Q2733" s="10"/>
      <c r="R2733" s="56" t="str">
        <f t="shared" si="177"/>
        <v>03.06.05 UDR LIMA METROPOLITANA ESTEM1.04.01 ACCIONES DE PROMOCION Y PROTECCION DE DERECHOSM1.04.01.08 Evaluar el Indicador de Gratuidad (IG) de la atención al asegurado [UDR]NoviembreHOSPITAL HIPOLITO UNANUE</v>
      </c>
    </row>
    <row r="2734" spans="1:18" ht="15" customHeight="1" x14ac:dyDescent="0.2">
      <c r="A2734" s="8">
        <f>IFERROR(VLOOKUP(B2734,Tabla1[],2,FALSE)," ")</f>
        <v>1926</v>
      </c>
      <c r="B2734" s="30" t="s">
        <v>1884</v>
      </c>
      <c r="C2734" s="30" t="s">
        <v>2935</v>
      </c>
      <c r="D2734" s="10" t="s">
        <v>1768</v>
      </c>
      <c r="E2734" s="10" t="s">
        <v>2962</v>
      </c>
      <c r="F2734" s="10" t="s">
        <v>1912</v>
      </c>
      <c r="G2734" s="11">
        <v>1</v>
      </c>
      <c r="H2734" s="30" t="s">
        <v>2098</v>
      </c>
      <c r="I2734" s="10"/>
      <c r="J2734" s="11">
        <v>1</v>
      </c>
      <c r="K2734" s="11">
        <v>0</v>
      </c>
      <c r="L2734" s="16">
        <f t="shared" si="178"/>
        <v>0</v>
      </c>
      <c r="M2734" s="25">
        <v>0</v>
      </c>
      <c r="N2734" s="17">
        <f t="shared" si="179"/>
        <v>0</v>
      </c>
      <c r="O2734" s="11">
        <v>11</v>
      </c>
      <c r="P2734" s="8" t="str">
        <f>IFERROR(VLOOKUP(O2734,Tabla6[],2,FALSE)," ")</f>
        <v>Noviembre</v>
      </c>
      <c r="Q2734" s="10"/>
      <c r="R2734" s="56" t="str">
        <f t="shared" si="177"/>
        <v>03.06.05 UDR LIMA METROPOLITANA ESTEM1.04.01 ACCIONES DE PROMOCION Y PROTECCION DE DERECHOSM1.04.01.08 Evaluar el Indicador de Gratuidad (IG) de la atención al asegurado [UDR]NoviembreHOSPITAL HERMILIO VALDIZAN</v>
      </c>
    </row>
    <row r="2735" spans="1:18" ht="15" customHeight="1" x14ac:dyDescent="0.2">
      <c r="A2735" s="8">
        <f>IFERROR(VLOOKUP(B2735,Tabla1[],2,FALSE)," ")</f>
        <v>1926</v>
      </c>
      <c r="B2735" s="30" t="s">
        <v>1884</v>
      </c>
      <c r="C2735" s="30" t="s">
        <v>2935</v>
      </c>
      <c r="D2735" s="10" t="s">
        <v>1768</v>
      </c>
      <c r="E2735" s="10" t="s">
        <v>2962</v>
      </c>
      <c r="F2735" s="10" t="s">
        <v>1912</v>
      </c>
      <c r="G2735" s="11">
        <v>1</v>
      </c>
      <c r="H2735" s="30" t="s">
        <v>2072</v>
      </c>
      <c r="I2735" s="10"/>
      <c r="J2735" s="11">
        <v>1</v>
      </c>
      <c r="K2735" s="11">
        <v>0</v>
      </c>
      <c r="L2735" s="16">
        <f t="shared" si="178"/>
        <v>0</v>
      </c>
      <c r="M2735" s="25">
        <v>0</v>
      </c>
      <c r="N2735" s="17">
        <f t="shared" si="179"/>
        <v>0</v>
      </c>
      <c r="O2735" s="11">
        <v>11</v>
      </c>
      <c r="P2735" s="8" t="str">
        <f>IFERROR(VLOOKUP(O2735,Tabla6[],2,FALSE)," ")</f>
        <v>Noviembre</v>
      </c>
      <c r="Q2735" s="10"/>
      <c r="R2735" s="56" t="str">
        <f t="shared" si="177"/>
        <v>03.06.05 UDR LIMA METROPOLITANA ESTEM1.04.01 ACCIONES DE PROMOCION Y PROTECCION DE DERECHOSM1.04.01.08 Evaluar el Indicador de Gratuidad (IG) de la atención al asegurado [UDR]NoviembreDIRIS LIMA ESTE</v>
      </c>
    </row>
    <row r="2736" spans="1:18" ht="15" customHeight="1" x14ac:dyDescent="0.2">
      <c r="A2736" s="8">
        <f>IFERROR(VLOOKUP(B2736,Tabla1[],2,FALSE)," ")</f>
        <v>1926</v>
      </c>
      <c r="B2736" s="30" t="s">
        <v>1884</v>
      </c>
      <c r="C2736" s="30" t="s">
        <v>2935</v>
      </c>
      <c r="D2736" s="10" t="s">
        <v>1768</v>
      </c>
      <c r="E2736" s="10" t="s">
        <v>2962</v>
      </c>
      <c r="F2736" s="10" t="s">
        <v>1912</v>
      </c>
      <c r="G2736" s="11">
        <v>1</v>
      </c>
      <c r="H2736" s="30" t="s">
        <v>2099</v>
      </c>
      <c r="I2736" s="10"/>
      <c r="J2736" s="11">
        <v>1</v>
      </c>
      <c r="K2736" s="11">
        <v>0</v>
      </c>
      <c r="L2736" s="16">
        <f t="shared" si="178"/>
        <v>0</v>
      </c>
      <c r="M2736" s="25">
        <v>0</v>
      </c>
      <c r="N2736" s="17">
        <f t="shared" si="179"/>
        <v>0</v>
      </c>
      <c r="O2736" s="11">
        <v>11</v>
      </c>
      <c r="P2736" s="8" t="str">
        <f>IFERROR(VLOOKUP(O2736,Tabla6[],2,FALSE)," ")</f>
        <v>Noviembre</v>
      </c>
      <c r="Q2736" s="10"/>
      <c r="R2736" s="56" t="str">
        <f t="shared" si="177"/>
        <v>03.06.05 UDR LIMA METROPOLITANA ESTEM1.04.01 ACCIONES DE PROMOCION Y PROTECCION DE DERECHOSM1.04.01.08 Evaluar el Indicador de Gratuidad (IG) de la atención al asegurado [UDR]NoviembreHOSPITAL LIMA ESTE VITARTE</v>
      </c>
    </row>
    <row r="2737" spans="1:18" ht="15" customHeight="1" x14ac:dyDescent="0.2">
      <c r="A2737" s="8">
        <f>IFERROR(VLOOKUP(B2737,Tabla1[],2,FALSE)," ")</f>
        <v>1926</v>
      </c>
      <c r="B2737" s="30" t="s">
        <v>1884</v>
      </c>
      <c r="C2737" s="30" t="s">
        <v>2935</v>
      </c>
      <c r="D2737" s="10" t="s">
        <v>3015</v>
      </c>
      <c r="E2737" s="10" t="s">
        <v>2960</v>
      </c>
      <c r="F2737" s="10" t="s">
        <v>1912</v>
      </c>
      <c r="G2737" s="11">
        <v>1</v>
      </c>
      <c r="H2737" s="30" t="s">
        <v>2100</v>
      </c>
      <c r="I2737" s="10"/>
      <c r="J2737" s="11">
        <v>1</v>
      </c>
      <c r="K2737" s="11">
        <v>0</v>
      </c>
      <c r="L2737" s="16">
        <f t="shared" si="178"/>
        <v>0</v>
      </c>
      <c r="M2737" s="25">
        <v>0</v>
      </c>
      <c r="N2737" s="17">
        <f t="shared" si="179"/>
        <v>0</v>
      </c>
      <c r="O2737" s="11">
        <v>1</v>
      </c>
      <c r="P2737" s="8" t="str">
        <f>IFERROR(VLOOKUP(O2737,Tabla6[],2,FALSE)," ")</f>
        <v>Enero</v>
      </c>
      <c r="Q2737" s="10"/>
      <c r="R2737" s="56" t="str">
        <f t="shared" si="177"/>
        <v>03.06.05 UDR LIMA METROPOLITANA ESTEM1.04.01 ACCIONES DE PROMOCION Y PROTECCION DE DERECHOSM1.04.01.01 Verificar la gratuidad de la atención con las Ficha de Verificación de la Gratuidad (FVG) [UDR]EneroC.S HUASCAR</v>
      </c>
    </row>
    <row r="2738" spans="1:18" ht="15" customHeight="1" x14ac:dyDescent="0.2">
      <c r="A2738" s="8">
        <f>IFERROR(VLOOKUP(B2738,Tabla1[],2,FALSE)," ")</f>
        <v>1926</v>
      </c>
      <c r="B2738" s="30" t="s">
        <v>1884</v>
      </c>
      <c r="C2738" s="30" t="s">
        <v>2935</v>
      </c>
      <c r="D2738" s="10" t="s">
        <v>3015</v>
      </c>
      <c r="E2738" s="10" t="s">
        <v>2960</v>
      </c>
      <c r="F2738" s="10" t="s">
        <v>1912</v>
      </c>
      <c r="G2738" s="11">
        <v>1</v>
      </c>
      <c r="H2738" s="30" t="s">
        <v>2101</v>
      </c>
      <c r="I2738" s="10"/>
      <c r="J2738" s="11">
        <v>1</v>
      </c>
      <c r="K2738" s="11">
        <v>0</v>
      </c>
      <c r="L2738" s="16">
        <f t="shared" si="178"/>
        <v>0</v>
      </c>
      <c r="M2738" s="25">
        <v>0</v>
      </c>
      <c r="N2738" s="17">
        <f t="shared" si="179"/>
        <v>0</v>
      </c>
      <c r="O2738" s="11">
        <v>2</v>
      </c>
      <c r="P2738" s="8" t="str">
        <f>IFERROR(VLOOKUP(O2738,Tabla6[],2,FALSE)," ")</f>
        <v>Febrero</v>
      </c>
      <c r="Q2738" s="10"/>
      <c r="R2738" s="56" t="str">
        <f t="shared" ref="R2738:R2801" si="180">+CONCATENATE(B2738,C2738,E2738,P2738,H2738)</f>
        <v>03.06.05 UDR LIMA METROPOLITANA ESTEM1.04.01 ACCIONES DE PROMOCION Y PROTECCION DE DERECHOSM1.04.01.01 Verificar la gratuidad de la atención con las Ficha de Verificación de la Gratuidad (FVG) [UDR]FebreroC.S. BETHANIA</v>
      </c>
    </row>
    <row r="2739" spans="1:18" ht="15" customHeight="1" x14ac:dyDescent="0.2">
      <c r="A2739" s="8">
        <f>IFERROR(VLOOKUP(B2739,Tabla1[],2,FALSE)," ")</f>
        <v>1926</v>
      </c>
      <c r="B2739" s="30" t="s">
        <v>1884</v>
      </c>
      <c r="C2739" s="30" t="s">
        <v>2935</v>
      </c>
      <c r="D2739" s="10" t="s">
        <v>3015</v>
      </c>
      <c r="E2739" s="10" t="s">
        <v>2960</v>
      </c>
      <c r="F2739" s="10" t="s">
        <v>1912</v>
      </c>
      <c r="G2739" s="11">
        <v>1</v>
      </c>
      <c r="H2739" s="30" t="s">
        <v>2102</v>
      </c>
      <c r="I2739" s="10"/>
      <c r="J2739" s="11">
        <v>1</v>
      </c>
      <c r="K2739" s="11">
        <v>0</v>
      </c>
      <c r="L2739" s="16">
        <f t="shared" si="178"/>
        <v>0</v>
      </c>
      <c r="M2739" s="25">
        <v>0</v>
      </c>
      <c r="N2739" s="17">
        <f t="shared" si="179"/>
        <v>0</v>
      </c>
      <c r="O2739" s="11">
        <v>3</v>
      </c>
      <c r="P2739" s="8" t="str">
        <f>IFERROR(VLOOKUP(O2739,Tabla6[],2,FALSE)," ")</f>
        <v>Marzo</v>
      </c>
      <c r="Q2739" s="10"/>
      <c r="R2739" s="56" t="str">
        <f t="shared" si="180"/>
        <v>03.06.05 UDR LIMA METROPOLITANA ESTEM1.04.01 ACCIONES DE PROMOCION Y PROTECCION DE DERECHOSM1.04.01.01 Verificar la gratuidad de la atención con las Ficha de Verificación de la Gratuidad (FVG) [UDR]MarzoP.S. TUPAC AMARU</v>
      </c>
    </row>
    <row r="2740" spans="1:18" ht="15" customHeight="1" x14ac:dyDescent="0.2">
      <c r="A2740" s="8">
        <f>IFERROR(VLOOKUP(B2740,Tabla1[],2,FALSE)," ")</f>
        <v>1926</v>
      </c>
      <c r="B2740" s="30" t="s">
        <v>1884</v>
      </c>
      <c r="C2740" s="30" t="s">
        <v>2935</v>
      </c>
      <c r="D2740" s="10" t="s">
        <v>3015</v>
      </c>
      <c r="E2740" s="10" t="s">
        <v>2960</v>
      </c>
      <c r="F2740" s="10" t="s">
        <v>1912</v>
      </c>
      <c r="G2740" s="11">
        <v>1</v>
      </c>
      <c r="H2740" s="30" t="s">
        <v>2103</v>
      </c>
      <c r="I2740" s="10"/>
      <c r="J2740" s="11">
        <v>1</v>
      </c>
      <c r="K2740" s="11">
        <v>0</v>
      </c>
      <c r="L2740" s="16">
        <f t="shared" si="178"/>
        <v>0</v>
      </c>
      <c r="M2740" s="25">
        <v>0</v>
      </c>
      <c r="N2740" s="17">
        <f t="shared" si="179"/>
        <v>0</v>
      </c>
      <c r="O2740" s="11">
        <v>3</v>
      </c>
      <c r="P2740" s="8" t="str">
        <f>IFERROR(VLOOKUP(O2740,Tabla6[],2,FALSE)," ")</f>
        <v>Marzo</v>
      </c>
      <c r="Q2740" s="10"/>
      <c r="R2740" s="56" t="str">
        <f t="shared" si="180"/>
        <v>03.06.05 UDR LIMA METROPOLITANA ESTEM1.04.01 ACCIONES DE PROMOCION Y PROTECCION DE DERECHOSM1.04.01.01 Verificar la gratuidad de la atención con las Ficha de Verificación de la Gratuidad (FVG) [UDR]MarzoC.S. MOYOPAMPA</v>
      </c>
    </row>
    <row r="2741" spans="1:18" ht="15" customHeight="1" x14ac:dyDescent="0.2">
      <c r="A2741" s="8">
        <f>IFERROR(VLOOKUP(B2741,Tabla1[],2,FALSE)," ")</f>
        <v>1926</v>
      </c>
      <c r="B2741" s="30" t="s">
        <v>1884</v>
      </c>
      <c r="C2741" s="30" t="s">
        <v>2935</v>
      </c>
      <c r="D2741" s="10" t="s">
        <v>3015</v>
      </c>
      <c r="E2741" s="10" t="s">
        <v>2960</v>
      </c>
      <c r="F2741" s="10" t="s">
        <v>1912</v>
      </c>
      <c r="G2741" s="11">
        <v>1</v>
      </c>
      <c r="H2741" s="30" t="s">
        <v>2104</v>
      </c>
      <c r="I2741" s="10"/>
      <c r="J2741" s="11">
        <v>1</v>
      </c>
      <c r="K2741" s="11">
        <v>0</v>
      </c>
      <c r="L2741" s="16">
        <f t="shared" si="178"/>
        <v>0</v>
      </c>
      <c r="M2741" s="25">
        <v>0</v>
      </c>
      <c r="N2741" s="17">
        <f t="shared" si="179"/>
        <v>0</v>
      </c>
      <c r="O2741" s="11">
        <v>4</v>
      </c>
      <c r="P2741" s="8" t="str">
        <f>IFERROR(VLOOKUP(O2741,Tabla6[],2,FALSE)," ")</f>
        <v>Abril</v>
      </c>
      <c r="Q2741" s="10"/>
      <c r="R2741" s="56" t="str">
        <f t="shared" si="180"/>
        <v>03.06.05 UDR LIMA METROPOLITANA ESTEM1.04.01 ACCIONES DE PROMOCION Y PROTECCION DE DERECHOSM1.04.01.01 Verificar la gratuidad de la atención con las Ficha de Verificación de la Gratuidad (FVG) [UDR]AbrilC.S. NICOLAS DE PIEROLA</v>
      </c>
    </row>
    <row r="2742" spans="1:18" ht="15" customHeight="1" x14ac:dyDescent="0.2">
      <c r="A2742" s="8">
        <f>IFERROR(VLOOKUP(B2742,Tabla1[],2,FALSE)," ")</f>
        <v>1926</v>
      </c>
      <c r="B2742" s="30" t="s">
        <v>1884</v>
      </c>
      <c r="C2742" s="30" t="s">
        <v>2935</v>
      </c>
      <c r="D2742" s="10" t="s">
        <v>3015</v>
      </c>
      <c r="E2742" s="10" t="s">
        <v>2960</v>
      </c>
      <c r="F2742" s="10" t="s">
        <v>1912</v>
      </c>
      <c r="G2742" s="11">
        <v>1</v>
      </c>
      <c r="H2742" s="30" t="s">
        <v>2105</v>
      </c>
      <c r="I2742" s="10"/>
      <c r="J2742" s="11">
        <v>1</v>
      </c>
      <c r="K2742" s="11">
        <v>0</v>
      </c>
      <c r="L2742" s="16">
        <f t="shared" si="178"/>
        <v>0</v>
      </c>
      <c r="M2742" s="25">
        <v>0</v>
      </c>
      <c r="N2742" s="17">
        <f t="shared" si="179"/>
        <v>0</v>
      </c>
      <c r="O2742" s="11">
        <v>4</v>
      </c>
      <c r="P2742" s="8" t="str">
        <f>IFERROR(VLOOKUP(O2742,Tabla6[],2,FALSE)," ")</f>
        <v>Abril</v>
      </c>
      <c r="Q2742" s="10"/>
      <c r="R2742" s="56" t="str">
        <f t="shared" si="180"/>
        <v>03.06.05 UDR LIMA METROPOLITANA ESTEM1.04.01 ACCIONES DE PROMOCION Y PROTECCION DE DERECHOSM1.04.01.01 Verificar la gratuidad de la atención con las Ficha de Verificación de la Gratuidad (FVG) [UDR]AbrilC.S. MORON</v>
      </c>
    </row>
    <row r="2743" spans="1:18" ht="15" customHeight="1" x14ac:dyDescent="0.2">
      <c r="A2743" s="8">
        <f>IFERROR(VLOOKUP(B2743,Tabla1[],2,FALSE)," ")</f>
        <v>1926</v>
      </c>
      <c r="B2743" s="30" t="s">
        <v>1884</v>
      </c>
      <c r="C2743" s="30" t="s">
        <v>2935</v>
      </c>
      <c r="D2743" s="10" t="s">
        <v>3015</v>
      </c>
      <c r="E2743" s="10" t="s">
        <v>2960</v>
      </c>
      <c r="F2743" s="10" t="s">
        <v>1912</v>
      </c>
      <c r="G2743" s="11">
        <v>1</v>
      </c>
      <c r="H2743" s="30" t="s">
        <v>2106</v>
      </c>
      <c r="I2743" s="10"/>
      <c r="J2743" s="11">
        <v>1</v>
      </c>
      <c r="K2743" s="11">
        <v>0</v>
      </c>
      <c r="L2743" s="16">
        <f t="shared" si="178"/>
        <v>0</v>
      </c>
      <c r="M2743" s="25">
        <v>0</v>
      </c>
      <c r="N2743" s="17">
        <f t="shared" si="179"/>
        <v>0</v>
      </c>
      <c r="O2743" s="11">
        <v>5</v>
      </c>
      <c r="P2743" s="8" t="str">
        <f>IFERROR(VLOOKUP(O2743,Tabla6[],2,FALSE)," ")</f>
        <v>Mayo</v>
      </c>
      <c r="Q2743" s="10"/>
      <c r="R2743" s="56" t="str">
        <f t="shared" si="180"/>
        <v>03.06.05 UDR LIMA METROPOLITANA ESTEM1.04.01 ACCIONES DE PROMOCION Y PROTECCION DE DERECHOSM1.04.01.01 Verificar la gratuidad de la atención con las Ficha de Verificación de la Gratuidad (FVG) [UDR]MayoC.S. VILLA LETICIA DE CAJAMARQUILLA</v>
      </c>
    </row>
    <row r="2744" spans="1:18" ht="15" customHeight="1" x14ac:dyDescent="0.2">
      <c r="A2744" s="8">
        <f>IFERROR(VLOOKUP(B2744,Tabla1[],2,FALSE)," ")</f>
        <v>1926</v>
      </c>
      <c r="B2744" s="30" t="s">
        <v>1884</v>
      </c>
      <c r="C2744" s="30" t="s">
        <v>2935</v>
      </c>
      <c r="D2744" s="10" t="s">
        <v>3015</v>
      </c>
      <c r="E2744" s="10" t="s">
        <v>2960</v>
      </c>
      <c r="F2744" s="10" t="s">
        <v>1912</v>
      </c>
      <c r="G2744" s="11">
        <v>1</v>
      </c>
      <c r="H2744" s="30" t="s">
        <v>2107</v>
      </c>
      <c r="I2744" s="10"/>
      <c r="J2744" s="11">
        <v>1</v>
      </c>
      <c r="K2744" s="11">
        <v>0</v>
      </c>
      <c r="L2744" s="16">
        <f t="shared" si="178"/>
        <v>0</v>
      </c>
      <c r="M2744" s="25">
        <v>0</v>
      </c>
      <c r="N2744" s="17">
        <f t="shared" si="179"/>
        <v>0</v>
      </c>
      <c r="O2744" s="11">
        <v>5</v>
      </c>
      <c r="P2744" s="8" t="str">
        <f>IFERROR(VLOOKUP(O2744,Tabla6[],2,FALSE)," ")</f>
        <v>Mayo</v>
      </c>
      <c r="Q2744" s="10"/>
      <c r="R2744" s="56" t="str">
        <f t="shared" si="180"/>
        <v>03.06.05 UDR LIMA METROPOLITANA ESTEM1.04.01 ACCIONES DE PROMOCION Y PROTECCION DE DERECHOSM1.04.01.01 Verificar la gratuidad de la atención con las Ficha de Verificación de la Gratuidad (FVG) [UDR]MayoC.S. COOPERATIVA UNIVERSAL</v>
      </c>
    </row>
    <row r="2745" spans="1:18" ht="15" customHeight="1" x14ac:dyDescent="0.2">
      <c r="A2745" s="8">
        <f>IFERROR(VLOOKUP(B2745,Tabla1[],2,FALSE)," ")</f>
        <v>1926</v>
      </c>
      <c r="B2745" s="30" t="s">
        <v>1884</v>
      </c>
      <c r="C2745" s="30" t="s">
        <v>2935</v>
      </c>
      <c r="D2745" s="10" t="s">
        <v>3015</v>
      </c>
      <c r="E2745" s="10" t="s">
        <v>2960</v>
      </c>
      <c r="F2745" s="10" t="s">
        <v>1912</v>
      </c>
      <c r="G2745" s="11">
        <v>1</v>
      </c>
      <c r="H2745" s="30" t="s">
        <v>2108</v>
      </c>
      <c r="I2745" s="10"/>
      <c r="J2745" s="11">
        <v>1</v>
      </c>
      <c r="K2745" s="11">
        <v>0</v>
      </c>
      <c r="L2745" s="16">
        <f t="shared" si="178"/>
        <v>0</v>
      </c>
      <c r="M2745" s="25">
        <v>0</v>
      </c>
      <c r="N2745" s="17">
        <f t="shared" si="179"/>
        <v>0</v>
      </c>
      <c r="O2745" s="11">
        <v>6</v>
      </c>
      <c r="P2745" s="8" t="str">
        <f>IFERROR(VLOOKUP(O2745,Tabla6[],2,FALSE)," ")</f>
        <v>Junio</v>
      </c>
      <c r="Q2745" s="10"/>
      <c r="R2745" s="56" t="str">
        <f t="shared" si="180"/>
        <v>03.06.05 UDR LIMA METROPOLITANA ESTEM1.04.01 ACCIONES DE PROMOCION Y PROTECCION DE DERECHOSM1.04.01.01 Verificar la gratuidad de la atención con las Ficha de Verificación de la Gratuidad (FVG) [UDR]JunioC.S. VIRGEN DEL CARMEN LA ERA</v>
      </c>
    </row>
    <row r="2746" spans="1:18" ht="15" customHeight="1" x14ac:dyDescent="0.2">
      <c r="A2746" s="8">
        <f>IFERROR(VLOOKUP(B2746,Tabla1[],2,FALSE)," ")</f>
        <v>1926</v>
      </c>
      <c r="B2746" s="30" t="s">
        <v>1884</v>
      </c>
      <c r="C2746" s="30" t="s">
        <v>2935</v>
      </c>
      <c r="D2746" s="10" t="s">
        <v>3015</v>
      </c>
      <c r="E2746" s="10" t="s">
        <v>2960</v>
      </c>
      <c r="F2746" s="10" t="s">
        <v>1912</v>
      </c>
      <c r="G2746" s="11">
        <v>1</v>
      </c>
      <c r="H2746" s="30" t="s">
        <v>2109</v>
      </c>
      <c r="I2746" s="10"/>
      <c r="J2746" s="11">
        <v>1</v>
      </c>
      <c r="K2746" s="11">
        <v>0</v>
      </c>
      <c r="L2746" s="16">
        <f t="shared" si="178"/>
        <v>0</v>
      </c>
      <c r="M2746" s="25">
        <v>0</v>
      </c>
      <c r="N2746" s="17">
        <f t="shared" si="179"/>
        <v>0</v>
      </c>
      <c r="O2746" s="11">
        <v>7</v>
      </c>
      <c r="P2746" s="8" t="str">
        <f>IFERROR(VLOOKUP(O2746,Tabla6[],2,FALSE)," ")</f>
        <v>Julio</v>
      </c>
      <c r="Q2746" s="10"/>
      <c r="R2746" s="56" t="str">
        <f t="shared" si="180"/>
        <v>03.06.05 UDR LIMA METROPOLITANA ESTEM1.04.01 ACCIONES DE PROMOCION Y PROTECCION DE DERECHOSM1.04.01.01 Verificar la gratuidad de la atención con las Ficha de Verificación de la Gratuidad (FVG) [UDR]JulioC.S. EL AGUSTINO</v>
      </c>
    </row>
    <row r="2747" spans="1:18" ht="15" customHeight="1" x14ac:dyDescent="0.2">
      <c r="A2747" s="8">
        <f>IFERROR(VLOOKUP(B2747,Tabla1[],2,FALSE)," ")</f>
        <v>1926</v>
      </c>
      <c r="B2747" s="30" t="s">
        <v>1884</v>
      </c>
      <c r="C2747" s="30" t="s">
        <v>2935</v>
      </c>
      <c r="D2747" s="10" t="s">
        <v>3015</v>
      </c>
      <c r="E2747" s="10" t="s">
        <v>2960</v>
      </c>
      <c r="F2747" s="10" t="s">
        <v>1912</v>
      </c>
      <c r="G2747" s="11">
        <v>1</v>
      </c>
      <c r="H2747" s="30" t="s">
        <v>2110</v>
      </c>
      <c r="I2747" s="10"/>
      <c r="J2747" s="11">
        <v>1</v>
      </c>
      <c r="K2747" s="11">
        <v>0</v>
      </c>
      <c r="L2747" s="16">
        <f t="shared" si="178"/>
        <v>0</v>
      </c>
      <c r="M2747" s="25">
        <v>0</v>
      </c>
      <c r="N2747" s="17">
        <f t="shared" si="179"/>
        <v>0</v>
      </c>
      <c r="O2747" s="11">
        <v>8</v>
      </c>
      <c r="P2747" s="8" t="str">
        <f>IFERROR(VLOOKUP(O2747,Tabla6[],2,FALSE)," ")</f>
        <v>Agosto</v>
      </c>
      <c r="Q2747" s="10"/>
      <c r="R2747" s="56" t="str">
        <f t="shared" si="180"/>
        <v>03.06.05 UDR LIMA METROPOLITANA ESTEM1.04.01 ACCIONES DE PROMOCION Y PROTECCION DE DERECHOSM1.04.01.01 Verificar la gratuidad de la atención con las Ficha de Verificación de la Gratuidad (FVG) [UDR]AgostoC.S PROGRESO</v>
      </c>
    </row>
    <row r="2748" spans="1:18" ht="15" customHeight="1" x14ac:dyDescent="0.2">
      <c r="A2748" s="8">
        <f>IFERROR(VLOOKUP(B2748,Tabla1[],2,FALSE)," ")</f>
        <v>1926</v>
      </c>
      <c r="B2748" s="30" t="s">
        <v>1884</v>
      </c>
      <c r="C2748" s="30" t="s">
        <v>2935</v>
      </c>
      <c r="D2748" s="10" t="s">
        <v>3015</v>
      </c>
      <c r="E2748" s="10" t="s">
        <v>2960</v>
      </c>
      <c r="F2748" s="10" t="s">
        <v>1912</v>
      </c>
      <c r="G2748" s="11">
        <v>1</v>
      </c>
      <c r="H2748" s="30" t="s">
        <v>2111</v>
      </c>
      <c r="I2748" s="10"/>
      <c r="J2748" s="11">
        <v>1</v>
      </c>
      <c r="K2748" s="11">
        <v>0</v>
      </c>
      <c r="L2748" s="16">
        <f t="shared" si="178"/>
        <v>0</v>
      </c>
      <c r="M2748" s="25">
        <v>0</v>
      </c>
      <c r="N2748" s="17">
        <f t="shared" si="179"/>
        <v>0</v>
      </c>
      <c r="O2748" s="11">
        <v>9</v>
      </c>
      <c r="P2748" s="8" t="str">
        <f>IFERROR(VLOOKUP(O2748,Tabla6[],2,FALSE)," ")</f>
        <v>Setiembre</v>
      </c>
      <c r="Q2748" s="10"/>
      <c r="R2748" s="56" t="str">
        <f t="shared" si="180"/>
        <v>03.06.05 UDR LIMA METROPOLITANA ESTEM1.04.01 ACCIONES DE PROMOCION Y PROTECCION DE DERECHOSM1.04.01.01 Verificar la gratuidad de la atención con las Ficha de Verificación de la Gratuidad (FVG) [UDR]SetiembreC.S. CESAR LOPEZ SILVA</v>
      </c>
    </row>
    <row r="2749" spans="1:18" ht="15" customHeight="1" x14ac:dyDescent="0.2">
      <c r="A2749" s="8">
        <f>IFERROR(VLOOKUP(B2749,Tabla1[],2,FALSE)," ")</f>
        <v>1926</v>
      </c>
      <c r="B2749" s="30" t="s">
        <v>1884</v>
      </c>
      <c r="C2749" s="30" t="s">
        <v>2935</v>
      </c>
      <c r="D2749" s="10" t="s">
        <v>3015</v>
      </c>
      <c r="E2749" s="10" t="s">
        <v>2960</v>
      </c>
      <c r="F2749" s="10" t="s">
        <v>1912</v>
      </c>
      <c r="G2749" s="11">
        <v>1</v>
      </c>
      <c r="H2749" s="30" t="s">
        <v>2112</v>
      </c>
      <c r="I2749" s="10"/>
      <c r="J2749" s="11">
        <v>1</v>
      </c>
      <c r="K2749" s="11">
        <v>0</v>
      </c>
      <c r="L2749" s="16">
        <f t="shared" si="178"/>
        <v>0</v>
      </c>
      <c r="M2749" s="25">
        <v>0</v>
      </c>
      <c r="N2749" s="17">
        <f t="shared" si="179"/>
        <v>0</v>
      </c>
      <c r="O2749" s="11">
        <v>9</v>
      </c>
      <c r="P2749" s="8" t="str">
        <f>IFERROR(VLOOKUP(O2749,Tabla6[],2,FALSE)," ")</f>
        <v>Setiembre</v>
      </c>
      <c r="Q2749" s="10"/>
      <c r="R2749" s="56" t="str">
        <f t="shared" si="180"/>
        <v>03.06.05 UDR LIMA METROPOLITANA ESTEM1.04.01 ACCIONES DE PROMOCION Y PROTECCION DE DERECHOSM1.04.01.01 Verificar la gratuidad de la atención con las Ficha de Verificación de la Gratuidad (FVG) [UDR]SetiembreP.S. VIÑA SAN FRANCISCO</v>
      </c>
    </row>
    <row r="2750" spans="1:18" ht="15" customHeight="1" x14ac:dyDescent="0.2">
      <c r="A2750" s="8">
        <f>IFERROR(VLOOKUP(B2750,Tabla1[],2,FALSE)," ")</f>
        <v>1926</v>
      </c>
      <c r="B2750" s="30" t="s">
        <v>1884</v>
      </c>
      <c r="C2750" s="30" t="s">
        <v>2935</v>
      </c>
      <c r="D2750" s="10" t="s">
        <v>3015</v>
      </c>
      <c r="E2750" s="10" t="s">
        <v>2960</v>
      </c>
      <c r="F2750" s="10" t="s">
        <v>1912</v>
      </c>
      <c r="G2750" s="11">
        <v>1</v>
      </c>
      <c r="H2750" s="30" t="s">
        <v>2113</v>
      </c>
      <c r="I2750" s="10"/>
      <c r="J2750" s="11">
        <v>1</v>
      </c>
      <c r="K2750" s="11">
        <v>0</v>
      </c>
      <c r="L2750" s="16">
        <f t="shared" si="178"/>
        <v>0</v>
      </c>
      <c r="M2750" s="25">
        <v>0</v>
      </c>
      <c r="N2750" s="17">
        <f t="shared" si="179"/>
        <v>0</v>
      </c>
      <c r="O2750" s="11">
        <v>10</v>
      </c>
      <c r="P2750" s="8" t="str">
        <f>IFERROR(VLOOKUP(O2750,Tabla6[],2,FALSE)," ")</f>
        <v>Octubre</v>
      </c>
      <c r="Q2750" s="10"/>
      <c r="R2750" s="56" t="str">
        <f t="shared" si="180"/>
        <v>03.06.05 UDR LIMA METROPOLITANA ESTEM1.04.01 ACCIONES DE PROMOCION Y PROTECCION DE DERECHOSM1.04.01.01 Verificar la gratuidad de la atención con las Ficha de Verificación de la Gratuidad (FVG) [UDR]OctubreP.S. HUAYCAN DE CIENEGUILLA</v>
      </c>
    </row>
    <row r="2751" spans="1:18" ht="15" customHeight="1" x14ac:dyDescent="0.2">
      <c r="A2751" s="8">
        <f>IFERROR(VLOOKUP(B2751,Tabla1[],2,FALSE)," ")</f>
        <v>1926</v>
      </c>
      <c r="B2751" s="30" t="s">
        <v>1884</v>
      </c>
      <c r="C2751" s="30" t="s">
        <v>2935</v>
      </c>
      <c r="D2751" s="10" t="s">
        <v>3015</v>
      </c>
      <c r="E2751" s="10" t="s">
        <v>2960</v>
      </c>
      <c r="F2751" s="10" t="s">
        <v>1912</v>
      </c>
      <c r="G2751" s="11">
        <v>1</v>
      </c>
      <c r="H2751" s="30" t="s">
        <v>2105</v>
      </c>
      <c r="I2751" s="10"/>
      <c r="J2751" s="11">
        <v>1</v>
      </c>
      <c r="K2751" s="11">
        <v>0</v>
      </c>
      <c r="L2751" s="16">
        <f t="shared" si="178"/>
        <v>0</v>
      </c>
      <c r="M2751" s="25">
        <v>0</v>
      </c>
      <c r="N2751" s="17">
        <f t="shared" si="179"/>
        <v>0</v>
      </c>
      <c r="O2751" s="11">
        <v>11</v>
      </c>
      <c r="P2751" s="8" t="str">
        <f>IFERROR(VLOOKUP(O2751,Tabla6[],2,FALSE)," ")</f>
        <v>Noviembre</v>
      </c>
      <c r="Q2751" s="10"/>
      <c r="R2751" s="56" t="str">
        <f t="shared" si="180"/>
        <v>03.06.05 UDR LIMA METROPOLITANA ESTEM1.04.01 ACCIONES DE PROMOCION Y PROTECCION DE DERECHOSM1.04.01.01 Verificar la gratuidad de la atención con las Ficha de Verificación de la Gratuidad (FVG) [UDR]NoviembreC.S. MORON</v>
      </c>
    </row>
    <row r="2752" spans="1:18" ht="15" customHeight="1" x14ac:dyDescent="0.2">
      <c r="A2752" s="8">
        <f>IFERROR(VLOOKUP(B2752,Tabla1[],2,FALSE)," ")</f>
        <v>1926</v>
      </c>
      <c r="B2752" s="30" t="s">
        <v>1884</v>
      </c>
      <c r="C2752" s="30" t="s">
        <v>2935</v>
      </c>
      <c r="D2752" s="10" t="s">
        <v>3015</v>
      </c>
      <c r="E2752" s="10" t="s">
        <v>2960</v>
      </c>
      <c r="F2752" s="10" t="s">
        <v>1912</v>
      </c>
      <c r="G2752" s="11">
        <v>1</v>
      </c>
      <c r="H2752" s="30" t="s">
        <v>2114</v>
      </c>
      <c r="I2752" s="10"/>
      <c r="J2752" s="11">
        <v>1</v>
      </c>
      <c r="K2752" s="11">
        <v>0</v>
      </c>
      <c r="L2752" s="16">
        <f t="shared" si="178"/>
        <v>0</v>
      </c>
      <c r="M2752" s="25">
        <v>0</v>
      </c>
      <c r="N2752" s="17">
        <f t="shared" si="179"/>
        <v>0</v>
      </c>
      <c r="O2752" s="11">
        <v>11</v>
      </c>
      <c r="P2752" s="8" t="str">
        <f>IFERROR(VLOOKUP(O2752,Tabla6[],2,FALSE)," ")</f>
        <v>Noviembre</v>
      </c>
      <c r="Q2752" s="10"/>
      <c r="R2752" s="56" t="str">
        <f t="shared" si="180"/>
        <v>03.06.05 UDR LIMA METROPOLITANA ESTEM1.04.01 ACCIONES DE PROMOCION Y PROTECCION DE DERECHOSM1.04.01.01 Verificar la gratuidad de la atención con las Ficha de Verificación de la Gratuidad (FVG) [UDR]NoviembreC.S. SEÑOR DE LOS MILAGROS</v>
      </c>
    </row>
    <row r="2753" spans="1:18" ht="15" customHeight="1" x14ac:dyDescent="0.2">
      <c r="A2753" s="8">
        <f>IFERROR(VLOOKUP(B2753,Tabla1[],2,FALSE)," ")</f>
        <v>1926</v>
      </c>
      <c r="B2753" s="30" t="s">
        <v>1884</v>
      </c>
      <c r="C2753" s="30" t="s">
        <v>2935</v>
      </c>
      <c r="D2753" s="10" t="s">
        <v>3015</v>
      </c>
      <c r="E2753" s="10" t="s">
        <v>2960</v>
      </c>
      <c r="F2753" s="10" t="s">
        <v>1912</v>
      </c>
      <c r="G2753" s="11">
        <v>1</v>
      </c>
      <c r="H2753" s="30" t="s">
        <v>2115</v>
      </c>
      <c r="I2753" s="10"/>
      <c r="J2753" s="11">
        <v>1</v>
      </c>
      <c r="K2753" s="11">
        <v>0</v>
      </c>
      <c r="L2753" s="16">
        <f t="shared" si="178"/>
        <v>0</v>
      </c>
      <c r="M2753" s="25">
        <v>0</v>
      </c>
      <c r="N2753" s="17">
        <f t="shared" si="179"/>
        <v>0</v>
      </c>
      <c r="O2753" s="11">
        <v>12</v>
      </c>
      <c r="P2753" s="8" t="str">
        <f>IFERROR(VLOOKUP(O2753,Tabla6[],2,FALSE)," ")</f>
        <v>Diciembre</v>
      </c>
      <c r="Q2753" s="10"/>
      <c r="R2753" s="56" t="str">
        <f t="shared" si="180"/>
        <v>03.06.05 UDR LIMA METROPOLITANA ESTEM1.04.01 ACCIONES DE PROMOCION Y PROTECCION DE DERECHOSM1.04.01.01 Verificar la gratuidad de la atención con las Ficha de Verificación de la Gratuidad (FVG) [UDR]DiciembreC.S. CHANCAS DE ANDAHUAYLAS</v>
      </c>
    </row>
    <row r="2754" spans="1:18" ht="15" customHeight="1" x14ac:dyDescent="0.2">
      <c r="A2754" s="8">
        <f>IFERROR(VLOOKUP(B2754,Tabla1[],2,FALSE)," ")</f>
        <v>1925</v>
      </c>
      <c r="B2754" s="30" t="s">
        <v>1885</v>
      </c>
      <c r="C2754" s="30" t="s">
        <v>2940</v>
      </c>
      <c r="D2754" s="10" t="s">
        <v>3002</v>
      </c>
      <c r="E2754" s="10" t="s">
        <v>2970</v>
      </c>
      <c r="F2754" s="10" t="s">
        <v>1913</v>
      </c>
      <c r="G2754" s="11">
        <v>1</v>
      </c>
      <c r="H2754" s="30" t="s">
        <v>2116</v>
      </c>
      <c r="I2754" s="10"/>
      <c r="J2754" s="11">
        <v>4</v>
      </c>
      <c r="K2754" s="11">
        <v>0</v>
      </c>
      <c r="L2754" s="16">
        <f t="shared" si="178"/>
        <v>0</v>
      </c>
      <c r="M2754" s="25">
        <v>0</v>
      </c>
      <c r="N2754" s="17">
        <f t="shared" si="179"/>
        <v>0</v>
      </c>
      <c r="O2754" s="11">
        <v>1</v>
      </c>
      <c r="P2754" s="8" t="str">
        <f>IFERROR(VLOOKUP(O2754,Tabla6[],2,FALSE)," ")</f>
        <v>Enero</v>
      </c>
      <c r="Q2754" s="10"/>
      <c r="R2754" s="56" t="str">
        <f t="shared" si="180"/>
        <v>03.06.06 UDR LIMA METROPOLITANA NORTEM1.05.05 EJECUCION DE ACCIONES DE AUDITORIAM1.05.05.08 Ejecutar acciones correspondientes a la Auditoria Asistida por Machine Learning [UDR]EneroLIMA METROPOLITANA</v>
      </c>
    </row>
    <row r="2755" spans="1:18" ht="15" customHeight="1" x14ac:dyDescent="0.2">
      <c r="A2755" s="8">
        <f>IFERROR(VLOOKUP(B2755,Tabla1[],2,FALSE)," ")</f>
        <v>1925</v>
      </c>
      <c r="B2755" s="30" t="s">
        <v>1885</v>
      </c>
      <c r="C2755" s="30" t="s">
        <v>2940</v>
      </c>
      <c r="D2755" s="10" t="s">
        <v>3002</v>
      </c>
      <c r="E2755" s="10" t="s">
        <v>2970</v>
      </c>
      <c r="F2755" s="10" t="s">
        <v>1914</v>
      </c>
      <c r="G2755" s="11">
        <v>1</v>
      </c>
      <c r="H2755" s="30" t="s">
        <v>2116</v>
      </c>
      <c r="I2755" s="10"/>
      <c r="J2755" s="11">
        <v>4</v>
      </c>
      <c r="K2755" s="11">
        <v>0</v>
      </c>
      <c r="L2755" s="16">
        <f t="shared" si="178"/>
        <v>0</v>
      </c>
      <c r="M2755" s="25">
        <v>0</v>
      </c>
      <c r="N2755" s="17">
        <f t="shared" si="179"/>
        <v>0</v>
      </c>
      <c r="O2755" s="11">
        <v>1</v>
      </c>
      <c r="P2755" s="8" t="str">
        <f>IFERROR(VLOOKUP(O2755,Tabla6[],2,FALSE)," ")</f>
        <v>Enero</v>
      </c>
      <c r="Q2755" s="10"/>
      <c r="R2755" s="56" t="str">
        <f t="shared" si="180"/>
        <v>03.06.06 UDR LIMA METROPOLITANA NORTEM1.05.05 EJECUCION DE ACCIONES DE AUDITORIAM1.05.05.08 Ejecutar acciones correspondientes a la Auditoria Asistida por Machine Learning [UDR]EneroLIMA METROPOLITANA</v>
      </c>
    </row>
    <row r="2756" spans="1:18" ht="15" customHeight="1" x14ac:dyDescent="0.2">
      <c r="A2756" s="8">
        <f>IFERROR(VLOOKUP(B2756,Tabla1[],2,FALSE)," ")</f>
        <v>1925</v>
      </c>
      <c r="B2756" s="30" t="s">
        <v>1885</v>
      </c>
      <c r="C2756" s="30" t="s">
        <v>2940</v>
      </c>
      <c r="D2756" s="10" t="s">
        <v>3002</v>
      </c>
      <c r="E2756" s="10" t="s">
        <v>2970</v>
      </c>
      <c r="F2756" s="10" t="s">
        <v>1913</v>
      </c>
      <c r="G2756" s="11">
        <v>1</v>
      </c>
      <c r="H2756" s="30" t="s">
        <v>2116</v>
      </c>
      <c r="I2756" s="10"/>
      <c r="J2756" s="11">
        <v>4</v>
      </c>
      <c r="K2756" s="11">
        <v>0</v>
      </c>
      <c r="L2756" s="16">
        <f t="shared" si="178"/>
        <v>0</v>
      </c>
      <c r="M2756" s="25">
        <v>0</v>
      </c>
      <c r="N2756" s="17">
        <f t="shared" si="179"/>
        <v>0</v>
      </c>
      <c r="O2756" s="11">
        <v>2</v>
      </c>
      <c r="P2756" s="8" t="str">
        <f>IFERROR(VLOOKUP(O2756,Tabla6[],2,FALSE)," ")</f>
        <v>Febrero</v>
      </c>
      <c r="Q2756" s="10"/>
      <c r="R2756" s="56" t="str">
        <f t="shared" si="180"/>
        <v>03.06.06 UDR LIMA METROPOLITANA NORTEM1.05.05 EJECUCION DE ACCIONES DE AUDITORIAM1.05.05.08 Ejecutar acciones correspondientes a la Auditoria Asistida por Machine Learning [UDR]FebreroLIMA METROPOLITANA</v>
      </c>
    </row>
    <row r="2757" spans="1:18" ht="15" customHeight="1" x14ac:dyDescent="0.2">
      <c r="A2757" s="8">
        <f>IFERROR(VLOOKUP(B2757,Tabla1[],2,FALSE)," ")</f>
        <v>1925</v>
      </c>
      <c r="B2757" s="30" t="s">
        <v>1885</v>
      </c>
      <c r="C2757" s="30" t="s">
        <v>2940</v>
      </c>
      <c r="D2757" s="10" t="s">
        <v>3002</v>
      </c>
      <c r="E2757" s="10" t="s">
        <v>2970</v>
      </c>
      <c r="F2757" s="10" t="s">
        <v>1914</v>
      </c>
      <c r="G2757" s="11">
        <v>1</v>
      </c>
      <c r="H2757" s="30" t="s">
        <v>2116</v>
      </c>
      <c r="I2757" s="10"/>
      <c r="J2757" s="11">
        <v>4</v>
      </c>
      <c r="K2757" s="11">
        <v>0</v>
      </c>
      <c r="L2757" s="16">
        <f t="shared" si="178"/>
        <v>0</v>
      </c>
      <c r="M2757" s="25">
        <v>0</v>
      </c>
      <c r="N2757" s="17">
        <f t="shared" si="179"/>
        <v>0</v>
      </c>
      <c r="O2757" s="11">
        <v>2</v>
      </c>
      <c r="P2757" s="8" t="str">
        <f>IFERROR(VLOOKUP(O2757,Tabla6[],2,FALSE)," ")</f>
        <v>Febrero</v>
      </c>
      <c r="Q2757" s="10"/>
      <c r="R2757" s="56" t="str">
        <f t="shared" si="180"/>
        <v>03.06.06 UDR LIMA METROPOLITANA NORTEM1.05.05 EJECUCION DE ACCIONES DE AUDITORIAM1.05.05.08 Ejecutar acciones correspondientes a la Auditoria Asistida por Machine Learning [UDR]FebreroLIMA METROPOLITANA</v>
      </c>
    </row>
    <row r="2758" spans="1:18" ht="15" customHeight="1" x14ac:dyDescent="0.2">
      <c r="A2758" s="8">
        <f>IFERROR(VLOOKUP(B2758,Tabla1[],2,FALSE)," ")</f>
        <v>1925</v>
      </c>
      <c r="B2758" s="30" t="s">
        <v>1885</v>
      </c>
      <c r="C2758" s="30" t="s">
        <v>2940</v>
      </c>
      <c r="D2758" s="10" t="s">
        <v>3002</v>
      </c>
      <c r="E2758" s="10" t="s">
        <v>2970</v>
      </c>
      <c r="F2758" s="10" t="s">
        <v>1913</v>
      </c>
      <c r="G2758" s="11">
        <v>1</v>
      </c>
      <c r="H2758" s="30" t="s">
        <v>2116</v>
      </c>
      <c r="I2758" s="10"/>
      <c r="J2758" s="11">
        <v>4</v>
      </c>
      <c r="K2758" s="11">
        <v>0</v>
      </c>
      <c r="L2758" s="16">
        <f t="shared" si="178"/>
        <v>0</v>
      </c>
      <c r="M2758" s="25">
        <v>0</v>
      </c>
      <c r="N2758" s="17">
        <f t="shared" si="179"/>
        <v>0</v>
      </c>
      <c r="O2758" s="11">
        <v>3</v>
      </c>
      <c r="P2758" s="8" t="str">
        <f>IFERROR(VLOOKUP(O2758,Tabla6[],2,FALSE)," ")</f>
        <v>Marzo</v>
      </c>
      <c r="Q2758" s="10"/>
      <c r="R2758" s="56" t="str">
        <f t="shared" si="180"/>
        <v>03.06.06 UDR LIMA METROPOLITANA NORTEM1.05.05 EJECUCION DE ACCIONES DE AUDITORIAM1.05.05.08 Ejecutar acciones correspondientes a la Auditoria Asistida por Machine Learning [UDR]MarzoLIMA METROPOLITANA</v>
      </c>
    </row>
    <row r="2759" spans="1:18" ht="15" customHeight="1" x14ac:dyDescent="0.2">
      <c r="A2759" s="8">
        <f>IFERROR(VLOOKUP(B2759,Tabla1[],2,FALSE)," ")</f>
        <v>1925</v>
      </c>
      <c r="B2759" s="30" t="s">
        <v>1885</v>
      </c>
      <c r="C2759" s="30" t="s">
        <v>2940</v>
      </c>
      <c r="D2759" s="10" t="s">
        <v>3002</v>
      </c>
      <c r="E2759" s="10" t="s">
        <v>2970</v>
      </c>
      <c r="F2759" s="10" t="s">
        <v>1914</v>
      </c>
      <c r="G2759" s="11">
        <v>1</v>
      </c>
      <c r="H2759" s="30" t="s">
        <v>2116</v>
      </c>
      <c r="I2759" s="10"/>
      <c r="J2759" s="11">
        <v>4</v>
      </c>
      <c r="K2759" s="11">
        <v>0</v>
      </c>
      <c r="L2759" s="16">
        <f t="shared" si="178"/>
        <v>0</v>
      </c>
      <c r="M2759" s="25">
        <v>0</v>
      </c>
      <c r="N2759" s="17">
        <f t="shared" si="179"/>
        <v>0</v>
      </c>
      <c r="O2759" s="11">
        <v>3</v>
      </c>
      <c r="P2759" s="8" t="str">
        <f>IFERROR(VLOOKUP(O2759,Tabla6[],2,FALSE)," ")</f>
        <v>Marzo</v>
      </c>
      <c r="Q2759" s="10"/>
      <c r="R2759" s="56" t="str">
        <f t="shared" si="180"/>
        <v>03.06.06 UDR LIMA METROPOLITANA NORTEM1.05.05 EJECUCION DE ACCIONES DE AUDITORIAM1.05.05.08 Ejecutar acciones correspondientes a la Auditoria Asistida por Machine Learning [UDR]MarzoLIMA METROPOLITANA</v>
      </c>
    </row>
    <row r="2760" spans="1:18" ht="15" customHeight="1" x14ac:dyDescent="0.2">
      <c r="A2760" s="8">
        <f>IFERROR(VLOOKUP(B2760,Tabla1[],2,FALSE)," ")</f>
        <v>1925</v>
      </c>
      <c r="B2760" s="30" t="s">
        <v>1885</v>
      </c>
      <c r="C2760" s="30" t="s">
        <v>2940</v>
      </c>
      <c r="D2760" s="10" t="s">
        <v>3002</v>
      </c>
      <c r="E2760" s="10" t="s">
        <v>2970</v>
      </c>
      <c r="F2760" s="10" t="s">
        <v>1913</v>
      </c>
      <c r="G2760" s="11">
        <v>1</v>
      </c>
      <c r="H2760" s="30" t="s">
        <v>2116</v>
      </c>
      <c r="I2760" s="10"/>
      <c r="J2760" s="11">
        <v>4</v>
      </c>
      <c r="K2760" s="11">
        <v>0</v>
      </c>
      <c r="L2760" s="16">
        <f t="shared" si="178"/>
        <v>0</v>
      </c>
      <c r="M2760" s="25">
        <v>0</v>
      </c>
      <c r="N2760" s="17">
        <f t="shared" si="179"/>
        <v>0</v>
      </c>
      <c r="O2760" s="11">
        <v>4</v>
      </c>
      <c r="P2760" s="8" t="str">
        <f>IFERROR(VLOOKUP(O2760,Tabla6[],2,FALSE)," ")</f>
        <v>Abril</v>
      </c>
      <c r="Q2760" s="10"/>
      <c r="R2760" s="56" t="str">
        <f t="shared" si="180"/>
        <v>03.06.06 UDR LIMA METROPOLITANA NORTEM1.05.05 EJECUCION DE ACCIONES DE AUDITORIAM1.05.05.08 Ejecutar acciones correspondientes a la Auditoria Asistida por Machine Learning [UDR]AbrilLIMA METROPOLITANA</v>
      </c>
    </row>
    <row r="2761" spans="1:18" ht="15" customHeight="1" x14ac:dyDescent="0.2">
      <c r="A2761" s="8">
        <f>IFERROR(VLOOKUP(B2761,Tabla1[],2,FALSE)," ")</f>
        <v>1925</v>
      </c>
      <c r="B2761" s="30" t="s">
        <v>1885</v>
      </c>
      <c r="C2761" s="30" t="s">
        <v>2940</v>
      </c>
      <c r="D2761" s="10" t="s">
        <v>3002</v>
      </c>
      <c r="E2761" s="10" t="s">
        <v>2970</v>
      </c>
      <c r="F2761" s="10" t="s">
        <v>1914</v>
      </c>
      <c r="G2761" s="11">
        <v>1</v>
      </c>
      <c r="H2761" s="30" t="s">
        <v>2116</v>
      </c>
      <c r="I2761" s="10"/>
      <c r="J2761" s="11">
        <v>4</v>
      </c>
      <c r="K2761" s="11">
        <v>0</v>
      </c>
      <c r="L2761" s="16">
        <f t="shared" si="178"/>
        <v>0</v>
      </c>
      <c r="M2761" s="25">
        <v>0</v>
      </c>
      <c r="N2761" s="17">
        <f t="shared" si="179"/>
        <v>0</v>
      </c>
      <c r="O2761" s="11">
        <v>4</v>
      </c>
      <c r="P2761" s="8" t="str">
        <f>IFERROR(VLOOKUP(O2761,Tabla6[],2,FALSE)," ")</f>
        <v>Abril</v>
      </c>
      <c r="Q2761" s="10"/>
      <c r="R2761" s="56" t="str">
        <f t="shared" si="180"/>
        <v>03.06.06 UDR LIMA METROPOLITANA NORTEM1.05.05 EJECUCION DE ACCIONES DE AUDITORIAM1.05.05.08 Ejecutar acciones correspondientes a la Auditoria Asistida por Machine Learning [UDR]AbrilLIMA METROPOLITANA</v>
      </c>
    </row>
    <row r="2762" spans="1:18" ht="15" customHeight="1" x14ac:dyDescent="0.2">
      <c r="A2762" s="8">
        <f>IFERROR(VLOOKUP(B2762,Tabla1[],2,FALSE)," ")</f>
        <v>1925</v>
      </c>
      <c r="B2762" s="30" t="s">
        <v>1885</v>
      </c>
      <c r="C2762" s="30" t="s">
        <v>2940</v>
      </c>
      <c r="D2762" s="10" t="s">
        <v>3005</v>
      </c>
      <c r="E2762" s="10" t="s">
        <v>2971</v>
      </c>
      <c r="F2762" s="10" t="s">
        <v>1913</v>
      </c>
      <c r="G2762" s="11">
        <v>1</v>
      </c>
      <c r="H2762" s="30" t="s">
        <v>2116</v>
      </c>
      <c r="I2762" s="10"/>
      <c r="J2762" s="11">
        <v>1</v>
      </c>
      <c r="K2762" s="11">
        <v>0</v>
      </c>
      <c r="L2762" s="16">
        <f t="shared" si="178"/>
        <v>0</v>
      </c>
      <c r="M2762" s="25">
        <v>0</v>
      </c>
      <c r="N2762" s="17">
        <f t="shared" si="179"/>
        <v>0</v>
      </c>
      <c r="O2762" s="11">
        <v>4</v>
      </c>
      <c r="P2762" s="8" t="str">
        <f>IFERROR(VLOOKUP(O2762,Tabla6[],2,FALSE)," ")</f>
        <v>Abril</v>
      </c>
      <c r="Q2762" s="10"/>
      <c r="R2762" s="56" t="str">
        <f t="shared" si="180"/>
        <v>03.06.06 UDR LIMA METROPOLITANA NORTEM1.05.05 EJECUCION DE ACCIONES DE AUDITORIAM1.05.05.09 Ejecutar acciones correspondientes a la Auditoria Concurrente [UDR]AbrilLIMA METROPOLITANA</v>
      </c>
    </row>
    <row r="2763" spans="1:18" ht="15" customHeight="1" x14ac:dyDescent="0.2">
      <c r="A2763" s="8">
        <f>IFERROR(VLOOKUP(B2763,Tabla1[],2,FALSE)," ")</f>
        <v>1925</v>
      </c>
      <c r="B2763" s="30" t="s">
        <v>1885</v>
      </c>
      <c r="C2763" s="30" t="s">
        <v>2940</v>
      </c>
      <c r="D2763" s="10" t="s">
        <v>3002</v>
      </c>
      <c r="E2763" s="10" t="s">
        <v>2970</v>
      </c>
      <c r="F2763" s="10" t="s">
        <v>1914</v>
      </c>
      <c r="G2763" s="11">
        <v>1</v>
      </c>
      <c r="H2763" s="30" t="s">
        <v>2116</v>
      </c>
      <c r="I2763" s="10"/>
      <c r="J2763" s="11">
        <v>4</v>
      </c>
      <c r="K2763" s="11">
        <v>0</v>
      </c>
      <c r="L2763" s="16">
        <f t="shared" si="178"/>
        <v>0</v>
      </c>
      <c r="M2763" s="25">
        <v>0</v>
      </c>
      <c r="N2763" s="17">
        <f t="shared" si="179"/>
        <v>0</v>
      </c>
      <c r="O2763" s="11">
        <v>5</v>
      </c>
      <c r="P2763" s="8" t="str">
        <f>IFERROR(VLOOKUP(O2763,Tabla6[],2,FALSE)," ")</f>
        <v>Mayo</v>
      </c>
      <c r="Q2763" s="10"/>
      <c r="R2763" s="56" t="str">
        <f t="shared" si="180"/>
        <v>03.06.06 UDR LIMA METROPOLITANA NORTEM1.05.05 EJECUCION DE ACCIONES DE AUDITORIAM1.05.05.08 Ejecutar acciones correspondientes a la Auditoria Asistida por Machine Learning [UDR]MayoLIMA METROPOLITANA</v>
      </c>
    </row>
    <row r="2764" spans="1:18" ht="15" customHeight="1" x14ac:dyDescent="0.2">
      <c r="A2764" s="8">
        <f>IFERROR(VLOOKUP(B2764,Tabla1[],2,FALSE)," ")</f>
        <v>1925</v>
      </c>
      <c r="B2764" s="30" t="s">
        <v>1885</v>
      </c>
      <c r="C2764" s="30" t="s">
        <v>2940</v>
      </c>
      <c r="D2764" s="10" t="s">
        <v>3002</v>
      </c>
      <c r="E2764" s="10" t="s">
        <v>2970</v>
      </c>
      <c r="F2764" s="10" t="s">
        <v>1913</v>
      </c>
      <c r="G2764" s="11">
        <v>1</v>
      </c>
      <c r="H2764" s="30" t="s">
        <v>2116</v>
      </c>
      <c r="I2764" s="10"/>
      <c r="J2764" s="11">
        <v>4</v>
      </c>
      <c r="K2764" s="11">
        <v>0</v>
      </c>
      <c r="L2764" s="16">
        <f t="shared" si="178"/>
        <v>0</v>
      </c>
      <c r="M2764" s="25">
        <v>0</v>
      </c>
      <c r="N2764" s="17">
        <f t="shared" si="179"/>
        <v>0</v>
      </c>
      <c r="O2764" s="11">
        <v>5</v>
      </c>
      <c r="P2764" s="8" t="str">
        <f>IFERROR(VLOOKUP(O2764,Tabla6[],2,FALSE)," ")</f>
        <v>Mayo</v>
      </c>
      <c r="Q2764" s="10"/>
      <c r="R2764" s="56" t="str">
        <f t="shared" si="180"/>
        <v>03.06.06 UDR LIMA METROPOLITANA NORTEM1.05.05 EJECUCION DE ACCIONES DE AUDITORIAM1.05.05.08 Ejecutar acciones correspondientes a la Auditoria Asistida por Machine Learning [UDR]MayoLIMA METROPOLITANA</v>
      </c>
    </row>
    <row r="2765" spans="1:18" ht="15" customHeight="1" x14ac:dyDescent="0.2">
      <c r="A2765" s="8">
        <f>IFERROR(VLOOKUP(B2765,Tabla1[],2,FALSE)," ")</f>
        <v>1925</v>
      </c>
      <c r="B2765" s="30" t="s">
        <v>1885</v>
      </c>
      <c r="C2765" s="30" t="s">
        <v>2940</v>
      </c>
      <c r="D2765" s="10" t="s">
        <v>3005</v>
      </c>
      <c r="E2765" s="10" t="s">
        <v>2971</v>
      </c>
      <c r="F2765" s="10" t="s">
        <v>1914</v>
      </c>
      <c r="G2765" s="11">
        <v>1</v>
      </c>
      <c r="H2765" s="30" t="s">
        <v>2116</v>
      </c>
      <c r="I2765" s="10"/>
      <c r="J2765" s="11">
        <v>1</v>
      </c>
      <c r="K2765" s="11">
        <v>0</v>
      </c>
      <c r="L2765" s="16">
        <f t="shared" si="178"/>
        <v>0</v>
      </c>
      <c r="M2765" s="25">
        <v>0</v>
      </c>
      <c r="N2765" s="17">
        <f t="shared" si="179"/>
        <v>0</v>
      </c>
      <c r="O2765" s="11">
        <v>5</v>
      </c>
      <c r="P2765" s="8" t="str">
        <f>IFERROR(VLOOKUP(O2765,Tabla6[],2,FALSE)," ")</f>
        <v>Mayo</v>
      </c>
      <c r="Q2765" s="10"/>
      <c r="R2765" s="56" t="str">
        <f t="shared" si="180"/>
        <v>03.06.06 UDR LIMA METROPOLITANA NORTEM1.05.05 EJECUCION DE ACCIONES DE AUDITORIAM1.05.05.09 Ejecutar acciones correspondientes a la Auditoria Concurrente [UDR]MayoLIMA METROPOLITANA</v>
      </c>
    </row>
    <row r="2766" spans="1:18" ht="15" customHeight="1" x14ac:dyDescent="0.2">
      <c r="A2766" s="8">
        <f>IFERROR(VLOOKUP(B2766,Tabla1[],2,FALSE)," ")</f>
        <v>1925</v>
      </c>
      <c r="B2766" s="30" t="s">
        <v>1885</v>
      </c>
      <c r="C2766" s="30" t="s">
        <v>2940</v>
      </c>
      <c r="D2766" s="10" t="s">
        <v>3002</v>
      </c>
      <c r="E2766" s="10" t="s">
        <v>2970</v>
      </c>
      <c r="F2766" s="10" t="s">
        <v>1913</v>
      </c>
      <c r="G2766" s="11">
        <v>1</v>
      </c>
      <c r="H2766" s="30" t="s">
        <v>2116</v>
      </c>
      <c r="I2766" s="10"/>
      <c r="J2766" s="11">
        <v>4</v>
      </c>
      <c r="K2766" s="11">
        <v>0</v>
      </c>
      <c r="L2766" s="16">
        <f t="shared" si="178"/>
        <v>0</v>
      </c>
      <c r="M2766" s="25">
        <v>0</v>
      </c>
      <c r="N2766" s="17">
        <f t="shared" si="179"/>
        <v>0</v>
      </c>
      <c r="O2766" s="11">
        <v>6</v>
      </c>
      <c r="P2766" s="8" t="str">
        <f>IFERROR(VLOOKUP(O2766,Tabla6[],2,FALSE)," ")</f>
        <v>Junio</v>
      </c>
      <c r="Q2766" s="10"/>
      <c r="R2766" s="56" t="str">
        <f t="shared" si="180"/>
        <v>03.06.06 UDR LIMA METROPOLITANA NORTEM1.05.05 EJECUCION DE ACCIONES DE AUDITORIAM1.05.05.08 Ejecutar acciones correspondientes a la Auditoria Asistida por Machine Learning [UDR]JunioLIMA METROPOLITANA</v>
      </c>
    </row>
    <row r="2767" spans="1:18" ht="15" customHeight="1" x14ac:dyDescent="0.2">
      <c r="A2767" s="8">
        <f>IFERROR(VLOOKUP(B2767,Tabla1[],2,FALSE)," ")</f>
        <v>1925</v>
      </c>
      <c r="B2767" s="30" t="s">
        <v>1885</v>
      </c>
      <c r="C2767" s="30" t="s">
        <v>2940</v>
      </c>
      <c r="D2767" s="10" t="s">
        <v>3002</v>
      </c>
      <c r="E2767" s="10" t="s">
        <v>2970</v>
      </c>
      <c r="F2767" s="10" t="s">
        <v>1914</v>
      </c>
      <c r="G2767" s="11">
        <v>1</v>
      </c>
      <c r="H2767" s="30" t="s">
        <v>2116</v>
      </c>
      <c r="I2767" s="10"/>
      <c r="J2767" s="11">
        <v>4</v>
      </c>
      <c r="K2767" s="11">
        <v>0</v>
      </c>
      <c r="L2767" s="16">
        <f t="shared" si="178"/>
        <v>0</v>
      </c>
      <c r="M2767" s="25">
        <v>0</v>
      </c>
      <c r="N2767" s="17">
        <f t="shared" si="179"/>
        <v>0</v>
      </c>
      <c r="O2767" s="11">
        <v>6</v>
      </c>
      <c r="P2767" s="8" t="str">
        <f>IFERROR(VLOOKUP(O2767,Tabla6[],2,FALSE)," ")</f>
        <v>Junio</v>
      </c>
      <c r="Q2767" s="10"/>
      <c r="R2767" s="56" t="str">
        <f t="shared" si="180"/>
        <v>03.06.06 UDR LIMA METROPOLITANA NORTEM1.05.05 EJECUCION DE ACCIONES DE AUDITORIAM1.05.05.08 Ejecutar acciones correspondientes a la Auditoria Asistida por Machine Learning [UDR]JunioLIMA METROPOLITANA</v>
      </c>
    </row>
    <row r="2768" spans="1:18" ht="15" customHeight="1" x14ac:dyDescent="0.2">
      <c r="A2768" s="8">
        <f>IFERROR(VLOOKUP(B2768,Tabla1[],2,FALSE)," ")</f>
        <v>1925</v>
      </c>
      <c r="B2768" s="30" t="s">
        <v>1885</v>
      </c>
      <c r="C2768" s="30" t="s">
        <v>2940</v>
      </c>
      <c r="D2768" s="10" t="s">
        <v>3002</v>
      </c>
      <c r="E2768" s="10" t="s">
        <v>2970</v>
      </c>
      <c r="F2768" s="10" t="s">
        <v>1913</v>
      </c>
      <c r="G2768" s="11">
        <v>1</v>
      </c>
      <c r="H2768" s="30" t="s">
        <v>2116</v>
      </c>
      <c r="I2768" s="10"/>
      <c r="J2768" s="11">
        <v>4</v>
      </c>
      <c r="K2768" s="11">
        <v>0</v>
      </c>
      <c r="L2768" s="16">
        <f t="shared" si="178"/>
        <v>0</v>
      </c>
      <c r="M2768" s="25">
        <v>0</v>
      </c>
      <c r="N2768" s="17">
        <f t="shared" si="179"/>
        <v>0</v>
      </c>
      <c r="O2768" s="11">
        <v>7</v>
      </c>
      <c r="P2768" s="8" t="str">
        <f>IFERROR(VLOOKUP(O2768,Tabla6[],2,FALSE)," ")</f>
        <v>Julio</v>
      </c>
      <c r="Q2768" s="10"/>
      <c r="R2768" s="56" t="str">
        <f t="shared" si="180"/>
        <v>03.06.06 UDR LIMA METROPOLITANA NORTEM1.05.05 EJECUCION DE ACCIONES DE AUDITORIAM1.05.05.08 Ejecutar acciones correspondientes a la Auditoria Asistida por Machine Learning [UDR]JulioLIMA METROPOLITANA</v>
      </c>
    </row>
    <row r="2769" spans="1:18" ht="15" customHeight="1" x14ac:dyDescent="0.2">
      <c r="A2769" s="8">
        <f>IFERROR(VLOOKUP(B2769,Tabla1[],2,FALSE)," ")</f>
        <v>1925</v>
      </c>
      <c r="B2769" s="30" t="s">
        <v>1885</v>
      </c>
      <c r="C2769" s="30" t="s">
        <v>2940</v>
      </c>
      <c r="D2769" s="10" t="s">
        <v>3002</v>
      </c>
      <c r="E2769" s="10" t="s">
        <v>2970</v>
      </c>
      <c r="F2769" s="10" t="s">
        <v>1914</v>
      </c>
      <c r="G2769" s="11">
        <v>1</v>
      </c>
      <c r="H2769" s="30" t="s">
        <v>2116</v>
      </c>
      <c r="I2769" s="10"/>
      <c r="J2769" s="11">
        <v>4</v>
      </c>
      <c r="K2769" s="11">
        <v>0</v>
      </c>
      <c r="L2769" s="16">
        <f t="shared" si="178"/>
        <v>0</v>
      </c>
      <c r="M2769" s="25">
        <v>0</v>
      </c>
      <c r="N2769" s="17">
        <f t="shared" si="179"/>
        <v>0</v>
      </c>
      <c r="O2769" s="11">
        <v>7</v>
      </c>
      <c r="P2769" s="8" t="str">
        <f>IFERROR(VLOOKUP(O2769,Tabla6[],2,FALSE)," ")</f>
        <v>Julio</v>
      </c>
      <c r="Q2769" s="10"/>
      <c r="R2769" s="56" t="str">
        <f t="shared" si="180"/>
        <v>03.06.06 UDR LIMA METROPOLITANA NORTEM1.05.05 EJECUCION DE ACCIONES DE AUDITORIAM1.05.05.08 Ejecutar acciones correspondientes a la Auditoria Asistida por Machine Learning [UDR]JulioLIMA METROPOLITANA</v>
      </c>
    </row>
    <row r="2770" spans="1:18" ht="15" customHeight="1" x14ac:dyDescent="0.2">
      <c r="A2770" s="8">
        <f>IFERROR(VLOOKUP(B2770,Tabla1[],2,FALSE)," ")</f>
        <v>1925</v>
      </c>
      <c r="B2770" s="30" t="s">
        <v>1885</v>
      </c>
      <c r="C2770" s="30" t="s">
        <v>2940</v>
      </c>
      <c r="D2770" s="10" t="s">
        <v>3002</v>
      </c>
      <c r="E2770" s="10" t="s">
        <v>2970</v>
      </c>
      <c r="F2770" s="10" t="s">
        <v>1913</v>
      </c>
      <c r="G2770" s="11">
        <v>1</v>
      </c>
      <c r="H2770" s="30" t="s">
        <v>2116</v>
      </c>
      <c r="I2770" s="10"/>
      <c r="J2770" s="11">
        <v>4</v>
      </c>
      <c r="K2770" s="11">
        <v>0</v>
      </c>
      <c r="L2770" s="16">
        <f t="shared" si="178"/>
        <v>0</v>
      </c>
      <c r="M2770" s="25">
        <v>0</v>
      </c>
      <c r="N2770" s="17">
        <f t="shared" si="179"/>
        <v>0</v>
      </c>
      <c r="O2770" s="11">
        <v>8</v>
      </c>
      <c r="P2770" s="8" t="str">
        <f>IFERROR(VLOOKUP(O2770,Tabla6[],2,FALSE)," ")</f>
        <v>Agosto</v>
      </c>
      <c r="Q2770" s="10"/>
      <c r="R2770" s="56" t="str">
        <f t="shared" si="180"/>
        <v>03.06.06 UDR LIMA METROPOLITANA NORTEM1.05.05 EJECUCION DE ACCIONES DE AUDITORIAM1.05.05.08 Ejecutar acciones correspondientes a la Auditoria Asistida por Machine Learning [UDR]AgostoLIMA METROPOLITANA</v>
      </c>
    </row>
    <row r="2771" spans="1:18" ht="15" customHeight="1" x14ac:dyDescent="0.2">
      <c r="A2771" s="8">
        <f>IFERROR(VLOOKUP(B2771,Tabla1[],2,FALSE)," ")</f>
        <v>1925</v>
      </c>
      <c r="B2771" s="30" t="s">
        <v>1885</v>
      </c>
      <c r="C2771" s="30" t="s">
        <v>2940</v>
      </c>
      <c r="D2771" s="10" t="s">
        <v>3002</v>
      </c>
      <c r="E2771" s="10" t="s">
        <v>2970</v>
      </c>
      <c r="F2771" s="10" t="s">
        <v>1914</v>
      </c>
      <c r="G2771" s="11">
        <v>1</v>
      </c>
      <c r="H2771" s="30" t="s">
        <v>2116</v>
      </c>
      <c r="I2771" s="10"/>
      <c r="J2771" s="11">
        <v>4</v>
      </c>
      <c r="K2771" s="11">
        <v>0</v>
      </c>
      <c r="L2771" s="16">
        <f t="shared" si="178"/>
        <v>0</v>
      </c>
      <c r="M2771" s="25">
        <v>0</v>
      </c>
      <c r="N2771" s="17">
        <f t="shared" si="179"/>
        <v>0</v>
      </c>
      <c r="O2771" s="11">
        <v>8</v>
      </c>
      <c r="P2771" s="8" t="str">
        <f>IFERROR(VLOOKUP(O2771,Tabla6[],2,FALSE)," ")</f>
        <v>Agosto</v>
      </c>
      <c r="Q2771" s="10"/>
      <c r="R2771" s="56" t="str">
        <f t="shared" si="180"/>
        <v>03.06.06 UDR LIMA METROPOLITANA NORTEM1.05.05 EJECUCION DE ACCIONES DE AUDITORIAM1.05.05.08 Ejecutar acciones correspondientes a la Auditoria Asistida por Machine Learning [UDR]AgostoLIMA METROPOLITANA</v>
      </c>
    </row>
    <row r="2772" spans="1:18" ht="15" customHeight="1" x14ac:dyDescent="0.2">
      <c r="A2772" s="8">
        <f>IFERROR(VLOOKUP(B2772,Tabla1[],2,FALSE)," ")</f>
        <v>1925</v>
      </c>
      <c r="B2772" s="30" t="s">
        <v>1885</v>
      </c>
      <c r="C2772" s="30" t="s">
        <v>2940</v>
      </c>
      <c r="D2772" s="10" t="s">
        <v>3005</v>
      </c>
      <c r="E2772" s="10" t="s">
        <v>2971</v>
      </c>
      <c r="F2772" s="10" t="s">
        <v>1913</v>
      </c>
      <c r="G2772" s="11">
        <v>1</v>
      </c>
      <c r="H2772" s="30" t="s">
        <v>2116</v>
      </c>
      <c r="I2772" s="10"/>
      <c r="J2772" s="11">
        <v>1</v>
      </c>
      <c r="K2772" s="11">
        <v>0</v>
      </c>
      <c r="L2772" s="16">
        <f t="shared" si="178"/>
        <v>0</v>
      </c>
      <c r="M2772" s="25">
        <v>0</v>
      </c>
      <c r="N2772" s="17">
        <f t="shared" si="179"/>
        <v>0</v>
      </c>
      <c r="O2772" s="11">
        <v>8</v>
      </c>
      <c r="P2772" s="8" t="str">
        <f>IFERROR(VLOOKUP(O2772,Tabla6[],2,FALSE)," ")</f>
        <v>Agosto</v>
      </c>
      <c r="Q2772" s="10"/>
      <c r="R2772" s="56" t="str">
        <f t="shared" si="180"/>
        <v>03.06.06 UDR LIMA METROPOLITANA NORTEM1.05.05 EJECUCION DE ACCIONES DE AUDITORIAM1.05.05.09 Ejecutar acciones correspondientes a la Auditoria Concurrente [UDR]AgostoLIMA METROPOLITANA</v>
      </c>
    </row>
    <row r="2773" spans="1:18" ht="15" customHeight="1" x14ac:dyDescent="0.2">
      <c r="A2773" s="8">
        <f>IFERROR(VLOOKUP(B2773,Tabla1[],2,FALSE)," ")</f>
        <v>1925</v>
      </c>
      <c r="B2773" s="30" t="s">
        <v>1885</v>
      </c>
      <c r="C2773" s="30" t="s">
        <v>2940</v>
      </c>
      <c r="D2773" s="10" t="s">
        <v>3002</v>
      </c>
      <c r="E2773" s="10" t="s">
        <v>2970</v>
      </c>
      <c r="F2773" s="10" t="s">
        <v>1914</v>
      </c>
      <c r="G2773" s="11">
        <v>1</v>
      </c>
      <c r="H2773" s="30" t="s">
        <v>2116</v>
      </c>
      <c r="I2773" s="10"/>
      <c r="J2773" s="11">
        <v>4</v>
      </c>
      <c r="K2773" s="11">
        <v>0</v>
      </c>
      <c r="L2773" s="16">
        <f t="shared" si="178"/>
        <v>0</v>
      </c>
      <c r="M2773" s="25">
        <v>0</v>
      </c>
      <c r="N2773" s="17">
        <f t="shared" si="179"/>
        <v>0</v>
      </c>
      <c r="O2773" s="11">
        <v>9</v>
      </c>
      <c r="P2773" s="8" t="str">
        <f>IFERROR(VLOOKUP(O2773,Tabla6[],2,FALSE)," ")</f>
        <v>Setiembre</v>
      </c>
      <c r="Q2773" s="10"/>
      <c r="R2773" s="56" t="str">
        <f t="shared" si="180"/>
        <v>03.06.06 UDR LIMA METROPOLITANA NORTEM1.05.05 EJECUCION DE ACCIONES DE AUDITORIAM1.05.05.08 Ejecutar acciones correspondientes a la Auditoria Asistida por Machine Learning [UDR]SetiembreLIMA METROPOLITANA</v>
      </c>
    </row>
    <row r="2774" spans="1:18" ht="15" customHeight="1" x14ac:dyDescent="0.2">
      <c r="A2774" s="8">
        <f>IFERROR(VLOOKUP(B2774,Tabla1[],2,FALSE)," ")</f>
        <v>1925</v>
      </c>
      <c r="B2774" s="30" t="s">
        <v>1885</v>
      </c>
      <c r="C2774" s="30" t="s">
        <v>2940</v>
      </c>
      <c r="D2774" s="10" t="s">
        <v>3002</v>
      </c>
      <c r="E2774" s="10" t="s">
        <v>2970</v>
      </c>
      <c r="F2774" s="10" t="s">
        <v>1913</v>
      </c>
      <c r="G2774" s="11">
        <v>1</v>
      </c>
      <c r="H2774" s="30" t="s">
        <v>2116</v>
      </c>
      <c r="I2774" s="10"/>
      <c r="J2774" s="11">
        <v>4</v>
      </c>
      <c r="K2774" s="11">
        <v>0</v>
      </c>
      <c r="L2774" s="16">
        <f t="shared" si="178"/>
        <v>0</v>
      </c>
      <c r="M2774" s="25">
        <v>0</v>
      </c>
      <c r="N2774" s="17">
        <f t="shared" si="179"/>
        <v>0</v>
      </c>
      <c r="O2774" s="11">
        <v>9</v>
      </c>
      <c r="P2774" s="8" t="str">
        <f>IFERROR(VLOOKUP(O2774,Tabla6[],2,FALSE)," ")</f>
        <v>Setiembre</v>
      </c>
      <c r="Q2774" s="10"/>
      <c r="R2774" s="56" t="str">
        <f t="shared" si="180"/>
        <v>03.06.06 UDR LIMA METROPOLITANA NORTEM1.05.05 EJECUCION DE ACCIONES DE AUDITORIAM1.05.05.08 Ejecutar acciones correspondientes a la Auditoria Asistida por Machine Learning [UDR]SetiembreLIMA METROPOLITANA</v>
      </c>
    </row>
    <row r="2775" spans="1:18" ht="15" customHeight="1" x14ac:dyDescent="0.2">
      <c r="A2775" s="8">
        <f>IFERROR(VLOOKUP(B2775,Tabla1[],2,FALSE)," ")</f>
        <v>1925</v>
      </c>
      <c r="B2775" s="30" t="s">
        <v>1885</v>
      </c>
      <c r="C2775" s="30" t="s">
        <v>2940</v>
      </c>
      <c r="D2775" s="10" t="s">
        <v>3005</v>
      </c>
      <c r="E2775" s="10" t="s">
        <v>2971</v>
      </c>
      <c r="F2775" s="10" t="s">
        <v>1914</v>
      </c>
      <c r="G2775" s="11">
        <v>1</v>
      </c>
      <c r="H2775" s="30" t="s">
        <v>2116</v>
      </c>
      <c r="I2775" s="10"/>
      <c r="J2775" s="11">
        <v>1</v>
      </c>
      <c r="K2775" s="11">
        <v>0</v>
      </c>
      <c r="L2775" s="16">
        <f t="shared" ref="L2775:L2838" si="181">320*K2775*G2775</f>
        <v>0</v>
      </c>
      <c r="M2775" s="25">
        <v>0</v>
      </c>
      <c r="N2775" s="17">
        <f t="shared" si="179"/>
        <v>0</v>
      </c>
      <c r="O2775" s="11">
        <v>9</v>
      </c>
      <c r="P2775" s="8" t="str">
        <f>IFERROR(VLOOKUP(O2775,Tabla6[],2,FALSE)," ")</f>
        <v>Setiembre</v>
      </c>
      <c r="Q2775" s="10"/>
      <c r="R2775" s="56" t="str">
        <f t="shared" si="180"/>
        <v>03.06.06 UDR LIMA METROPOLITANA NORTEM1.05.05 EJECUCION DE ACCIONES DE AUDITORIAM1.05.05.09 Ejecutar acciones correspondientes a la Auditoria Concurrente [UDR]SetiembreLIMA METROPOLITANA</v>
      </c>
    </row>
    <row r="2776" spans="1:18" ht="15" customHeight="1" x14ac:dyDescent="0.2">
      <c r="A2776" s="8">
        <f>IFERROR(VLOOKUP(B2776,Tabla1[],2,FALSE)," ")</f>
        <v>1925</v>
      </c>
      <c r="B2776" s="30" t="s">
        <v>1885</v>
      </c>
      <c r="C2776" s="30" t="s">
        <v>2940</v>
      </c>
      <c r="D2776" s="10" t="s">
        <v>3002</v>
      </c>
      <c r="E2776" s="10" t="s">
        <v>2970</v>
      </c>
      <c r="F2776" s="10" t="s">
        <v>1913</v>
      </c>
      <c r="G2776" s="11">
        <v>1</v>
      </c>
      <c r="H2776" s="30" t="s">
        <v>2116</v>
      </c>
      <c r="I2776" s="10"/>
      <c r="J2776" s="11">
        <v>4</v>
      </c>
      <c r="K2776" s="11">
        <v>0</v>
      </c>
      <c r="L2776" s="16">
        <f t="shared" si="181"/>
        <v>0</v>
      </c>
      <c r="M2776" s="25">
        <v>0</v>
      </c>
      <c r="N2776" s="17">
        <f t="shared" si="179"/>
        <v>0</v>
      </c>
      <c r="O2776" s="11">
        <v>10</v>
      </c>
      <c r="P2776" s="8" t="str">
        <f>IFERROR(VLOOKUP(O2776,Tabla6[],2,FALSE)," ")</f>
        <v>Octubre</v>
      </c>
      <c r="Q2776" s="10"/>
      <c r="R2776" s="56" t="str">
        <f t="shared" si="180"/>
        <v>03.06.06 UDR LIMA METROPOLITANA NORTEM1.05.05 EJECUCION DE ACCIONES DE AUDITORIAM1.05.05.08 Ejecutar acciones correspondientes a la Auditoria Asistida por Machine Learning [UDR]OctubreLIMA METROPOLITANA</v>
      </c>
    </row>
    <row r="2777" spans="1:18" ht="15" customHeight="1" x14ac:dyDescent="0.2">
      <c r="A2777" s="8">
        <f>IFERROR(VLOOKUP(B2777,Tabla1[],2,FALSE)," ")</f>
        <v>1925</v>
      </c>
      <c r="B2777" s="30" t="s">
        <v>1885</v>
      </c>
      <c r="C2777" s="30" t="s">
        <v>2940</v>
      </c>
      <c r="D2777" s="10" t="s">
        <v>3002</v>
      </c>
      <c r="E2777" s="10" t="s">
        <v>2970</v>
      </c>
      <c r="F2777" s="10" t="s">
        <v>1914</v>
      </c>
      <c r="G2777" s="11">
        <v>1</v>
      </c>
      <c r="H2777" s="30" t="s">
        <v>2116</v>
      </c>
      <c r="I2777" s="10"/>
      <c r="J2777" s="11">
        <v>4</v>
      </c>
      <c r="K2777" s="11">
        <v>0</v>
      </c>
      <c r="L2777" s="16">
        <f t="shared" si="181"/>
        <v>0</v>
      </c>
      <c r="M2777" s="25">
        <v>0</v>
      </c>
      <c r="N2777" s="17">
        <f t="shared" si="179"/>
        <v>0</v>
      </c>
      <c r="O2777" s="11">
        <v>10</v>
      </c>
      <c r="P2777" s="8" t="str">
        <f>IFERROR(VLOOKUP(O2777,Tabla6[],2,FALSE)," ")</f>
        <v>Octubre</v>
      </c>
      <c r="Q2777" s="10"/>
      <c r="R2777" s="56" t="str">
        <f t="shared" si="180"/>
        <v>03.06.06 UDR LIMA METROPOLITANA NORTEM1.05.05 EJECUCION DE ACCIONES DE AUDITORIAM1.05.05.08 Ejecutar acciones correspondientes a la Auditoria Asistida por Machine Learning [UDR]OctubreLIMA METROPOLITANA</v>
      </c>
    </row>
    <row r="2778" spans="1:18" ht="15" customHeight="1" x14ac:dyDescent="0.2">
      <c r="A2778" s="8">
        <f>IFERROR(VLOOKUP(B2778,Tabla1[],2,FALSE)," ")</f>
        <v>1925</v>
      </c>
      <c r="B2778" s="30" t="s">
        <v>1885</v>
      </c>
      <c r="C2778" s="30" t="s">
        <v>2940</v>
      </c>
      <c r="D2778" s="10" t="s">
        <v>3002</v>
      </c>
      <c r="E2778" s="10" t="s">
        <v>2970</v>
      </c>
      <c r="F2778" s="10" t="s">
        <v>1913</v>
      </c>
      <c r="G2778" s="11">
        <v>1</v>
      </c>
      <c r="H2778" s="30" t="s">
        <v>2116</v>
      </c>
      <c r="I2778" s="10"/>
      <c r="J2778" s="11">
        <v>4</v>
      </c>
      <c r="K2778" s="11">
        <v>0</v>
      </c>
      <c r="L2778" s="16">
        <f t="shared" si="181"/>
        <v>0</v>
      </c>
      <c r="M2778" s="25">
        <v>0</v>
      </c>
      <c r="N2778" s="17">
        <f t="shared" si="179"/>
        <v>0</v>
      </c>
      <c r="O2778" s="11">
        <v>11</v>
      </c>
      <c r="P2778" s="8" t="str">
        <f>IFERROR(VLOOKUP(O2778,Tabla6[],2,FALSE)," ")</f>
        <v>Noviembre</v>
      </c>
      <c r="Q2778" s="10"/>
      <c r="R2778" s="56" t="str">
        <f t="shared" si="180"/>
        <v>03.06.06 UDR LIMA METROPOLITANA NORTEM1.05.05 EJECUCION DE ACCIONES DE AUDITORIAM1.05.05.08 Ejecutar acciones correspondientes a la Auditoria Asistida por Machine Learning [UDR]NoviembreLIMA METROPOLITANA</v>
      </c>
    </row>
    <row r="2779" spans="1:18" ht="15" customHeight="1" x14ac:dyDescent="0.2">
      <c r="A2779" s="8">
        <f>IFERROR(VLOOKUP(B2779,Tabla1[],2,FALSE)," ")</f>
        <v>1925</v>
      </c>
      <c r="B2779" s="30" t="s">
        <v>1885</v>
      </c>
      <c r="C2779" s="30" t="s">
        <v>2940</v>
      </c>
      <c r="D2779" s="10" t="s">
        <v>3002</v>
      </c>
      <c r="E2779" s="10" t="s">
        <v>2970</v>
      </c>
      <c r="F2779" s="10" t="s">
        <v>1914</v>
      </c>
      <c r="G2779" s="11">
        <v>1</v>
      </c>
      <c r="H2779" s="30" t="s">
        <v>2116</v>
      </c>
      <c r="I2779" s="10"/>
      <c r="J2779" s="11">
        <v>4</v>
      </c>
      <c r="K2779" s="11">
        <v>0</v>
      </c>
      <c r="L2779" s="16">
        <f t="shared" si="181"/>
        <v>0</v>
      </c>
      <c r="M2779" s="25">
        <v>0</v>
      </c>
      <c r="N2779" s="17">
        <f t="shared" si="179"/>
        <v>0</v>
      </c>
      <c r="O2779" s="11">
        <v>11</v>
      </c>
      <c r="P2779" s="8" t="str">
        <f>IFERROR(VLOOKUP(O2779,Tabla6[],2,FALSE)," ")</f>
        <v>Noviembre</v>
      </c>
      <c r="Q2779" s="10"/>
      <c r="R2779" s="56" t="str">
        <f t="shared" si="180"/>
        <v>03.06.06 UDR LIMA METROPOLITANA NORTEM1.05.05 EJECUCION DE ACCIONES DE AUDITORIAM1.05.05.08 Ejecutar acciones correspondientes a la Auditoria Asistida por Machine Learning [UDR]NoviembreLIMA METROPOLITANA</v>
      </c>
    </row>
    <row r="2780" spans="1:18" ht="15" customHeight="1" x14ac:dyDescent="0.2">
      <c r="A2780" s="8">
        <f>IFERROR(VLOOKUP(B2780,Tabla1[],2,FALSE)," ")</f>
        <v>1925</v>
      </c>
      <c r="B2780" s="30" t="s">
        <v>1885</v>
      </c>
      <c r="C2780" s="30" t="s">
        <v>2940</v>
      </c>
      <c r="D2780" s="10" t="s">
        <v>3002</v>
      </c>
      <c r="E2780" s="10" t="s">
        <v>2970</v>
      </c>
      <c r="F2780" s="10" t="s">
        <v>1913</v>
      </c>
      <c r="G2780" s="11">
        <v>1</v>
      </c>
      <c r="H2780" s="30" t="s">
        <v>2116</v>
      </c>
      <c r="I2780" s="10"/>
      <c r="J2780" s="11">
        <v>4</v>
      </c>
      <c r="K2780" s="11">
        <v>0</v>
      </c>
      <c r="L2780" s="16">
        <f t="shared" si="181"/>
        <v>0</v>
      </c>
      <c r="M2780" s="25">
        <v>0</v>
      </c>
      <c r="N2780" s="17">
        <f t="shared" si="179"/>
        <v>0</v>
      </c>
      <c r="O2780" s="11">
        <v>11</v>
      </c>
      <c r="P2780" s="8" t="str">
        <f>IFERROR(VLOOKUP(O2780,Tabla6[],2,FALSE)," ")</f>
        <v>Noviembre</v>
      </c>
      <c r="Q2780" s="10"/>
      <c r="R2780" s="56" t="str">
        <f t="shared" si="180"/>
        <v>03.06.06 UDR LIMA METROPOLITANA NORTEM1.05.05 EJECUCION DE ACCIONES DE AUDITORIAM1.05.05.08 Ejecutar acciones correspondientes a la Auditoria Asistida por Machine Learning [UDR]NoviembreLIMA METROPOLITANA</v>
      </c>
    </row>
    <row r="2781" spans="1:18" ht="15" customHeight="1" x14ac:dyDescent="0.2">
      <c r="A2781" s="8">
        <f>IFERROR(VLOOKUP(B2781,Tabla1[],2,FALSE)," ")</f>
        <v>1925</v>
      </c>
      <c r="B2781" s="30" t="s">
        <v>1885</v>
      </c>
      <c r="C2781" s="30" t="s">
        <v>2940</v>
      </c>
      <c r="D2781" s="10" t="s">
        <v>3002</v>
      </c>
      <c r="E2781" s="10" t="s">
        <v>2970</v>
      </c>
      <c r="F2781" s="10" t="s">
        <v>1914</v>
      </c>
      <c r="G2781" s="11">
        <v>1</v>
      </c>
      <c r="H2781" s="30" t="s">
        <v>2116</v>
      </c>
      <c r="I2781" s="10"/>
      <c r="J2781" s="11">
        <v>4</v>
      </c>
      <c r="K2781" s="11">
        <v>0</v>
      </c>
      <c r="L2781" s="16">
        <f t="shared" si="181"/>
        <v>0</v>
      </c>
      <c r="M2781" s="25">
        <v>0</v>
      </c>
      <c r="N2781" s="17">
        <f t="shared" si="179"/>
        <v>0</v>
      </c>
      <c r="O2781" s="11">
        <v>12</v>
      </c>
      <c r="P2781" s="8" t="str">
        <f>IFERROR(VLOOKUP(O2781,Tabla6[],2,FALSE)," ")</f>
        <v>Diciembre</v>
      </c>
      <c r="Q2781" s="10"/>
      <c r="R2781" s="56" t="str">
        <f t="shared" si="180"/>
        <v>03.06.06 UDR LIMA METROPOLITANA NORTEM1.05.05 EJECUCION DE ACCIONES DE AUDITORIAM1.05.05.08 Ejecutar acciones correspondientes a la Auditoria Asistida por Machine Learning [UDR]DiciembreLIMA METROPOLITANA</v>
      </c>
    </row>
    <row r="2782" spans="1:18" ht="15" customHeight="1" x14ac:dyDescent="0.2">
      <c r="A2782" s="8">
        <f>IFERROR(VLOOKUP(B2782,Tabla1[],2,FALSE)," ")</f>
        <v>1925</v>
      </c>
      <c r="B2782" s="30" t="s">
        <v>1885</v>
      </c>
      <c r="C2782" s="30" t="s">
        <v>2940</v>
      </c>
      <c r="D2782" s="10" t="s">
        <v>3011</v>
      </c>
      <c r="E2782" s="10" t="s">
        <v>2972</v>
      </c>
      <c r="F2782" s="10" t="s">
        <v>1914</v>
      </c>
      <c r="G2782" s="11">
        <v>1</v>
      </c>
      <c r="H2782" s="30" t="s">
        <v>2116</v>
      </c>
      <c r="I2782" s="10"/>
      <c r="J2782" s="11">
        <v>1</v>
      </c>
      <c r="K2782" s="11">
        <v>0</v>
      </c>
      <c r="L2782" s="16">
        <f t="shared" si="181"/>
        <v>0</v>
      </c>
      <c r="M2782" s="25">
        <v>0</v>
      </c>
      <c r="N2782" s="17">
        <f t="shared" si="179"/>
        <v>0</v>
      </c>
      <c r="O2782" s="11">
        <v>2</v>
      </c>
      <c r="P2782" s="8" t="str">
        <f>IFERROR(VLOOKUP(O2782,Tabla6[],2,FALSE)," ")</f>
        <v>Febrero</v>
      </c>
      <c r="Q2782" s="10"/>
      <c r="R2782" s="56" t="str">
        <f t="shared" si="180"/>
        <v>03.06.06 UDR LIMA METROPOLITANA NORTEM1.05.05 EJECUCION DE ACCIONES DE AUDITORIAM1.05.05.11 Supervisión y asistencia técnica a IPRESS [UDR]FebreroLIMA METROPOLITANA</v>
      </c>
    </row>
    <row r="2783" spans="1:18" ht="15" customHeight="1" x14ac:dyDescent="0.2">
      <c r="A2783" s="8">
        <f>IFERROR(VLOOKUP(B2783,Tabla1[],2,FALSE)," ")</f>
        <v>1925</v>
      </c>
      <c r="B2783" s="30" t="s">
        <v>1885</v>
      </c>
      <c r="C2783" s="30" t="s">
        <v>2940</v>
      </c>
      <c r="D2783" s="10" t="s">
        <v>3011</v>
      </c>
      <c r="E2783" s="10" t="s">
        <v>2972</v>
      </c>
      <c r="F2783" s="10" t="s">
        <v>1913</v>
      </c>
      <c r="G2783" s="11">
        <v>1</v>
      </c>
      <c r="H2783" s="30" t="s">
        <v>2116</v>
      </c>
      <c r="I2783" s="10"/>
      <c r="J2783" s="11">
        <v>1</v>
      </c>
      <c r="K2783" s="11">
        <v>0</v>
      </c>
      <c r="L2783" s="16">
        <f t="shared" si="181"/>
        <v>0</v>
      </c>
      <c r="M2783" s="25">
        <v>0</v>
      </c>
      <c r="N2783" s="17">
        <f t="shared" si="179"/>
        <v>0</v>
      </c>
      <c r="O2783" s="11">
        <v>4</v>
      </c>
      <c r="P2783" s="8" t="str">
        <f>IFERROR(VLOOKUP(O2783,Tabla6[],2,FALSE)," ")</f>
        <v>Abril</v>
      </c>
      <c r="Q2783" s="10"/>
      <c r="R2783" s="56" t="str">
        <f t="shared" si="180"/>
        <v>03.06.06 UDR LIMA METROPOLITANA NORTEM1.05.05 EJECUCION DE ACCIONES DE AUDITORIAM1.05.05.11 Supervisión y asistencia técnica a IPRESS [UDR]AbrilLIMA METROPOLITANA</v>
      </c>
    </row>
    <row r="2784" spans="1:18" ht="15" customHeight="1" x14ac:dyDescent="0.2">
      <c r="A2784" s="8">
        <f>IFERROR(VLOOKUP(B2784,Tabla1[],2,FALSE)," ")</f>
        <v>1925</v>
      </c>
      <c r="B2784" s="30" t="s">
        <v>1885</v>
      </c>
      <c r="C2784" s="30" t="s">
        <v>2940</v>
      </c>
      <c r="D2784" s="10" t="s">
        <v>3011</v>
      </c>
      <c r="E2784" s="10" t="s">
        <v>2972</v>
      </c>
      <c r="F2784" s="10" t="s">
        <v>1914</v>
      </c>
      <c r="G2784" s="11">
        <v>1</v>
      </c>
      <c r="H2784" s="30" t="s">
        <v>2116</v>
      </c>
      <c r="I2784" s="10"/>
      <c r="J2784" s="11">
        <v>1</v>
      </c>
      <c r="K2784" s="11">
        <v>0</v>
      </c>
      <c r="L2784" s="16">
        <f t="shared" si="181"/>
        <v>0</v>
      </c>
      <c r="M2784" s="25">
        <v>0</v>
      </c>
      <c r="N2784" s="17">
        <f t="shared" si="179"/>
        <v>0</v>
      </c>
      <c r="O2784" s="11">
        <v>6</v>
      </c>
      <c r="P2784" s="8" t="str">
        <f>IFERROR(VLOOKUP(O2784,Tabla6[],2,FALSE)," ")</f>
        <v>Junio</v>
      </c>
      <c r="Q2784" s="10"/>
      <c r="R2784" s="56" t="str">
        <f t="shared" si="180"/>
        <v>03.06.06 UDR LIMA METROPOLITANA NORTEM1.05.05 EJECUCION DE ACCIONES DE AUDITORIAM1.05.05.11 Supervisión y asistencia técnica a IPRESS [UDR]JunioLIMA METROPOLITANA</v>
      </c>
    </row>
    <row r="2785" spans="1:18" ht="15" customHeight="1" x14ac:dyDescent="0.2">
      <c r="A2785" s="8">
        <f>IFERROR(VLOOKUP(B2785,Tabla1[],2,FALSE)," ")</f>
        <v>1925</v>
      </c>
      <c r="B2785" s="30" t="s">
        <v>1885</v>
      </c>
      <c r="C2785" s="30" t="s">
        <v>2940</v>
      </c>
      <c r="D2785" s="10" t="s">
        <v>3011</v>
      </c>
      <c r="E2785" s="10" t="s">
        <v>2972</v>
      </c>
      <c r="F2785" s="10" t="s">
        <v>1913</v>
      </c>
      <c r="G2785" s="11">
        <v>1</v>
      </c>
      <c r="H2785" s="30" t="s">
        <v>2116</v>
      </c>
      <c r="I2785" s="10"/>
      <c r="J2785" s="11">
        <v>1</v>
      </c>
      <c r="K2785" s="11">
        <v>0</v>
      </c>
      <c r="L2785" s="16">
        <f t="shared" si="181"/>
        <v>0</v>
      </c>
      <c r="M2785" s="25">
        <v>0</v>
      </c>
      <c r="N2785" s="17">
        <f t="shared" si="179"/>
        <v>0</v>
      </c>
      <c r="O2785" s="11">
        <v>8</v>
      </c>
      <c r="P2785" s="8" t="str">
        <f>IFERROR(VLOOKUP(O2785,Tabla6[],2,FALSE)," ")</f>
        <v>Agosto</v>
      </c>
      <c r="Q2785" s="10"/>
      <c r="R2785" s="56" t="str">
        <f t="shared" si="180"/>
        <v>03.06.06 UDR LIMA METROPOLITANA NORTEM1.05.05 EJECUCION DE ACCIONES DE AUDITORIAM1.05.05.11 Supervisión y asistencia técnica a IPRESS [UDR]AgostoLIMA METROPOLITANA</v>
      </c>
    </row>
    <row r="2786" spans="1:18" ht="15" customHeight="1" x14ac:dyDescent="0.2">
      <c r="A2786" s="8">
        <f>IFERROR(VLOOKUP(B2786,Tabla1[],2,FALSE)," ")</f>
        <v>1925</v>
      </c>
      <c r="B2786" s="30" t="s">
        <v>1885</v>
      </c>
      <c r="C2786" s="30" t="s">
        <v>2940</v>
      </c>
      <c r="D2786" s="10" t="s">
        <v>3011</v>
      </c>
      <c r="E2786" s="10" t="s">
        <v>2972</v>
      </c>
      <c r="F2786" s="10" t="s">
        <v>1914</v>
      </c>
      <c r="G2786" s="11">
        <v>1</v>
      </c>
      <c r="H2786" s="30" t="s">
        <v>2116</v>
      </c>
      <c r="I2786" s="10"/>
      <c r="J2786" s="11">
        <v>1</v>
      </c>
      <c r="K2786" s="11">
        <v>0</v>
      </c>
      <c r="L2786" s="16">
        <f t="shared" si="181"/>
        <v>0</v>
      </c>
      <c r="M2786" s="25">
        <v>0</v>
      </c>
      <c r="N2786" s="17">
        <f t="shared" si="179"/>
        <v>0</v>
      </c>
      <c r="O2786" s="11">
        <v>10</v>
      </c>
      <c r="P2786" s="8" t="str">
        <f>IFERROR(VLOOKUP(O2786,Tabla6[],2,FALSE)," ")</f>
        <v>Octubre</v>
      </c>
      <c r="Q2786" s="10"/>
      <c r="R2786" s="56" t="str">
        <f t="shared" si="180"/>
        <v>03.06.06 UDR LIMA METROPOLITANA NORTEM1.05.05 EJECUCION DE ACCIONES DE AUDITORIAM1.05.05.11 Supervisión y asistencia técnica a IPRESS [UDR]OctubreLIMA METROPOLITANA</v>
      </c>
    </row>
    <row r="2787" spans="1:18" ht="15" customHeight="1" x14ac:dyDescent="0.2">
      <c r="A2787" s="8">
        <f>IFERROR(VLOOKUP(B2787,Tabla1[],2,FALSE)," ")</f>
        <v>1925</v>
      </c>
      <c r="B2787" s="30" t="s">
        <v>1885</v>
      </c>
      <c r="C2787" s="30" t="s">
        <v>2942</v>
      </c>
      <c r="D2787" s="10" t="s">
        <v>773</v>
      </c>
      <c r="E2787" s="10" t="s">
        <v>2975</v>
      </c>
      <c r="F2787" s="10" t="s">
        <v>1915</v>
      </c>
      <c r="G2787" s="11">
        <v>1</v>
      </c>
      <c r="H2787" s="30" t="s">
        <v>2116</v>
      </c>
      <c r="I2787" s="10"/>
      <c r="J2787" s="11">
        <v>5</v>
      </c>
      <c r="K2787" s="11">
        <v>0</v>
      </c>
      <c r="L2787" s="16">
        <f t="shared" si="181"/>
        <v>0</v>
      </c>
      <c r="M2787" s="25">
        <v>0</v>
      </c>
      <c r="N2787" s="17">
        <f t="shared" si="179"/>
        <v>0</v>
      </c>
      <c r="O2787" s="11">
        <v>2</v>
      </c>
      <c r="P2787" s="8" t="str">
        <f>IFERROR(VLOOKUP(O2787,Tabla6[],2,FALSE)," ")</f>
        <v>Febrero</v>
      </c>
      <c r="Q2787" s="10"/>
      <c r="R2787" s="56" t="str">
        <f t="shared" si="180"/>
        <v>03.06.06 UDR LIMA METROPOLITANA NORTEM1.06.04 SUPERVISION FINANCIERA A UNIDADES EJECUTORASM1.06.04.02 Supervisión Financiera Presencial a las Unidades Ejecutoras-UE [UDR]FebreroLIMA METROPOLITANA</v>
      </c>
    </row>
    <row r="2788" spans="1:18" ht="15" customHeight="1" x14ac:dyDescent="0.2">
      <c r="A2788" s="8">
        <f>IFERROR(VLOOKUP(B2788,Tabla1[],2,FALSE)," ")</f>
        <v>1925</v>
      </c>
      <c r="B2788" s="30" t="s">
        <v>1885</v>
      </c>
      <c r="C2788" s="30" t="s">
        <v>2942</v>
      </c>
      <c r="D2788" s="10" t="s">
        <v>773</v>
      </c>
      <c r="E2788" s="10" t="s">
        <v>2975</v>
      </c>
      <c r="F2788" s="10" t="s">
        <v>1915</v>
      </c>
      <c r="G2788" s="11">
        <v>1</v>
      </c>
      <c r="H2788" s="30" t="s">
        <v>2116</v>
      </c>
      <c r="I2788" s="10"/>
      <c r="J2788" s="11">
        <v>5</v>
      </c>
      <c r="K2788" s="11">
        <v>0</v>
      </c>
      <c r="L2788" s="16">
        <f t="shared" si="181"/>
        <v>0</v>
      </c>
      <c r="M2788" s="25">
        <v>0</v>
      </c>
      <c r="N2788" s="17">
        <f t="shared" ref="N2788:N2851" si="182">L2788+M2788</f>
        <v>0</v>
      </c>
      <c r="O2788" s="11">
        <v>3</v>
      </c>
      <c r="P2788" s="8" t="str">
        <f>IFERROR(VLOOKUP(O2788,Tabla6[],2,FALSE)," ")</f>
        <v>Marzo</v>
      </c>
      <c r="Q2788" s="10"/>
      <c r="R2788" s="56" t="str">
        <f t="shared" si="180"/>
        <v>03.06.06 UDR LIMA METROPOLITANA NORTEM1.06.04 SUPERVISION FINANCIERA A UNIDADES EJECUTORASM1.06.04.02 Supervisión Financiera Presencial a las Unidades Ejecutoras-UE [UDR]MarzoLIMA METROPOLITANA</v>
      </c>
    </row>
    <row r="2789" spans="1:18" ht="15" customHeight="1" x14ac:dyDescent="0.2">
      <c r="A2789" s="8">
        <f>IFERROR(VLOOKUP(B2789,Tabla1[],2,FALSE)," ")</f>
        <v>1925</v>
      </c>
      <c r="B2789" s="30" t="s">
        <v>1885</v>
      </c>
      <c r="C2789" s="30" t="s">
        <v>2942</v>
      </c>
      <c r="D2789" s="10" t="s">
        <v>773</v>
      </c>
      <c r="E2789" s="10" t="s">
        <v>2975</v>
      </c>
      <c r="F2789" s="10" t="s">
        <v>1915</v>
      </c>
      <c r="G2789" s="11">
        <v>1</v>
      </c>
      <c r="H2789" s="30" t="s">
        <v>2116</v>
      </c>
      <c r="I2789" s="10"/>
      <c r="J2789" s="11">
        <v>5</v>
      </c>
      <c r="K2789" s="11">
        <v>0</v>
      </c>
      <c r="L2789" s="16">
        <f t="shared" si="181"/>
        <v>0</v>
      </c>
      <c r="M2789" s="25">
        <v>0</v>
      </c>
      <c r="N2789" s="17">
        <f t="shared" si="182"/>
        <v>0</v>
      </c>
      <c r="O2789" s="11">
        <v>4</v>
      </c>
      <c r="P2789" s="8" t="str">
        <f>IFERROR(VLOOKUP(O2789,Tabla6[],2,FALSE)," ")</f>
        <v>Abril</v>
      </c>
      <c r="Q2789" s="10"/>
      <c r="R2789" s="56" t="str">
        <f t="shared" si="180"/>
        <v>03.06.06 UDR LIMA METROPOLITANA NORTEM1.06.04 SUPERVISION FINANCIERA A UNIDADES EJECUTORASM1.06.04.02 Supervisión Financiera Presencial a las Unidades Ejecutoras-UE [UDR]AbrilLIMA METROPOLITANA</v>
      </c>
    </row>
    <row r="2790" spans="1:18" ht="15" customHeight="1" x14ac:dyDescent="0.2">
      <c r="A2790" s="8">
        <f>IFERROR(VLOOKUP(B2790,Tabla1[],2,FALSE)," ")</f>
        <v>1925</v>
      </c>
      <c r="B2790" s="30" t="s">
        <v>1885</v>
      </c>
      <c r="C2790" s="30" t="s">
        <v>2942</v>
      </c>
      <c r="D2790" s="10" t="s">
        <v>773</v>
      </c>
      <c r="E2790" s="10" t="s">
        <v>2975</v>
      </c>
      <c r="F2790" s="10" t="s">
        <v>1915</v>
      </c>
      <c r="G2790" s="11">
        <v>1</v>
      </c>
      <c r="H2790" s="30" t="s">
        <v>2116</v>
      </c>
      <c r="I2790" s="10"/>
      <c r="J2790" s="11">
        <v>5</v>
      </c>
      <c r="K2790" s="11">
        <v>0</v>
      </c>
      <c r="L2790" s="16">
        <f t="shared" si="181"/>
        <v>0</v>
      </c>
      <c r="M2790" s="25">
        <v>0</v>
      </c>
      <c r="N2790" s="17">
        <f t="shared" si="182"/>
        <v>0</v>
      </c>
      <c r="O2790" s="11">
        <v>5</v>
      </c>
      <c r="P2790" s="8" t="str">
        <f>IFERROR(VLOOKUP(O2790,Tabla6[],2,FALSE)," ")</f>
        <v>Mayo</v>
      </c>
      <c r="Q2790" s="10"/>
      <c r="R2790" s="56" t="str">
        <f t="shared" si="180"/>
        <v>03.06.06 UDR LIMA METROPOLITANA NORTEM1.06.04 SUPERVISION FINANCIERA A UNIDADES EJECUTORASM1.06.04.02 Supervisión Financiera Presencial a las Unidades Ejecutoras-UE [UDR]MayoLIMA METROPOLITANA</v>
      </c>
    </row>
    <row r="2791" spans="1:18" ht="15" customHeight="1" x14ac:dyDescent="0.2">
      <c r="A2791" s="8">
        <f>IFERROR(VLOOKUP(B2791,Tabla1[],2,FALSE)," ")</f>
        <v>1925</v>
      </c>
      <c r="B2791" s="30" t="s">
        <v>1885</v>
      </c>
      <c r="C2791" s="30" t="s">
        <v>2942</v>
      </c>
      <c r="D2791" s="10" t="s">
        <v>773</v>
      </c>
      <c r="E2791" s="10" t="s">
        <v>2975</v>
      </c>
      <c r="F2791" s="10" t="s">
        <v>1915</v>
      </c>
      <c r="G2791" s="11">
        <v>1</v>
      </c>
      <c r="H2791" s="30" t="s">
        <v>2116</v>
      </c>
      <c r="I2791" s="10"/>
      <c r="J2791" s="11">
        <v>5</v>
      </c>
      <c r="K2791" s="11">
        <v>0</v>
      </c>
      <c r="L2791" s="16">
        <f t="shared" si="181"/>
        <v>0</v>
      </c>
      <c r="M2791" s="25">
        <v>0</v>
      </c>
      <c r="N2791" s="17">
        <f t="shared" si="182"/>
        <v>0</v>
      </c>
      <c r="O2791" s="11">
        <v>6</v>
      </c>
      <c r="P2791" s="8" t="str">
        <f>IFERROR(VLOOKUP(O2791,Tabla6[],2,FALSE)," ")</f>
        <v>Junio</v>
      </c>
      <c r="Q2791" s="10"/>
      <c r="R2791" s="56" t="str">
        <f t="shared" si="180"/>
        <v>03.06.06 UDR LIMA METROPOLITANA NORTEM1.06.04 SUPERVISION FINANCIERA A UNIDADES EJECUTORASM1.06.04.02 Supervisión Financiera Presencial a las Unidades Ejecutoras-UE [UDR]JunioLIMA METROPOLITANA</v>
      </c>
    </row>
    <row r="2792" spans="1:18" ht="15" customHeight="1" x14ac:dyDescent="0.2">
      <c r="A2792" s="8">
        <f>IFERROR(VLOOKUP(B2792,Tabla1[],2,FALSE)," ")</f>
        <v>1925</v>
      </c>
      <c r="B2792" s="30" t="s">
        <v>1885</v>
      </c>
      <c r="C2792" s="30" t="s">
        <v>2942</v>
      </c>
      <c r="D2792" s="10" t="s">
        <v>773</v>
      </c>
      <c r="E2792" s="10" t="s">
        <v>2975</v>
      </c>
      <c r="F2792" s="10" t="s">
        <v>1915</v>
      </c>
      <c r="G2792" s="11">
        <v>1</v>
      </c>
      <c r="H2792" s="30" t="s">
        <v>2116</v>
      </c>
      <c r="I2792" s="10"/>
      <c r="J2792" s="11">
        <v>5</v>
      </c>
      <c r="K2792" s="11">
        <v>0</v>
      </c>
      <c r="L2792" s="16">
        <f t="shared" si="181"/>
        <v>0</v>
      </c>
      <c r="M2792" s="25">
        <v>0</v>
      </c>
      <c r="N2792" s="17">
        <f t="shared" si="182"/>
        <v>0</v>
      </c>
      <c r="O2792" s="11">
        <v>7</v>
      </c>
      <c r="P2792" s="8" t="str">
        <f>IFERROR(VLOOKUP(O2792,Tabla6[],2,FALSE)," ")</f>
        <v>Julio</v>
      </c>
      <c r="Q2792" s="10"/>
      <c r="R2792" s="56" t="str">
        <f t="shared" si="180"/>
        <v>03.06.06 UDR LIMA METROPOLITANA NORTEM1.06.04 SUPERVISION FINANCIERA A UNIDADES EJECUTORASM1.06.04.02 Supervisión Financiera Presencial a las Unidades Ejecutoras-UE [UDR]JulioLIMA METROPOLITANA</v>
      </c>
    </row>
    <row r="2793" spans="1:18" ht="15" customHeight="1" x14ac:dyDescent="0.2">
      <c r="A2793" s="8">
        <f>IFERROR(VLOOKUP(B2793,Tabla1[],2,FALSE)," ")</f>
        <v>1925</v>
      </c>
      <c r="B2793" s="30" t="s">
        <v>1885</v>
      </c>
      <c r="C2793" s="30" t="s">
        <v>2942</v>
      </c>
      <c r="D2793" s="10" t="s">
        <v>773</v>
      </c>
      <c r="E2793" s="10" t="s">
        <v>2975</v>
      </c>
      <c r="F2793" s="10" t="s">
        <v>1915</v>
      </c>
      <c r="G2793" s="11">
        <v>1</v>
      </c>
      <c r="H2793" s="30" t="s">
        <v>2116</v>
      </c>
      <c r="I2793" s="10"/>
      <c r="J2793" s="11">
        <v>5</v>
      </c>
      <c r="K2793" s="11">
        <v>0</v>
      </c>
      <c r="L2793" s="16">
        <f t="shared" si="181"/>
        <v>0</v>
      </c>
      <c r="M2793" s="25">
        <v>0</v>
      </c>
      <c r="N2793" s="17">
        <f t="shared" si="182"/>
        <v>0</v>
      </c>
      <c r="O2793" s="11">
        <v>8</v>
      </c>
      <c r="P2793" s="8" t="str">
        <f>IFERROR(VLOOKUP(O2793,Tabla6[],2,FALSE)," ")</f>
        <v>Agosto</v>
      </c>
      <c r="Q2793" s="10"/>
      <c r="R2793" s="56" t="str">
        <f t="shared" si="180"/>
        <v>03.06.06 UDR LIMA METROPOLITANA NORTEM1.06.04 SUPERVISION FINANCIERA A UNIDADES EJECUTORASM1.06.04.02 Supervisión Financiera Presencial a las Unidades Ejecutoras-UE [UDR]AgostoLIMA METROPOLITANA</v>
      </c>
    </row>
    <row r="2794" spans="1:18" ht="15" customHeight="1" x14ac:dyDescent="0.2">
      <c r="A2794" s="8">
        <f>IFERROR(VLOOKUP(B2794,Tabla1[],2,FALSE)," ")</f>
        <v>1925</v>
      </c>
      <c r="B2794" s="30" t="s">
        <v>1885</v>
      </c>
      <c r="C2794" s="30" t="s">
        <v>2942</v>
      </c>
      <c r="D2794" s="10" t="s">
        <v>773</v>
      </c>
      <c r="E2794" s="10" t="s">
        <v>2975</v>
      </c>
      <c r="F2794" s="10" t="s">
        <v>1915</v>
      </c>
      <c r="G2794" s="11">
        <v>1</v>
      </c>
      <c r="H2794" s="30" t="s">
        <v>2116</v>
      </c>
      <c r="I2794" s="10"/>
      <c r="J2794" s="11">
        <v>5</v>
      </c>
      <c r="K2794" s="11">
        <v>0</v>
      </c>
      <c r="L2794" s="16">
        <f t="shared" si="181"/>
        <v>0</v>
      </c>
      <c r="M2794" s="25">
        <v>0</v>
      </c>
      <c r="N2794" s="17">
        <f t="shared" si="182"/>
        <v>0</v>
      </c>
      <c r="O2794" s="11">
        <v>9</v>
      </c>
      <c r="P2794" s="8" t="str">
        <f>IFERROR(VLOOKUP(O2794,Tabla6[],2,FALSE)," ")</f>
        <v>Setiembre</v>
      </c>
      <c r="Q2794" s="10"/>
      <c r="R2794" s="56" t="str">
        <f t="shared" si="180"/>
        <v>03.06.06 UDR LIMA METROPOLITANA NORTEM1.06.04 SUPERVISION FINANCIERA A UNIDADES EJECUTORASM1.06.04.02 Supervisión Financiera Presencial a las Unidades Ejecutoras-UE [UDR]SetiembreLIMA METROPOLITANA</v>
      </c>
    </row>
    <row r="2795" spans="1:18" ht="15" customHeight="1" x14ac:dyDescent="0.2">
      <c r="A2795" s="8">
        <f>IFERROR(VLOOKUP(B2795,Tabla1[],2,FALSE)," ")</f>
        <v>1925</v>
      </c>
      <c r="B2795" s="30" t="s">
        <v>1885</v>
      </c>
      <c r="C2795" s="30" t="s">
        <v>2942</v>
      </c>
      <c r="D2795" s="10" t="s">
        <v>773</v>
      </c>
      <c r="E2795" s="10" t="s">
        <v>2975</v>
      </c>
      <c r="F2795" s="10" t="s">
        <v>1915</v>
      </c>
      <c r="G2795" s="11">
        <v>1</v>
      </c>
      <c r="H2795" s="30" t="s">
        <v>2116</v>
      </c>
      <c r="I2795" s="10"/>
      <c r="J2795" s="11">
        <v>5</v>
      </c>
      <c r="K2795" s="11">
        <v>0</v>
      </c>
      <c r="L2795" s="16">
        <f t="shared" si="181"/>
        <v>0</v>
      </c>
      <c r="M2795" s="25">
        <v>0</v>
      </c>
      <c r="N2795" s="17">
        <f t="shared" si="182"/>
        <v>0</v>
      </c>
      <c r="O2795" s="11">
        <v>10</v>
      </c>
      <c r="P2795" s="8" t="str">
        <f>IFERROR(VLOOKUP(O2795,Tabla6[],2,FALSE)," ")</f>
        <v>Octubre</v>
      </c>
      <c r="Q2795" s="10"/>
      <c r="R2795" s="56" t="str">
        <f t="shared" si="180"/>
        <v>03.06.06 UDR LIMA METROPOLITANA NORTEM1.06.04 SUPERVISION FINANCIERA A UNIDADES EJECUTORASM1.06.04.02 Supervisión Financiera Presencial a las Unidades Ejecutoras-UE [UDR]OctubreLIMA METROPOLITANA</v>
      </c>
    </row>
    <row r="2796" spans="1:18" ht="15" customHeight="1" x14ac:dyDescent="0.2">
      <c r="A2796" s="8">
        <f>IFERROR(VLOOKUP(B2796,Tabla1[],2,FALSE)," ")</f>
        <v>1925</v>
      </c>
      <c r="B2796" s="30" t="s">
        <v>1885</v>
      </c>
      <c r="C2796" s="30" t="s">
        <v>2942</v>
      </c>
      <c r="D2796" s="10" t="s">
        <v>773</v>
      </c>
      <c r="E2796" s="10" t="s">
        <v>2975</v>
      </c>
      <c r="F2796" s="10" t="s">
        <v>1915</v>
      </c>
      <c r="G2796" s="11">
        <v>1</v>
      </c>
      <c r="H2796" s="30" t="s">
        <v>2116</v>
      </c>
      <c r="I2796" s="10"/>
      <c r="J2796" s="11">
        <v>5</v>
      </c>
      <c r="K2796" s="11">
        <v>0</v>
      </c>
      <c r="L2796" s="16">
        <f t="shared" si="181"/>
        <v>0</v>
      </c>
      <c r="M2796" s="25">
        <v>0</v>
      </c>
      <c r="N2796" s="17">
        <f t="shared" si="182"/>
        <v>0</v>
      </c>
      <c r="O2796" s="11">
        <v>11</v>
      </c>
      <c r="P2796" s="8" t="str">
        <f>IFERROR(VLOOKUP(O2796,Tabla6[],2,FALSE)," ")</f>
        <v>Noviembre</v>
      </c>
      <c r="Q2796" s="10"/>
      <c r="R2796" s="56" t="str">
        <f t="shared" si="180"/>
        <v>03.06.06 UDR LIMA METROPOLITANA NORTEM1.06.04 SUPERVISION FINANCIERA A UNIDADES EJECUTORASM1.06.04.02 Supervisión Financiera Presencial a las Unidades Ejecutoras-UE [UDR]NoviembreLIMA METROPOLITANA</v>
      </c>
    </row>
    <row r="2797" spans="1:18" ht="15" customHeight="1" x14ac:dyDescent="0.2">
      <c r="A2797" s="8">
        <f>IFERROR(VLOOKUP(B2797,Tabla1[],2,FALSE)," ")</f>
        <v>1925</v>
      </c>
      <c r="B2797" s="30" t="s">
        <v>1885</v>
      </c>
      <c r="C2797" s="30" t="s">
        <v>2942</v>
      </c>
      <c r="D2797" s="10" t="s">
        <v>3012</v>
      </c>
      <c r="E2797" s="10" t="s">
        <v>2976</v>
      </c>
      <c r="F2797" s="10" t="s">
        <v>1916</v>
      </c>
      <c r="G2797" s="11">
        <v>1</v>
      </c>
      <c r="H2797" s="30" t="s">
        <v>2116</v>
      </c>
      <c r="I2797" s="10"/>
      <c r="J2797" s="11">
        <v>1</v>
      </c>
      <c r="K2797" s="11">
        <v>0</v>
      </c>
      <c r="L2797" s="16">
        <f t="shared" si="181"/>
        <v>0</v>
      </c>
      <c r="M2797" s="25">
        <v>0</v>
      </c>
      <c r="N2797" s="17">
        <f t="shared" si="182"/>
        <v>0</v>
      </c>
      <c r="O2797" s="11">
        <v>2</v>
      </c>
      <c r="P2797" s="8" t="str">
        <f>IFERROR(VLOOKUP(O2797,Tabla6[],2,FALSE)," ")</f>
        <v>Febrero</v>
      </c>
      <c r="Q2797" s="10"/>
      <c r="R2797" s="56" t="str">
        <f t="shared" si="180"/>
        <v>03.06.06 UDR LIMA METROPOLITANA NORTEM1.06.04 SUPERVISION FINANCIERA A UNIDADES EJECUTORASM1.06.04.03 Asistencia técnicas virtuales a Unidades Ejecutoras [UDR]FebreroLIMA METROPOLITANA</v>
      </c>
    </row>
    <row r="2798" spans="1:18" ht="15" customHeight="1" x14ac:dyDescent="0.2">
      <c r="A2798" s="8">
        <f>IFERROR(VLOOKUP(B2798,Tabla1[],2,FALSE)," ")</f>
        <v>1925</v>
      </c>
      <c r="B2798" s="30" t="s">
        <v>1885</v>
      </c>
      <c r="C2798" s="30" t="s">
        <v>2940</v>
      </c>
      <c r="D2798" s="10" t="s">
        <v>3012</v>
      </c>
      <c r="E2798" s="10" t="s">
        <v>2972</v>
      </c>
      <c r="F2798" s="10" t="s">
        <v>1916</v>
      </c>
      <c r="G2798" s="11">
        <v>1</v>
      </c>
      <c r="H2798" s="30" t="s">
        <v>2116</v>
      </c>
      <c r="I2798" s="10"/>
      <c r="J2798" s="11">
        <v>1</v>
      </c>
      <c r="K2798" s="11">
        <v>0</v>
      </c>
      <c r="L2798" s="16">
        <f t="shared" si="181"/>
        <v>0</v>
      </c>
      <c r="M2798" s="25">
        <v>0</v>
      </c>
      <c r="N2798" s="17">
        <f t="shared" si="182"/>
        <v>0</v>
      </c>
      <c r="O2798" s="11">
        <v>3</v>
      </c>
      <c r="P2798" s="8" t="str">
        <f>IFERROR(VLOOKUP(O2798,Tabla6[],2,FALSE)," ")</f>
        <v>Marzo</v>
      </c>
      <c r="Q2798" s="10"/>
      <c r="R2798" s="56" t="str">
        <f t="shared" si="180"/>
        <v>03.06.06 UDR LIMA METROPOLITANA NORTEM1.05.05 EJECUCION DE ACCIONES DE AUDITORIAM1.05.05.11 Supervisión y asistencia técnica a IPRESS [UDR]MarzoLIMA METROPOLITANA</v>
      </c>
    </row>
    <row r="2799" spans="1:18" ht="15" customHeight="1" x14ac:dyDescent="0.2">
      <c r="A2799" s="8">
        <f>IFERROR(VLOOKUP(B2799,Tabla1[],2,FALSE)," ")</f>
        <v>1925</v>
      </c>
      <c r="B2799" s="30" t="s">
        <v>1885</v>
      </c>
      <c r="C2799" s="30" t="s">
        <v>2942</v>
      </c>
      <c r="D2799" s="10" t="s">
        <v>3012</v>
      </c>
      <c r="E2799" s="10" t="s">
        <v>2976</v>
      </c>
      <c r="F2799" s="10" t="s">
        <v>1916</v>
      </c>
      <c r="G2799" s="11">
        <v>1</v>
      </c>
      <c r="H2799" s="30" t="s">
        <v>2116</v>
      </c>
      <c r="I2799" s="10"/>
      <c r="J2799" s="11">
        <v>1</v>
      </c>
      <c r="K2799" s="11">
        <v>0</v>
      </c>
      <c r="L2799" s="16">
        <f t="shared" si="181"/>
        <v>0</v>
      </c>
      <c r="M2799" s="25">
        <v>0</v>
      </c>
      <c r="N2799" s="17">
        <f t="shared" si="182"/>
        <v>0</v>
      </c>
      <c r="O2799" s="11">
        <v>5</v>
      </c>
      <c r="P2799" s="8" t="str">
        <f>IFERROR(VLOOKUP(O2799,Tabla6[],2,FALSE)," ")</f>
        <v>Mayo</v>
      </c>
      <c r="Q2799" s="10"/>
      <c r="R2799" s="56" t="str">
        <f t="shared" si="180"/>
        <v>03.06.06 UDR LIMA METROPOLITANA NORTEM1.06.04 SUPERVISION FINANCIERA A UNIDADES EJECUTORASM1.06.04.03 Asistencia técnicas virtuales a Unidades Ejecutoras [UDR]MayoLIMA METROPOLITANA</v>
      </c>
    </row>
    <row r="2800" spans="1:18" ht="15" customHeight="1" x14ac:dyDescent="0.2">
      <c r="A2800" s="8">
        <f>IFERROR(VLOOKUP(B2800,Tabla1[],2,FALSE)," ")</f>
        <v>1925</v>
      </c>
      <c r="B2800" s="30" t="s">
        <v>1885</v>
      </c>
      <c r="C2800" s="30" t="s">
        <v>2933</v>
      </c>
      <c r="D2800" s="10" t="s">
        <v>3007</v>
      </c>
      <c r="E2800" s="10" t="s">
        <v>2958</v>
      </c>
      <c r="F2800" s="10" t="s">
        <v>1917</v>
      </c>
      <c r="G2800" s="11">
        <v>1</v>
      </c>
      <c r="H2800" s="30" t="s">
        <v>2116</v>
      </c>
      <c r="I2800" s="10"/>
      <c r="J2800" s="11">
        <v>1</v>
      </c>
      <c r="K2800" s="11">
        <v>0</v>
      </c>
      <c r="L2800" s="16">
        <f t="shared" si="181"/>
        <v>0</v>
      </c>
      <c r="M2800" s="25">
        <v>0</v>
      </c>
      <c r="N2800" s="17">
        <f t="shared" si="182"/>
        <v>0</v>
      </c>
      <c r="O2800" s="11">
        <v>1</v>
      </c>
      <c r="P2800" s="8" t="str">
        <f>IFERROR(VLOOKUP(O2800,Tabla6[],2,FALSE)," ")</f>
        <v>Enero</v>
      </c>
      <c r="Q2800" s="10"/>
      <c r="R2800" s="56" t="str">
        <f t="shared" si="180"/>
        <v>03.06.06 UDR LIMA METROPOLITANA NORTEM1.02.02 ACCIONES DE AFILIACIONM1.02.02.05 Supervisión y asistencia técnica en materia de afiliaciones [UDR]EneroLIMA METROPOLITANA</v>
      </c>
    </row>
    <row r="2801" spans="1:18" ht="15" customHeight="1" x14ac:dyDescent="0.2">
      <c r="A2801" s="8">
        <f>IFERROR(VLOOKUP(B2801,Tabla1[],2,FALSE)," ")</f>
        <v>1925</v>
      </c>
      <c r="B2801" s="30" t="s">
        <v>1885</v>
      </c>
      <c r="C2801" s="30" t="s">
        <v>2933</v>
      </c>
      <c r="D2801" s="10" t="s">
        <v>3007</v>
      </c>
      <c r="E2801" s="10" t="s">
        <v>2958</v>
      </c>
      <c r="F2801" s="10" t="s">
        <v>1917</v>
      </c>
      <c r="G2801" s="11">
        <v>1</v>
      </c>
      <c r="H2801" s="30" t="s">
        <v>2116</v>
      </c>
      <c r="I2801" s="10"/>
      <c r="J2801" s="11">
        <v>1</v>
      </c>
      <c r="K2801" s="11">
        <v>0</v>
      </c>
      <c r="L2801" s="16">
        <f t="shared" si="181"/>
        <v>0</v>
      </c>
      <c r="M2801" s="25">
        <v>0</v>
      </c>
      <c r="N2801" s="17">
        <f t="shared" si="182"/>
        <v>0</v>
      </c>
      <c r="O2801" s="11">
        <v>2</v>
      </c>
      <c r="P2801" s="8" t="str">
        <f>IFERROR(VLOOKUP(O2801,Tabla6[],2,FALSE)," ")</f>
        <v>Febrero</v>
      </c>
      <c r="Q2801" s="10"/>
      <c r="R2801" s="56" t="str">
        <f t="shared" si="180"/>
        <v>03.06.06 UDR LIMA METROPOLITANA NORTEM1.02.02 ACCIONES DE AFILIACIONM1.02.02.05 Supervisión y asistencia técnica en materia de afiliaciones [UDR]FebreroLIMA METROPOLITANA</v>
      </c>
    </row>
    <row r="2802" spans="1:18" ht="15" customHeight="1" x14ac:dyDescent="0.2">
      <c r="A2802" s="8">
        <f>IFERROR(VLOOKUP(B2802,Tabla1[],2,FALSE)," ")</f>
        <v>1925</v>
      </c>
      <c r="B2802" s="30" t="s">
        <v>1885</v>
      </c>
      <c r="C2802" s="30" t="s">
        <v>2933</v>
      </c>
      <c r="D2802" s="10" t="s">
        <v>3007</v>
      </c>
      <c r="E2802" s="10" t="s">
        <v>2958</v>
      </c>
      <c r="F2802" s="10" t="s">
        <v>1917</v>
      </c>
      <c r="G2802" s="11">
        <v>1</v>
      </c>
      <c r="H2802" s="30" t="s">
        <v>2116</v>
      </c>
      <c r="I2802" s="10"/>
      <c r="J2802" s="11">
        <v>1</v>
      </c>
      <c r="K2802" s="11">
        <v>0</v>
      </c>
      <c r="L2802" s="16">
        <f t="shared" si="181"/>
        <v>0</v>
      </c>
      <c r="M2802" s="25">
        <v>0</v>
      </c>
      <c r="N2802" s="17">
        <f t="shared" si="182"/>
        <v>0</v>
      </c>
      <c r="O2802" s="11">
        <v>3</v>
      </c>
      <c r="P2802" s="8" t="str">
        <f>IFERROR(VLOOKUP(O2802,Tabla6[],2,FALSE)," ")</f>
        <v>Marzo</v>
      </c>
      <c r="Q2802" s="10"/>
      <c r="R2802" s="56" t="str">
        <f t="shared" ref="R2802:R2865" si="183">+CONCATENATE(B2802,C2802,E2802,P2802,H2802)</f>
        <v>03.06.06 UDR LIMA METROPOLITANA NORTEM1.02.02 ACCIONES DE AFILIACIONM1.02.02.05 Supervisión y asistencia técnica en materia de afiliaciones [UDR]MarzoLIMA METROPOLITANA</v>
      </c>
    </row>
    <row r="2803" spans="1:18" ht="15" customHeight="1" x14ac:dyDescent="0.2">
      <c r="A2803" s="8">
        <f>IFERROR(VLOOKUP(B2803,Tabla1[],2,FALSE)," ")</f>
        <v>1925</v>
      </c>
      <c r="B2803" s="30" t="s">
        <v>1885</v>
      </c>
      <c r="C2803" s="30" t="s">
        <v>2933</v>
      </c>
      <c r="D2803" s="10" t="s">
        <v>3007</v>
      </c>
      <c r="E2803" s="10" t="s">
        <v>2958</v>
      </c>
      <c r="F2803" s="10" t="s">
        <v>1917</v>
      </c>
      <c r="G2803" s="11">
        <v>1</v>
      </c>
      <c r="H2803" s="30" t="s">
        <v>2116</v>
      </c>
      <c r="I2803" s="10"/>
      <c r="J2803" s="11">
        <v>1</v>
      </c>
      <c r="K2803" s="11">
        <v>0</v>
      </c>
      <c r="L2803" s="16">
        <f t="shared" si="181"/>
        <v>0</v>
      </c>
      <c r="M2803" s="25">
        <v>0</v>
      </c>
      <c r="N2803" s="17">
        <f t="shared" si="182"/>
        <v>0</v>
      </c>
      <c r="O2803" s="11">
        <v>4</v>
      </c>
      <c r="P2803" s="8" t="str">
        <f>IFERROR(VLOOKUP(O2803,Tabla6[],2,FALSE)," ")</f>
        <v>Abril</v>
      </c>
      <c r="Q2803" s="10"/>
      <c r="R2803" s="56" t="str">
        <f t="shared" si="183"/>
        <v>03.06.06 UDR LIMA METROPOLITANA NORTEM1.02.02 ACCIONES DE AFILIACIONM1.02.02.05 Supervisión y asistencia técnica en materia de afiliaciones [UDR]AbrilLIMA METROPOLITANA</v>
      </c>
    </row>
    <row r="2804" spans="1:18" ht="15" customHeight="1" x14ac:dyDescent="0.2">
      <c r="A2804" s="8">
        <f>IFERROR(VLOOKUP(B2804,Tabla1[],2,FALSE)," ")</f>
        <v>1925</v>
      </c>
      <c r="B2804" s="30" t="s">
        <v>1885</v>
      </c>
      <c r="C2804" s="30" t="s">
        <v>2933</v>
      </c>
      <c r="D2804" s="10" t="s">
        <v>3007</v>
      </c>
      <c r="E2804" s="10" t="s">
        <v>2958</v>
      </c>
      <c r="F2804" s="10" t="s">
        <v>1917</v>
      </c>
      <c r="G2804" s="11">
        <v>1</v>
      </c>
      <c r="H2804" s="30" t="s">
        <v>2116</v>
      </c>
      <c r="I2804" s="10"/>
      <c r="J2804" s="11">
        <v>1</v>
      </c>
      <c r="K2804" s="11">
        <v>0</v>
      </c>
      <c r="L2804" s="16">
        <f t="shared" si="181"/>
        <v>0</v>
      </c>
      <c r="M2804" s="25">
        <v>0</v>
      </c>
      <c r="N2804" s="17">
        <f t="shared" si="182"/>
        <v>0</v>
      </c>
      <c r="O2804" s="11">
        <v>5</v>
      </c>
      <c r="P2804" s="8" t="str">
        <f>IFERROR(VLOOKUP(O2804,Tabla6[],2,FALSE)," ")</f>
        <v>Mayo</v>
      </c>
      <c r="Q2804" s="10"/>
      <c r="R2804" s="56" t="str">
        <f t="shared" si="183"/>
        <v>03.06.06 UDR LIMA METROPOLITANA NORTEM1.02.02 ACCIONES DE AFILIACIONM1.02.02.05 Supervisión y asistencia técnica en materia de afiliaciones [UDR]MayoLIMA METROPOLITANA</v>
      </c>
    </row>
    <row r="2805" spans="1:18" ht="15" customHeight="1" x14ac:dyDescent="0.2">
      <c r="A2805" s="8">
        <f>IFERROR(VLOOKUP(B2805,Tabla1[],2,FALSE)," ")</f>
        <v>1925</v>
      </c>
      <c r="B2805" s="30" t="s">
        <v>1885</v>
      </c>
      <c r="C2805" s="30" t="s">
        <v>2933</v>
      </c>
      <c r="D2805" s="10" t="s">
        <v>3007</v>
      </c>
      <c r="E2805" s="10" t="s">
        <v>2958</v>
      </c>
      <c r="F2805" s="10" t="s">
        <v>1917</v>
      </c>
      <c r="G2805" s="11">
        <v>1</v>
      </c>
      <c r="H2805" s="30" t="s">
        <v>2116</v>
      </c>
      <c r="I2805" s="10"/>
      <c r="J2805" s="11">
        <v>1</v>
      </c>
      <c r="K2805" s="11">
        <v>0</v>
      </c>
      <c r="L2805" s="16">
        <f t="shared" si="181"/>
        <v>0</v>
      </c>
      <c r="M2805" s="25">
        <v>0</v>
      </c>
      <c r="N2805" s="17">
        <f t="shared" si="182"/>
        <v>0</v>
      </c>
      <c r="O2805" s="11">
        <v>6</v>
      </c>
      <c r="P2805" s="8" t="str">
        <f>IFERROR(VLOOKUP(O2805,Tabla6[],2,FALSE)," ")</f>
        <v>Junio</v>
      </c>
      <c r="Q2805" s="10"/>
      <c r="R2805" s="56" t="str">
        <f t="shared" si="183"/>
        <v>03.06.06 UDR LIMA METROPOLITANA NORTEM1.02.02 ACCIONES DE AFILIACIONM1.02.02.05 Supervisión y asistencia técnica en materia de afiliaciones [UDR]JunioLIMA METROPOLITANA</v>
      </c>
    </row>
    <row r="2806" spans="1:18" ht="15" customHeight="1" x14ac:dyDescent="0.2">
      <c r="A2806" s="8">
        <f>IFERROR(VLOOKUP(B2806,Tabla1[],2,FALSE)," ")</f>
        <v>1925</v>
      </c>
      <c r="B2806" s="30" t="s">
        <v>1885</v>
      </c>
      <c r="C2806" s="30" t="s">
        <v>2933</v>
      </c>
      <c r="D2806" s="10" t="s">
        <v>3007</v>
      </c>
      <c r="E2806" s="10" t="s">
        <v>2958</v>
      </c>
      <c r="F2806" s="10" t="s">
        <v>1917</v>
      </c>
      <c r="G2806" s="11">
        <v>1</v>
      </c>
      <c r="H2806" s="30" t="s">
        <v>2116</v>
      </c>
      <c r="I2806" s="10"/>
      <c r="J2806" s="11">
        <v>1</v>
      </c>
      <c r="K2806" s="11">
        <v>0</v>
      </c>
      <c r="L2806" s="16">
        <f t="shared" si="181"/>
        <v>0</v>
      </c>
      <c r="M2806" s="25">
        <v>0</v>
      </c>
      <c r="N2806" s="17">
        <f t="shared" si="182"/>
        <v>0</v>
      </c>
      <c r="O2806" s="11">
        <v>7</v>
      </c>
      <c r="P2806" s="8" t="str">
        <f>IFERROR(VLOOKUP(O2806,Tabla6[],2,FALSE)," ")</f>
        <v>Julio</v>
      </c>
      <c r="Q2806" s="10"/>
      <c r="R2806" s="56" t="str">
        <f t="shared" si="183"/>
        <v>03.06.06 UDR LIMA METROPOLITANA NORTEM1.02.02 ACCIONES DE AFILIACIONM1.02.02.05 Supervisión y asistencia técnica en materia de afiliaciones [UDR]JulioLIMA METROPOLITANA</v>
      </c>
    </row>
    <row r="2807" spans="1:18" ht="15" customHeight="1" x14ac:dyDescent="0.2">
      <c r="A2807" s="8">
        <f>IFERROR(VLOOKUP(B2807,Tabla1[],2,FALSE)," ")</f>
        <v>1925</v>
      </c>
      <c r="B2807" s="30" t="s">
        <v>1885</v>
      </c>
      <c r="C2807" s="30" t="s">
        <v>2933</v>
      </c>
      <c r="D2807" s="10" t="s">
        <v>3007</v>
      </c>
      <c r="E2807" s="10" t="s">
        <v>2958</v>
      </c>
      <c r="F2807" s="10" t="s">
        <v>1917</v>
      </c>
      <c r="G2807" s="11">
        <v>1</v>
      </c>
      <c r="H2807" s="30" t="s">
        <v>2116</v>
      </c>
      <c r="I2807" s="10"/>
      <c r="J2807" s="11">
        <v>1</v>
      </c>
      <c r="K2807" s="11">
        <v>0</v>
      </c>
      <c r="L2807" s="16">
        <f t="shared" si="181"/>
        <v>0</v>
      </c>
      <c r="M2807" s="25">
        <v>0</v>
      </c>
      <c r="N2807" s="17">
        <f t="shared" si="182"/>
        <v>0</v>
      </c>
      <c r="O2807" s="11">
        <v>8</v>
      </c>
      <c r="P2807" s="8" t="str">
        <f>IFERROR(VLOOKUP(O2807,Tabla6[],2,FALSE)," ")</f>
        <v>Agosto</v>
      </c>
      <c r="Q2807" s="10"/>
      <c r="R2807" s="56" t="str">
        <f t="shared" si="183"/>
        <v>03.06.06 UDR LIMA METROPOLITANA NORTEM1.02.02 ACCIONES DE AFILIACIONM1.02.02.05 Supervisión y asistencia técnica en materia de afiliaciones [UDR]AgostoLIMA METROPOLITANA</v>
      </c>
    </row>
    <row r="2808" spans="1:18" ht="15" customHeight="1" x14ac:dyDescent="0.2">
      <c r="A2808" s="8">
        <f>IFERROR(VLOOKUP(B2808,Tabla1[],2,FALSE)," ")</f>
        <v>1925</v>
      </c>
      <c r="B2808" s="30" t="s">
        <v>1885</v>
      </c>
      <c r="C2808" s="30" t="s">
        <v>2933</v>
      </c>
      <c r="D2808" s="10" t="s">
        <v>3007</v>
      </c>
      <c r="E2808" s="10" t="s">
        <v>2958</v>
      </c>
      <c r="F2808" s="10" t="s">
        <v>1917</v>
      </c>
      <c r="G2808" s="11">
        <v>1</v>
      </c>
      <c r="H2808" s="30" t="s">
        <v>2116</v>
      </c>
      <c r="I2808" s="10"/>
      <c r="J2808" s="11">
        <v>1</v>
      </c>
      <c r="K2808" s="11">
        <v>0</v>
      </c>
      <c r="L2808" s="16">
        <f t="shared" si="181"/>
        <v>0</v>
      </c>
      <c r="M2808" s="25">
        <v>0</v>
      </c>
      <c r="N2808" s="17">
        <f t="shared" si="182"/>
        <v>0</v>
      </c>
      <c r="O2808" s="11">
        <v>9</v>
      </c>
      <c r="P2808" s="8" t="str">
        <f>IFERROR(VLOOKUP(O2808,Tabla6[],2,FALSE)," ")</f>
        <v>Setiembre</v>
      </c>
      <c r="Q2808" s="10"/>
      <c r="R2808" s="56" t="str">
        <f t="shared" si="183"/>
        <v>03.06.06 UDR LIMA METROPOLITANA NORTEM1.02.02 ACCIONES DE AFILIACIONM1.02.02.05 Supervisión y asistencia técnica en materia de afiliaciones [UDR]SetiembreLIMA METROPOLITANA</v>
      </c>
    </row>
    <row r="2809" spans="1:18" ht="15" customHeight="1" x14ac:dyDescent="0.2">
      <c r="A2809" s="8">
        <f>IFERROR(VLOOKUP(B2809,Tabla1[],2,FALSE)," ")</f>
        <v>1925</v>
      </c>
      <c r="B2809" s="30" t="s">
        <v>1885</v>
      </c>
      <c r="C2809" s="30" t="s">
        <v>2933</v>
      </c>
      <c r="D2809" s="10" t="s">
        <v>3007</v>
      </c>
      <c r="E2809" s="10" t="s">
        <v>2958</v>
      </c>
      <c r="F2809" s="10" t="s">
        <v>1917</v>
      </c>
      <c r="G2809" s="11">
        <v>1</v>
      </c>
      <c r="H2809" s="30" t="s">
        <v>2116</v>
      </c>
      <c r="I2809" s="10"/>
      <c r="J2809" s="11">
        <v>1</v>
      </c>
      <c r="K2809" s="11">
        <v>0</v>
      </c>
      <c r="L2809" s="16">
        <f t="shared" si="181"/>
        <v>0</v>
      </c>
      <c r="M2809" s="25">
        <v>0</v>
      </c>
      <c r="N2809" s="17">
        <f t="shared" si="182"/>
        <v>0</v>
      </c>
      <c r="O2809" s="11">
        <v>10</v>
      </c>
      <c r="P2809" s="8" t="str">
        <f>IFERROR(VLOOKUP(O2809,Tabla6[],2,FALSE)," ")</f>
        <v>Octubre</v>
      </c>
      <c r="Q2809" s="10"/>
      <c r="R2809" s="56" t="str">
        <f t="shared" si="183"/>
        <v>03.06.06 UDR LIMA METROPOLITANA NORTEM1.02.02 ACCIONES DE AFILIACIONM1.02.02.05 Supervisión y asistencia técnica en materia de afiliaciones [UDR]OctubreLIMA METROPOLITANA</v>
      </c>
    </row>
    <row r="2810" spans="1:18" ht="15" customHeight="1" x14ac:dyDescent="0.2">
      <c r="A2810" s="8">
        <f>IFERROR(VLOOKUP(B2810,Tabla1[],2,FALSE)," ")</f>
        <v>1925</v>
      </c>
      <c r="B2810" s="30" t="s">
        <v>1885</v>
      </c>
      <c r="C2810" s="30" t="s">
        <v>2933</v>
      </c>
      <c r="D2810" s="10" t="s">
        <v>3007</v>
      </c>
      <c r="E2810" s="10" t="s">
        <v>2958</v>
      </c>
      <c r="F2810" s="10" t="s">
        <v>1917</v>
      </c>
      <c r="G2810" s="11">
        <v>1</v>
      </c>
      <c r="H2810" s="30" t="s">
        <v>2116</v>
      </c>
      <c r="I2810" s="10"/>
      <c r="J2810" s="11">
        <v>1</v>
      </c>
      <c r="K2810" s="11">
        <v>0</v>
      </c>
      <c r="L2810" s="16">
        <f t="shared" si="181"/>
        <v>0</v>
      </c>
      <c r="M2810" s="25">
        <v>0</v>
      </c>
      <c r="N2810" s="17">
        <f t="shared" si="182"/>
        <v>0</v>
      </c>
      <c r="O2810" s="11">
        <v>11</v>
      </c>
      <c r="P2810" s="8" t="str">
        <f>IFERROR(VLOOKUP(O2810,Tabla6[],2,FALSE)," ")</f>
        <v>Noviembre</v>
      </c>
      <c r="Q2810" s="10"/>
      <c r="R2810" s="56" t="str">
        <f t="shared" si="183"/>
        <v>03.06.06 UDR LIMA METROPOLITANA NORTEM1.02.02 ACCIONES DE AFILIACIONM1.02.02.05 Supervisión y asistencia técnica en materia de afiliaciones [UDR]NoviembreLIMA METROPOLITANA</v>
      </c>
    </row>
    <row r="2811" spans="1:18" ht="15" customHeight="1" x14ac:dyDescent="0.2">
      <c r="A2811" s="8">
        <f>IFERROR(VLOOKUP(B2811,Tabla1[],2,FALSE)," ")</f>
        <v>1925</v>
      </c>
      <c r="B2811" s="30" t="s">
        <v>1885</v>
      </c>
      <c r="C2811" s="30" t="s">
        <v>2933</v>
      </c>
      <c r="D2811" s="10" t="s">
        <v>3007</v>
      </c>
      <c r="E2811" s="10" t="s">
        <v>2958</v>
      </c>
      <c r="F2811" s="10" t="s">
        <v>1917</v>
      </c>
      <c r="G2811" s="11">
        <v>1</v>
      </c>
      <c r="H2811" s="30" t="s">
        <v>2116</v>
      </c>
      <c r="I2811" s="10"/>
      <c r="J2811" s="11">
        <v>1</v>
      </c>
      <c r="K2811" s="11">
        <v>0</v>
      </c>
      <c r="L2811" s="16">
        <f t="shared" si="181"/>
        <v>0</v>
      </c>
      <c r="M2811" s="25">
        <v>0</v>
      </c>
      <c r="N2811" s="17">
        <f t="shared" si="182"/>
        <v>0</v>
      </c>
      <c r="O2811" s="11">
        <v>12</v>
      </c>
      <c r="P2811" s="8" t="str">
        <f>IFERROR(VLOOKUP(O2811,Tabla6[],2,FALSE)," ")</f>
        <v>Diciembre</v>
      </c>
      <c r="Q2811" s="10"/>
      <c r="R2811" s="56" t="str">
        <f t="shared" si="183"/>
        <v>03.06.06 UDR LIMA METROPOLITANA NORTEM1.02.02 ACCIONES DE AFILIACIONM1.02.02.05 Supervisión y asistencia técnica en materia de afiliaciones [UDR]DiciembreLIMA METROPOLITANA</v>
      </c>
    </row>
    <row r="2812" spans="1:18" ht="15" customHeight="1" x14ac:dyDescent="0.2">
      <c r="A2812" s="8">
        <f>IFERROR(VLOOKUP(B2812,Tabla1[],2,FALSE)," ")</f>
        <v>1925</v>
      </c>
      <c r="B2812" s="30" t="s">
        <v>1885</v>
      </c>
      <c r="C2812" s="30" t="s">
        <v>2944</v>
      </c>
      <c r="D2812" s="10" t="s">
        <v>3021</v>
      </c>
      <c r="E2812" s="10" t="s">
        <v>2983</v>
      </c>
      <c r="F2812" s="10" t="s">
        <v>1918</v>
      </c>
      <c r="G2812" s="11">
        <v>1</v>
      </c>
      <c r="H2812" s="30" t="s">
        <v>2116</v>
      </c>
      <c r="I2812" s="10"/>
      <c r="J2812" s="11">
        <v>1</v>
      </c>
      <c r="K2812" s="11">
        <v>0</v>
      </c>
      <c r="L2812" s="16">
        <f t="shared" si="181"/>
        <v>0</v>
      </c>
      <c r="M2812" s="25">
        <v>0</v>
      </c>
      <c r="N2812" s="17">
        <f t="shared" si="182"/>
        <v>0</v>
      </c>
      <c r="O2812" s="11">
        <v>3</v>
      </c>
      <c r="P2812" s="8" t="str">
        <f>IFERROR(VLOOKUP(O2812,Tabla6[],2,FALSE)," ")</f>
        <v>Marzo</v>
      </c>
      <c r="Q2812" s="10"/>
      <c r="R2812" s="56" t="str">
        <f t="shared" si="183"/>
        <v>03.06.06 UDR LIMA METROPOLITANA NORTES1.01.07 ACCIONES DE SOPORTE A LA GESTION A NIVEL DE UDRS1.01.07.02 Supervisión y asistencia técnica en acciones de soporte a IPRESS [UDR]MarzoLIMA METROPOLITANA</v>
      </c>
    </row>
    <row r="2813" spans="1:18" ht="15" customHeight="1" x14ac:dyDescent="0.2">
      <c r="A2813" s="8">
        <f>IFERROR(VLOOKUP(B2813,Tabla1[],2,FALSE)," ")</f>
        <v>1925</v>
      </c>
      <c r="B2813" s="30" t="s">
        <v>1885</v>
      </c>
      <c r="C2813" s="30" t="s">
        <v>2944</v>
      </c>
      <c r="D2813" s="10" t="s">
        <v>3021</v>
      </c>
      <c r="E2813" s="10" t="s">
        <v>2983</v>
      </c>
      <c r="F2813" s="10" t="s">
        <v>1918</v>
      </c>
      <c r="G2813" s="11">
        <v>1</v>
      </c>
      <c r="H2813" s="30" t="s">
        <v>2116</v>
      </c>
      <c r="I2813" s="10"/>
      <c r="J2813" s="11">
        <v>1</v>
      </c>
      <c r="K2813" s="11">
        <v>0</v>
      </c>
      <c r="L2813" s="16">
        <f t="shared" si="181"/>
        <v>0</v>
      </c>
      <c r="M2813" s="25">
        <v>0</v>
      </c>
      <c r="N2813" s="17">
        <f t="shared" si="182"/>
        <v>0</v>
      </c>
      <c r="O2813" s="11">
        <v>6</v>
      </c>
      <c r="P2813" s="8" t="str">
        <f>IFERROR(VLOOKUP(O2813,Tabla6[],2,FALSE)," ")</f>
        <v>Junio</v>
      </c>
      <c r="Q2813" s="10"/>
      <c r="R2813" s="56" t="str">
        <f t="shared" si="183"/>
        <v>03.06.06 UDR LIMA METROPOLITANA NORTES1.01.07 ACCIONES DE SOPORTE A LA GESTION A NIVEL DE UDRS1.01.07.02 Supervisión y asistencia técnica en acciones de soporte a IPRESS [UDR]JunioLIMA METROPOLITANA</v>
      </c>
    </row>
    <row r="2814" spans="1:18" ht="15" customHeight="1" x14ac:dyDescent="0.2">
      <c r="A2814" s="8">
        <f>IFERROR(VLOOKUP(B2814,Tabla1[],2,FALSE)," ")</f>
        <v>1925</v>
      </c>
      <c r="B2814" s="30" t="s">
        <v>1885</v>
      </c>
      <c r="C2814" s="30" t="s">
        <v>2944</v>
      </c>
      <c r="D2814" s="10" t="s">
        <v>3021</v>
      </c>
      <c r="E2814" s="10" t="s">
        <v>2983</v>
      </c>
      <c r="F2814" s="10" t="s">
        <v>1918</v>
      </c>
      <c r="G2814" s="11">
        <v>1</v>
      </c>
      <c r="H2814" s="30" t="s">
        <v>2116</v>
      </c>
      <c r="I2814" s="10"/>
      <c r="J2814" s="11">
        <v>1</v>
      </c>
      <c r="K2814" s="11">
        <v>0</v>
      </c>
      <c r="L2814" s="16">
        <f t="shared" si="181"/>
        <v>0</v>
      </c>
      <c r="M2814" s="25">
        <v>0</v>
      </c>
      <c r="N2814" s="17">
        <f t="shared" si="182"/>
        <v>0</v>
      </c>
      <c r="O2814" s="11">
        <v>9</v>
      </c>
      <c r="P2814" s="8" t="str">
        <f>IFERROR(VLOOKUP(O2814,Tabla6[],2,FALSE)," ")</f>
        <v>Setiembre</v>
      </c>
      <c r="Q2814" s="10"/>
      <c r="R2814" s="56" t="str">
        <f t="shared" si="183"/>
        <v>03.06.06 UDR LIMA METROPOLITANA NORTES1.01.07 ACCIONES DE SOPORTE A LA GESTION A NIVEL DE UDRS1.01.07.02 Supervisión y asistencia técnica en acciones de soporte a IPRESS [UDR]SetiembreLIMA METROPOLITANA</v>
      </c>
    </row>
    <row r="2815" spans="1:18" ht="15" customHeight="1" x14ac:dyDescent="0.2">
      <c r="A2815" s="8">
        <f>IFERROR(VLOOKUP(B2815,Tabla1[],2,FALSE)," ")</f>
        <v>1925</v>
      </c>
      <c r="B2815" s="30" t="s">
        <v>1885</v>
      </c>
      <c r="C2815" s="30" t="s">
        <v>2944</v>
      </c>
      <c r="D2815" s="10" t="s">
        <v>3021</v>
      </c>
      <c r="E2815" s="10" t="s">
        <v>2983</v>
      </c>
      <c r="F2815" s="10" t="s">
        <v>1918</v>
      </c>
      <c r="G2815" s="11">
        <v>1</v>
      </c>
      <c r="H2815" s="30" t="s">
        <v>2116</v>
      </c>
      <c r="I2815" s="10"/>
      <c r="J2815" s="11">
        <v>1</v>
      </c>
      <c r="K2815" s="11">
        <v>0</v>
      </c>
      <c r="L2815" s="16">
        <f t="shared" si="181"/>
        <v>0</v>
      </c>
      <c r="M2815" s="25">
        <v>0</v>
      </c>
      <c r="N2815" s="17">
        <f t="shared" si="182"/>
        <v>0</v>
      </c>
      <c r="O2815" s="11">
        <v>11</v>
      </c>
      <c r="P2815" s="8" t="str">
        <f>IFERROR(VLOOKUP(O2815,Tabla6[],2,FALSE)," ")</f>
        <v>Noviembre</v>
      </c>
      <c r="Q2815" s="10"/>
      <c r="R2815" s="56" t="str">
        <f t="shared" si="183"/>
        <v>03.06.06 UDR LIMA METROPOLITANA NORTES1.01.07 ACCIONES DE SOPORTE A LA GESTION A NIVEL DE UDRS1.01.07.02 Supervisión y asistencia técnica en acciones de soporte a IPRESS [UDR]NoviembreLIMA METROPOLITANA</v>
      </c>
    </row>
    <row r="2816" spans="1:18" ht="15" customHeight="1" x14ac:dyDescent="0.2">
      <c r="A2816" s="8">
        <f>IFERROR(VLOOKUP(B2816,Tabla1[],2,FALSE)," ")</f>
        <v>1924</v>
      </c>
      <c r="B2816" s="30" t="s">
        <v>1886</v>
      </c>
      <c r="C2816" s="30" t="s">
        <v>2942</v>
      </c>
      <c r="D2816" s="10" t="s">
        <v>773</v>
      </c>
      <c r="E2816" s="10" t="s">
        <v>2975</v>
      </c>
      <c r="F2816" s="10" t="s">
        <v>765</v>
      </c>
      <c r="G2816" s="11">
        <v>1</v>
      </c>
      <c r="H2816" s="30" t="s">
        <v>1932</v>
      </c>
      <c r="I2816" s="10"/>
      <c r="J2816" s="11">
        <v>5</v>
      </c>
      <c r="K2816" s="11">
        <f t="shared" ref="K2816:K2847" si="184">J2816</f>
        <v>5</v>
      </c>
      <c r="L2816" s="16">
        <f t="shared" si="181"/>
        <v>1600</v>
      </c>
      <c r="M2816" s="25">
        <v>80</v>
      </c>
      <c r="N2816" s="17">
        <f t="shared" si="182"/>
        <v>1680</v>
      </c>
      <c r="O2816" s="11">
        <v>2</v>
      </c>
      <c r="P2816" s="8" t="str">
        <f>IFERROR(VLOOKUP(O2816,Tabla6[],2,FALSE)," ")</f>
        <v>Febrero</v>
      </c>
      <c r="Q2816" s="10"/>
      <c r="R2816" s="56" t="str">
        <f t="shared" si="183"/>
        <v>03.06.07 UDR LIMA REGIÓNM1.06.04 SUPERVISION FINANCIERA A UNIDADES EJECUTORASM1.06.04.02 Supervisión Financiera Presencial a las Unidades Ejecutoras-UE [UDR]FebreroLIMA - HUACHO - LIMA</v>
      </c>
    </row>
    <row r="2817" spans="1:18" ht="15" customHeight="1" x14ac:dyDescent="0.2">
      <c r="A2817" s="8">
        <f>IFERROR(VLOOKUP(B2817,Tabla1[],2,FALSE)," ")</f>
        <v>1924</v>
      </c>
      <c r="B2817" s="30" t="s">
        <v>1886</v>
      </c>
      <c r="C2817" s="30" t="s">
        <v>2940</v>
      </c>
      <c r="D2817" s="10" t="s">
        <v>3004</v>
      </c>
      <c r="E2817" s="10" t="s">
        <v>2967</v>
      </c>
      <c r="F2817" s="10" t="s">
        <v>1920</v>
      </c>
      <c r="G2817" s="11">
        <v>1</v>
      </c>
      <c r="H2817" s="30" t="s">
        <v>1932</v>
      </c>
      <c r="I2817" s="10"/>
      <c r="J2817" s="11">
        <v>1</v>
      </c>
      <c r="K2817" s="11">
        <f t="shared" si="184"/>
        <v>1</v>
      </c>
      <c r="L2817" s="16">
        <f t="shared" si="181"/>
        <v>320</v>
      </c>
      <c r="M2817" s="25">
        <v>100</v>
      </c>
      <c r="N2817" s="17">
        <f t="shared" si="182"/>
        <v>420</v>
      </c>
      <c r="O2817" s="11">
        <v>2</v>
      </c>
      <c r="P2817" s="8" t="str">
        <f>IFERROR(VLOOKUP(O2817,Tabla6[],2,FALSE)," ")</f>
        <v>Febrero</v>
      </c>
      <c r="Q2817" s="10"/>
      <c r="R2817" s="56" t="str">
        <f t="shared" si="183"/>
        <v>03.06.07 UDR LIMA REGIÓNM1.05.05 EJECUCION DE ACCIONES DE AUDITORIAM1.05.05.02 Gestionar a los actores locales para fortalecer el acceso y calidad de servicios de salud [UDR]FebreroLIMA - HUACHO - LIMA</v>
      </c>
    </row>
    <row r="2818" spans="1:18" ht="15" customHeight="1" x14ac:dyDescent="0.2">
      <c r="A2818" s="8">
        <f>IFERROR(VLOOKUP(B2818,Tabla1[],2,FALSE)," ")</f>
        <v>1924</v>
      </c>
      <c r="B2818" s="30" t="s">
        <v>1886</v>
      </c>
      <c r="C2818" s="30" t="s">
        <v>2942</v>
      </c>
      <c r="D2818" s="10" t="s">
        <v>773</v>
      </c>
      <c r="E2818" s="10" t="s">
        <v>2975</v>
      </c>
      <c r="F2818" s="10" t="s">
        <v>765</v>
      </c>
      <c r="G2818" s="11">
        <v>1</v>
      </c>
      <c r="H2818" s="30" t="s">
        <v>2117</v>
      </c>
      <c r="I2818" s="10"/>
      <c r="J2818" s="11">
        <v>5</v>
      </c>
      <c r="K2818" s="11">
        <f t="shared" si="184"/>
        <v>5</v>
      </c>
      <c r="L2818" s="16">
        <f t="shared" si="181"/>
        <v>1600</v>
      </c>
      <c r="M2818" s="25">
        <v>50</v>
      </c>
      <c r="N2818" s="17">
        <f t="shared" si="182"/>
        <v>1650</v>
      </c>
      <c r="O2818" s="11">
        <v>3</v>
      </c>
      <c r="P2818" s="8" t="str">
        <f>IFERROR(VLOOKUP(O2818,Tabla6[],2,FALSE)," ")</f>
        <v>Marzo</v>
      </c>
      <c r="Q2818" s="10"/>
      <c r="R2818" s="56" t="str">
        <f t="shared" si="183"/>
        <v>03.06.07 UDR LIMA REGIÓNM1.06.04 SUPERVISION FINANCIERA A UNIDADES EJECUTORASM1.06.04.02 Supervisión Financiera Presencial a las Unidades Ejecutoras-UE [UDR]MarzoLIMA - CAÑETE - LIMA</v>
      </c>
    </row>
    <row r="2819" spans="1:18" ht="15" customHeight="1" x14ac:dyDescent="0.2">
      <c r="A2819" s="8">
        <f>IFERROR(VLOOKUP(B2819,Tabla1[],2,FALSE)," ")</f>
        <v>1924</v>
      </c>
      <c r="B2819" s="30" t="s">
        <v>1886</v>
      </c>
      <c r="C2819" s="30" t="s">
        <v>2942</v>
      </c>
      <c r="D2819" s="10" t="s">
        <v>773</v>
      </c>
      <c r="E2819" s="10" t="s">
        <v>2975</v>
      </c>
      <c r="F2819" s="10" t="s">
        <v>765</v>
      </c>
      <c r="G2819" s="11">
        <v>1</v>
      </c>
      <c r="H2819" s="30" t="s">
        <v>2118</v>
      </c>
      <c r="I2819" s="10"/>
      <c r="J2819" s="11">
        <v>5</v>
      </c>
      <c r="K2819" s="11">
        <f t="shared" si="184"/>
        <v>5</v>
      </c>
      <c r="L2819" s="16">
        <f t="shared" si="181"/>
        <v>1600</v>
      </c>
      <c r="M2819" s="25">
        <v>30</v>
      </c>
      <c r="N2819" s="17">
        <f t="shared" si="182"/>
        <v>1630</v>
      </c>
      <c r="O2819" s="11">
        <v>3</v>
      </c>
      <c r="P2819" s="8" t="str">
        <f>IFERROR(VLOOKUP(O2819,Tabla6[],2,FALSE)," ")</f>
        <v>Marzo</v>
      </c>
      <c r="Q2819" s="10"/>
      <c r="R2819" s="56" t="str">
        <f t="shared" si="183"/>
        <v>03.06.07 UDR LIMA REGIÓNM1.06.04 SUPERVISION FINANCIERA A UNIDADES EJECUTORASM1.06.04.02 Supervisión Financiera Presencial a las Unidades Ejecutoras-UE [UDR]MarzoLIMA - SAN ANTONIO (CAÑETE) - LIMA</v>
      </c>
    </row>
    <row r="2820" spans="1:18" ht="15" customHeight="1" x14ac:dyDescent="0.2">
      <c r="A2820" s="8">
        <f>IFERROR(VLOOKUP(B2820,Tabla1[],2,FALSE)," ")</f>
        <v>1924</v>
      </c>
      <c r="B2820" s="30" t="s">
        <v>1886</v>
      </c>
      <c r="C2820" s="30" t="s">
        <v>2940</v>
      </c>
      <c r="D2820" s="10" t="s">
        <v>3002</v>
      </c>
      <c r="E2820" s="10" t="s">
        <v>2970</v>
      </c>
      <c r="F2820" s="10" t="s">
        <v>1919</v>
      </c>
      <c r="G2820" s="11">
        <v>1</v>
      </c>
      <c r="H2820" s="30" t="s">
        <v>1932</v>
      </c>
      <c r="I2820" s="10"/>
      <c r="J2820" s="11">
        <v>4</v>
      </c>
      <c r="K2820" s="11">
        <f t="shared" si="184"/>
        <v>4</v>
      </c>
      <c r="L2820" s="16">
        <f t="shared" si="181"/>
        <v>1280</v>
      </c>
      <c r="M2820" s="25">
        <v>100</v>
      </c>
      <c r="N2820" s="17">
        <f t="shared" si="182"/>
        <v>1380</v>
      </c>
      <c r="O2820" s="11">
        <v>3</v>
      </c>
      <c r="P2820" s="8" t="str">
        <f>IFERROR(VLOOKUP(O2820,Tabla6[],2,FALSE)," ")</f>
        <v>Marzo</v>
      </c>
      <c r="Q2820" s="10"/>
      <c r="R2820" s="56" t="str">
        <f t="shared" si="183"/>
        <v>03.06.07 UDR LIMA REGIÓNM1.05.05 EJECUCION DE ACCIONES DE AUDITORIAM1.05.05.08 Ejecutar acciones correspondientes a la Auditoria Asistida por Machine Learning [UDR]MarzoLIMA - HUACHO - LIMA</v>
      </c>
    </row>
    <row r="2821" spans="1:18" ht="15" customHeight="1" x14ac:dyDescent="0.2">
      <c r="A2821" s="8">
        <f>IFERROR(VLOOKUP(B2821,Tabla1[],2,FALSE)," ")</f>
        <v>1924</v>
      </c>
      <c r="B2821" s="30" t="s">
        <v>1886</v>
      </c>
      <c r="C2821" s="30" t="s">
        <v>2940</v>
      </c>
      <c r="D2821" s="10" t="s">
        <v>3002</v>
      </c>
      <c r="E2821" s="10" t="s">
        <v>2970</v>
      </c>
      <c r="F2821" s="10" t="s">
        <v>1919</v>
      </c>
      <c r="G2821" s="11">
        <v>1</v>
      </c>
      <c r="H2821" s="30" t="s">
        <v>2117</v>
      </c>
      <c r="I2821" s="10"/>
      <c r="J2821" s="11">
        <v>5</v>
      </c>
      <c r="K2821" s="11">
        <f t="shared" si="184"/>
        <v>5</v>
      </c>
      <c r="L2821" s="16">
        <f t="shared" si="181"/>
        <v>1600</v>
      </c>
      <c r="M2821" s="25">
        <v>50</v>
      </c>
      <c r="N2821" s="17">
        <f t="shared" si="182"/>
        <v>1650</v>
      </c>
      <c r="O2821" s="11">
        <v>3</v>
      </c>
      <c r="P2821" s="8" t="str">
        <f>IFERROR(VLOOKUP(O2821,Tabla6[],2,FALSE)," ")</f>
        <v>Marzo</v>
      </c>
      <c r="Q2821" s="10"/>
      <c r="R2821" s="56" t="str">
        <f t="shared" si="183"/>
        <v>03.06.07 UDR LIMA REGIÓNM1.05.05 EJECUCION DE ACCIONES DE AUDITORIAM1.05.05.08 Ejecutar acciones correspondientes a la Auditoria Asistida por Machine Learning [UDR]MarzoLIMA - CAÑETE - LIMA</v>
      </c>
    </row>
    <row r="2822" spans="1:18" ht="15" customHeight="1" x14ac:dyDescent="0.2">
      <c r="A2822" s="8">
        <f>IFERROR(VLOOKUP(B2822,Tabla1[],2,FALSE)," ")</f>
        <v>1924</v>
      </c>
      <c r="B2822" s="30" t="s">
        <v>1886</v>
      </c>
      <c r="C2822" s="30" t="s">
        <v>2940</v>
      </c>
      <c r="D2822" s="10" t="s">
        <v>3004</v>
      </c>
      <c r="E2822" s="10" t="s">
        <v>2967</v>
      </c>
      <c r="F2822" s="10" t="s">
        <v>1920</v>
      </c>
      <c r="G2822" s="11">
        <v>1</v>
      </c>
      <c r="H2822" s="30" t="s">
        <v>1932</v>
      </c>
      <c r="I2822" s="10"/>
      <c r="J2822" s="11">
        <v>1</v>
      </c>
      <c r="K2822" s="11">
        <f t="shared" si="184"/>
        <v>1</v>
      </c>
      <c r="L2822" s="16">
        <f t="shared" si="181"/>
        <v>320</v>
      </c>
      <c r="M2822" s="25">
        <v>100</v>
      </c>
      <c r="N2822" s="17">
        <f t="shared" si="182"/>
        <v>420</v>
      </c>
      <c r="O2822" s="11">
        <v>3</v>
      </c>
      <c r="P2822" s="8" t="str">
        <f>IFERROR(VLOOKUP(O2822,Tabla6[],2,FALSE)," ")</f>
        <v>Marzo</v>
      </c>
      <c r="Q2822" s="10"/>
      <c r="R2822" s="56" t="str">
        <f t="shared" si="183"/>
        <v>03.06.07 UDR LIMA REGIÓNM1.05.05 EJECUCION DE ACCIONES DE AUDITORIAM1.05.05.02 Gestionar a los actores locales para fortalecer el acceso y calidad de servicios de salud [UDR]MarzoLIMA - HUACHO - LIMA</v>
      </c>
    </row>
    <row r="2823" spans="1:18" ht="15" customHeight="1" x14ac:dyDescent="0.2">
      <c r="A2823" s="8">
        <f>IFERROR(VLOOKUP(B2823,Tabla1[],2,FALSE)," ")</f>
        <v>1924</v>
      </c>
      <c r="B2823" s="30" t="s">
        <v>1886</v>
      </c>
      <c r="C2823" s="30" t="s">
        <v>2933</v>
      </c>
      <c r="D2823" s="10" t="s">
        <v>3007</v>
      </c>
      <c r="E2823" s="10" t="s">
        <v>2958</v>
      </c>
      <c r="F2823" s="10" t="s">
        <v>1922</v>
      </c>
      <c r="G2823" s="11">
        <v>1</v>
      </c>
      <c r="H2823" s="30" t="s">
        <v>1932</v>
      </c>
      <c r="I2823" s="10"/>
      <c r="J2823" s="11">
        <v>1</v>
      </c>
      <c r="K2823" s="11">
        <f t="shared" si="184"/>
        <v>1</v>
      </c>
      <c r="L2823" s="16">
        <f t="shared" si="181"/>
        <v>320</v>
      </c>
      <c r="M2823" s="25">
        <v>100</v>
      </c>
      <c r="N2823" s="17">
        <f t="shared" si="182"/>
        <v>420</v>
      </c>
      <c r="O2823" s="11">
        <v>3</v>
      </c>
      <c r="P2823" s="8" t="str">
        <f>IFERROR(VLOOKUP(O2823,Tabla6[],2,FALSE)," ")</f>
        <v>Marzo</v>
      </c>
      <c r="Q2823" s="10"/>
      <c r="R2823" s="56" t="str">
        <f t="shared" si="183"/>
        <v>03.06.07 UDR LIMA REGIÓNM1.02.02 ACCIONES DE AFILIACIONM1.02.02.05 Supervisión y asistencia técnica en materia de afiliaciones [UDR]MarzoLIMA - HUACHO - LIMA</v>
      </c>
    </row>
    <row r="2824" spans="1:18" ht="15" customHeight="1" x14ac:dyDescent="0.2">
      <c r="A2824" s="8">
        <f>IFERROR(VLOOKUP(B2824,Tabla1[],2,FALSE)," ")</f>
        <v>1924</v>
      </c>
      <c r="B2824" s="30" t="s">
        <v>1886</v>
      </c>
      <c r="C2824" s="30" t="s">
        <v>2937</v>
      </c>
      <c r="D2824" s="10" t="s">
        <v>3026</v>
      </c>
      <c r="E2824" s="10" t="s">
        <v>2964</v>
      </c>
      <c r="F2824" s="10" t="s">
        <v>1922</v>
      </c>
      <c r="G2824" s="11">
        <v>1</v>
      </c>
      <c r="H2824" s="30" t="s">
        <v>1932</v>
      </c>
      <c r="I2824" s="10"/>
      <c r="J2824" s="11">
        <v>3</v>
      </c>
      <c r="K2824" s="11">
        <f t="shared" si="184"/>
        <v>3</v>
      </c>
      <c r="L2824" s="16">
        <f t="shared" si="181"/>
        <v>960</v>
      </c>
      <c r="M2824" s="25">
        <v>100</v>
      </c>
      <c r="N2824" s="17">
        <f t="shared" si="182"/>
        <v>1060</v>
      </c>
      <c r="O2824" s="11">
        <v>3</v>
      </c>
      <c r="P2824" s="8" t="str">
        <f>IFERROR(VLOOKUP(O2824,Tabla6[],2,FALSE)," ")</f>
        <v>Marzo</v>
      </c>
      <c r="Q2824" s="10"/>
      <c r="R2824" s="56" t="str">
        <f t="shared" si="183"/>
        <v>03.06.07 UDR LIMA REGIÓNM1.04.06 CONDUCCION Y CONTROL DE LOS CANALES DE ATENCION DEL SISM1.04.06.03 Establecer/optimizar Oficinas de Atención al Asegurado en IPRESS Públicas, según normativa aplicable [UDR]MarzoLIMA - HUACHO - LIMA</v>
      </c>
    </row>
    <row r="2825" spans="1:18" ht="15" customHeight="1" x14ac:dyDescent="0.2">
      <c r="A2825" s="8">
        <f>IFERROR(VLOOKUP(B2825,Tabla1[],2,FALSE)," ")</f>
        <v>1924</v>
      </c>
      <c r="B2825" s="30" t="s">
        <v>1886</v>
      </c>
      <c r="C2825" s="30" t="s">
        <v>2942</v>
      </c>
      <c r="D2825" s="10" t="s">
        <v>773</v>
      </c>
      <c r="E2825" s="10" t="s">
        <v>2975</v>
      </c>
      <c r="F2825" s="10" t="s">
        <v>765</v>
      </c>
      <c r="G2825" s="11">
        <v>1</v>
      </c>
      <c r="H2825" s="30" t="s">
        <v>2119</v>
      </c>
      <c r="I2825" s="10"/>
      <c r="J2825" s="11">
        <v>5</v>
      </c>
      <c r="K2825" s="11">
        <f t="shared" si="184"/>
        <v>5</v>
      </c>
      <c r="L2825" s="16">
        <f t="shared" si="181"/>
        <v>1600</v>
      </c>
      <c r="M2825" s="25">
        <v>50</v>
      </c>
      <c r="N2825" s="17">
        <f t="shared" si="182"/>
        <v>1650</v>
      </c>
      <c r="O2825" s="11">
        <v>4</v>
      </c>
      <c r="P2825" s="8" t="str">
        <f>IFERROR(VLOOKUP(O2825,Tabla6[],2,FALSE)," ")</f>
        <v>Abril</v>
      </c>
      <c r="Q2825" s="10"/>
      <c r="R2825" s="56" t="str">
        <f t="shared" si="183"/>
        <v>03.06.07 UDR LIMA REGIÓNM1.06.04 SUPERVISION FINANCIERA A UNIDADES EJECUTORASM1.06.04.02 Supervisión Financiera Presencial a las Unidades Ejecutoras-UE [UDR]AbrilLIMA - HUAROCHIRI - LIMA</v>
      </c>
    </row>
    <row r="2826" spans="1:18" ht="15" customHeight="1" x14ac:dyDescent="0.2">
      <c r="A2826" s="8">
        <f>IFERROR(VLOOKUP(B2826,Tabla1[],2,FALSE)," ")</f>
        <v>1924</v>
      </c>
      <c r="B2826" s="30" t="s">
        <v>1886</v>
      </c>
      <c r="C2826" s="30" t="s">
        <v>2942</v>
      </c>
      <c r="D2826" s="10" t="s">
        <v>773</v>
      </c>
      <c r="E2826" s="10" t="s">
        <v>2975</v>
      </c>
      <c r="F2826" s="10" t="s">
        <v>765</v>
      </c>
      <c r="G2826" s="11">
        <v>1</v>
      </c>
      <c r="H2826" s="30" t="s">
        <v>2117</v>
      </c>
      <c r="I2826" s="10"/>
      <c r="J2826" s="11">
        <v>5</v>
      </c>
      <c r="K2826" s="11">
        <f t="shared" si="184"/>
        <v>5</v>
      </c>
      <c r="L2826" s="16">
        <f t="shared" si="181"/>
        <v>1600</v>
      </c>
      <c r="M2826" s="25">
        <v>50</v>
      </c>
      <c r="N2826" s="17">
        <f t="shared" si="182"/>
        <v>1650</v>
      </c>
      <c r="O2826" s="11">
        <v>4</v>
      </c>
      <c r="P2826" s="8" t="str">
        <f>IFERROR(VLOOKUP(O2826,Tabla6[],2,FALSE)," ")</f>
        <v>Abril</v>
      </c>
      <c r="Q2826" s="10"/>
      <c r="R2826" s="56" t="str">
        <f t="shared" si="183"/>
        <v>03.06.07 UDR LIMA REGIÓNM1.06.04 SUPERVISION FINANCIERA A UNIDADES EJECUTORASM1.06.04.02 Supervisión Financiera Presencial a las Unidades Ejecutoras-UE [UDR]AbrilLIMA - CAÑETE - LIMA</v>
      </c>
    </row>
    <row r="2827" spans="1:18" ht="15" customHeight="1" x14ac:dyDescent="0.2">
      <c r="A2827" s="8">
        <f>IFERROR(VLOOKUP(B2827,Tabla1[],2,FALSE)," ")</f>
        <v>1924</v>
      </c>
      <c r="B2827" s="30" t="s">
        <v>1886</v>
      </c>
      <c r="C2827" s="30" t="s">
        <v>2940</v>
      </c>
      <c r="D2827" s="10" t="s">
        <v>3002</v>
      </c>
      <c r="E2827" s="10" t="s">
        <v>2970</v>
      </c>
      <c r="F2827" s="10" t="s">
        <v>1919</v>
      </c>
      <c r="G2827" s="11">
        <v>1</v>
      </c>
      <c r="H2827" s="30" t="s">
        <v>1932</v>
      </c>
      <c r="I2827" s="10"/>
      <c r="J2827" s="11">
        <v>4</v>
      </c>
      <c r="K2827" s="11">
        <f t="shared" si="184"/>
        <v>4</v>
      </c>
      <c r="L2827" s="16">
        <f t="shared" si="181"/>
        <v>1280</v>
      </c>
      <c r="M2827" s="25">
        <v>100</v>
      </c>
      <c r="N2827" s="17">
        <f t="shared" si="182"/>
        <v>1380</v>
      </c>
      <c r="O2827" s="11">
        <v>4</v>
      </c>
      <c r="P2827" s="8" t="str">
        <f>IFERROR(VLOOKUP(O2827,Tabla6[],2,FALSE)," ")</f>
        <v>Abril</v>
      </c>
      <c r="Q2827" s="10"/>
      <c r="R2827" s="56" t="str">
        <f t="shared" si="183"/>
        <v>03.06.07 UDR LIMA REGIÓNM1.05.05 EJECUCION DE ACCIONES DE AUDITORIAM1.05.05.08 Ejecutar acciones correspondientes a la Auditoria Asistida por Machine Learning [UDR]AbrilLIMA - HUACHO - LIMA</v>
      </c>
    </row>
    <row r="2828" spans="1:18" ht="15" customHeight="1" x14ac:dyDescent="0.2">
      <c r="A2828" s="8">
        <f>IFERROR(VLOOKUP(B2828,Tabla1[],2,FALSE)," ")</f>
        <v>1924</v>
      </c>
      <c r="B2828" s="30" t="s">
        <v>1886</v>
      </c>
      <c r="C2828" s="30" t="s">
        <v>2940</v>
      </c>
      <c r="D2828" s="10" t="s">
        <v>3002</v>
      </c>
      <c r="E2828" s="10" t="s">
        <v>2970</v>
      </c>
      <c r="F2828" s="10" t="s">
        <v>1919</v>
      </c>
      <c r="G2828" s="11">
        <v>1</v>
      </c>
      <c r="H2828" s="30" t="s">
        <v>2121</v>
      </c>
      <c r="I2828" s="10"/>
      <c r="J2828" s="11">
        <v>4</v>
      </c>
      <c r="K2828" s="11">
        <f t="shared" si="184"/>
        <v>4</v>
      </c>
      <c r="L2828" s="16">
        <f t="shared" si="181"/>
        <v>1280</v>
      </c>
      <c r="M2828" s="25">
        <v>40</v>
      </c>
      <c r="N2828" s="17">
        <f t="shared" si="182"/>
        <v>1320</v>
      </c>
      <c r="O2828" s="11">
        <v>4</v>
      </c>
      <c r="P2828" s="8" t="str">
        <f>IFERROR(VLOOKUP(O2828,Tabla6[],2,FALSE)," ")</f>
        <v>Abril</v>
      </c>
      <c r="Q2828" s="10"/>
      <c r="R2828" s="56" t="str">
        <f t="shared" si="183"/>
        <v>03.06.07 UDR LIMA REGIÓNM1.05.05 EJECUCION DE ACCIONES DE AUDITORIAM1.05.05.08 Ejecutar acciones correspondientes a la Auditoria Asistida por Machine Learning [UDR]AbrilLIMA - HUARAL - LIMA</v>
      </c>
    </row>
    <row r="2829" spans="1:18" ht="15" customHeight="1" x14ac:dyDescent="0.2">
      <c r="A2829" s="8">
        <f>IFERROR(VLOOKUP(B2829,Tabla1[],2,FALSE)," ")</f>
        <v>1924</v>
      </c>
      <c r="B2829" s="30" t="s">
        <v>1886</v>
      </c>
      <c r="C2829" s="30" t="s">
        <v>2940</v>
      </c>
      <c r="D2829" s="10" t="s">
        <v>3004</v>
      </c>
      <c r="E2829" s="10" t="s">
        <v>2967</v>
      </c>
      <c r="F2829" s="10" t="s">
        <v>1920</v>
      </c>
      <c r="G2829" s="11">
        <v>1</v>
      </c>
      <c r="H2829" s="30" t="s">
        <v>2117</v>
      </c>
      <c r="I2829" s="10"/>
      <c r="J2829" s="11">
        <v>1</v>
      </c>
      <c r="K2829" s="11">
        <f t="shared" si="184"/>
        <v>1</v>
      </c>
      <c r="L2829" s="16">
        <f t="shared" si="181"/>
        <v>320</v>
      </c>
      <c r="M2829" s="25">
        <v>50</v>
      </c>
      <c r="N2829" s="17">
        <f t="shared" si="182"/>
        <v>370</v>
      </c>
      <c r="O2829" s="11">
        <v>4</v>
      </c>
      <c r="P2829" s="8" t="str">
        <f>IFERROR(VLOOKUP(O2829,Tabla6[],2,FALSE)," ")</f>
        <v>Abril</v>
      </c>
      <c r="Q2829" s="10"/>
      <c r="R2829" s="56" t="str">
        <f t="shared" si="183"/>
        <v>03.06.07 UDR LIMA REGIÓNM1.05.05 EJECUCION DE ACCIONES DE AUDITORIAM1.05.05.02 Gestionar a los actores locales para fortalecer el acceso y calidad de servicios de salud [UDR]AbrilLIMA - CAÑETE - LIMA</v>
      </c>
    </row>
    <row r="2830" spans="1:18" ht="15" customHeight="1" x14ac:dyDescent="0.2">
      <c r="A2830" s="8">
        <f>IFERROR(VLOOKUP(B2830,Tabla1[],2,FALSE)," ")</f>
        <v>1924</v>
      </c>
      <c r="B2830" s="30" t="s">
        <v>1886</v>
      </c>
      <c r="C2830" s="30" t="s">
        <v>2935</v>
      </c>
      <c r="D2830" s="10" t="s">
        <v>1768</v>
      </c>
      <c r="E2830" s="10" t="s">
        <v>2962</v>
      </c>
      <c r="F2830" s="10" t="s">
        <v>1921</v>
      </c>
      <c r="G2830" s="11">
        <v>1</v>
      </c>
      <c r="H2830" s="30" t="s">
        <v>1932</v>
      </c>
      <c r="I2830" s="10"/>
      <c r="J2830" s="11">
        <v>2</v>
      </c>
      <c r="K2830" s="11">
        <f t="shared" si="184"/>
        <v>2</v>
      </c>
      <c r="L2830" s="16">
        <f t="shared" si="181"/>
        <v>640</v>
      </c>
      <c r="M2830" s="25">
        <v>100</v>
      </c>
      <c r="N2830" s="17">
        <f t="shared" si="182"/>
        <v>740</v>
      </c>
      <c r="O2830" s="11">
        <v>4</v>
      </c>
      <c r="P2830" s="8" t="str">
        <f>IFERROR(VLOOKUP(O2830,Tabla6[],2,FALSE)," ")</f>
        <v>Abril</v>
      </c>
      <c r="Q2830" s="10"/>
      <c r="R2830" s="56" t="str">
        <f t="shared" si="183"/>
        <v>03.06.07 UDR LIMA REGIÓNM1.04.01 ACCIONES DE PROMOCION Y PROTECCION DE DERECHOSM1.04.01.08 Evaluar el Indicador de Gratuidad (IG) de la atención al asegurado [UDR]AbrilLIMA - HUACHO - LIMA</v>
      </c>
    </row>
    <row r="2831" spans="1:18" ht="15" customHeight="1" x14ac:dyDescent="0.2">
      <c r="A2831" s="8">
        <f>IFERROR(VLOOKUP(B2831,Tabla1[],2,FALSE)," ")</f>
        <v>1924</v>
      </c>
      <c r="B2831" s="30" t="s">
        <v>1886</v>
      </c>
      <c r="C2831" s="30" t="s">
        <v>2935</v>
      </c>
      <c r="D2831" s="10" t="s">
        <v>1768</v>
      </c>
      <c r="E2831" s="10" t="s">
        <v>2962</v>
      </c>
      <c r="F2831" s="10" t="s">
        <v>1921</v>
      </c>
      <c r="G2831" s="11">
        <v>1</v>
      </c>
      <c r="H2831" s="30" t="s">
        <v>1932</v>
      </c>
      <c r="I2831" s="10"/>
      <c r="J2831" s="11">
        <v>2</v>
      </c>
      <c r="K2831" s="11">
        <f t="shared" si="184"/>
        <v>2</v>
      </c>
      <c r="L2831" s="16">
        <f t="shared" si="181"/>
        <v>640</v>
      </c>
      <c r="M2831" s="25">
        <v>100</v>
      </c>
      <c r="N2831" s="17">
        <f t="shared" si="182"/>
        <v>740</v>
      </c>
      <c r="O2831" s="11">
        <v>4</v>
      </c>
      <c r="P2831" s="8" t="str">
        <f>IFERROR(VLOOKUP(O2831,Tabla6[],2,FALSE)," ")</f>
        <v>Abril</v>
      </c>
      <c r="Q2831" s="10"/>
      <c r="R2831" s="56" t="str">
        <f t="shared" si="183"/>
        <v>03.06.07 UDR LIMA REGIÓNM1.04.01 ACCIONES DE PROMOCION Y PROTECCION DE DERECHOSM1.04.01.08 Evaluar el Indicador de Gratuidad (IG) de la atención al asegurado [UDR]AbrilLIMA - HUACHO - LIMA</v>
      </c>
    </row>
    <row r="2832" spans="1:18" ht="15" customHeight="1" x14ac:dyDescent="0.2">
      <c r="A2832" s="8">
        <f>IFERROR(VLOOKUP(B2832,Tabla1[],2,FALSE)," ")</f>
        <v>1924</v>
      </c>
      <c r="B2832" s="30" t="s">
        <v>1886</v>
      </c>
      <c r="C2832" s="30" t="s">
        <v>2935</v>
      </c>
      <c r="D2832" s="10" t="s">
        <v>1768</v>
      </c>
      <c r="E2832" s="10" t="s">
        <v>2962</v>
      </c>
      <c r="F2832" s="10" t="s">
        <v>1921</v>
      </c>
      <c r="G2832" s="11">
        <v>1</v>
      </c>
      <c r="H2832" s="30" t="s">
        <v>2117</v>
      </c>
      <c r="I2832" s="10"/>
      <c r="J2832" s="11">
        <v>2</v>
      </c>
      <c r="K2832" s="11">
        <f t="shared" si="184"/>
        <v>2</v>
      </c>
      <c r="L2832" s="16">
        <f t="shared" si="181"/>
        <v>640</v>
      </c>
      <c r="M2832" s="25">
        <v>50</v>
      </c>
      <c r="N2832" s="17">
        <f t="shared" si="182"/>
        <v>690</v>
      </c>
      <c r="O2832" s="11">
        <v>4</v>
      </c>
      <c r="P2832" s="8" t="str">
        <f>IFERROR(VLOOKUP(O2832,Tabla6[],2,FALSE)," ")</f>
        <v>Abril</v>
      </c>
      <c r="Q2832" s="10"/>
      <c r="R2832" s="56" t="str">
        <f t="shared" si="183"/>
        <v>03.06.07 UDR LIMA REGIÓNM1.04.01 ACCIONES DE PROMOCION Y PROTECCION DE DERECHOSM1.04.01.08 Evaluar el Indicador de Gratuidad (IG) de la atención al asegurado [UDR]AbrilLIMA - CAÑETE - LIMA</v>
      </c>
    </row>
    <row r="2833" spans="1:18" ht="15" customHeight="1" x14ac:dyDescent="0.2">
      <c r="A2833" s="8">
        <f>IFERROR(VLOOKUP(B2833,Tabla1[],2,FALSE)," ")</f>
        <v>1924</v>
      </c>
      <c r="B2833" s="30" t="s">
        <v>1886</v>
      </c>
      <c r="C2833" s="30" t="s">
        <v>2935</v>
      </c>
      <c r="D2833" s="10" t="s">
        <v>1768</v>
      </c>
      <c r="E2833" s="10" t="s">
        <v>2962</v>
      </c>
      <c r="F2833" s="10" t="s">
        <v>1921</v>
      </c>
      <c r="G2833" s="11">
        <v>1</v>
      </c>
      <c r="H2833" s="30" t="s">
        <v>2117</v>
      </c>
      <c r="I2833" s="10"/>
      <c r="J2833" s="11">
        <v>2</v>
      </c>
      <c r="K2833" s="11">
        <f t="shared" si="184"/>
        <v>2</v>
      </c>
      <c r="L2833" s="16">
        <f t="shared" si="181"/>
        <v>640</v>
      </c>
      <c r="M2833" s="25">
        <v>50</v>
      </c>
      <c r="N2833" s="17">
        <f t="shared" si="182"/>
        <v>690</v>
      </c>
      <c r="O2833" s="11">
        <v>4</v>
      </c>
      <c r="P2833" s="8" t="str">
        <f>IFERROR(VLOOKUP(O2833,Tabla6[],2,FALSE)," ")</f>
        <v>Abril</v>
      </c>
      <c r="Q2833" s="10"/>
      <c r="R2833" s="56" t="str">
        <f t="shared" si="183"/>
        <v>03.06.07 UDR LIMA REGIÓNM1.04.01 ACCIONES DE PROMOCION Y PROTECCION DE DERECHOSM1.04.01.08 Evaluar el Indicador de Gratuidad (IG) de la atención al asegurado [UDR]AbrilLIMA - CAÑETE - LIMA</v>
      </c>
    </row>
    <row r="2834" spans="1:18" ht="15" customHeight="1" x14ac:dyDescent="0.2">
      <c r="A2834" s="8">
        <f>IFERROR(VLOOKUP(B2834,Tabla1[],2,FALSE)," ")</f>
        <v>1924</v>
      </c>
      <c r="B2834" s="30" t="s">
        <v>1886</v>
      </c>
      <c r="C2834" s="30" t="s">
        <v>2935</v>
      </c>
      <c r="D2834" s="10" t="s">
        <v>1768</v>
      </c>
      <c r="E2834" s="10" t="s">
        <v>2962</v>
      </c>
      <c r="F2834" s="10" t="s">
        <v>1921</v>
      </c>
      <c r="G2834" s="11">
        <v>1</v>
      </c>
      <c r="H2834" s="30" t="s">
        <v>2120</v>
      </c>
      <c r="I2834" s="10"/>
      <c r="J2834" s="11">
        <v>2</v>
      </c>
      <c r="K2834" s="11">
        <f t="shared" si="184"/>
        <v>2</v>
      </c>
      <c r="L2834" s="16">
        <f t="shared" si="181"/>
        <v>640</v>
      </c>
      <c r="M2834" s="25">
        <v>100</v>
      </c>
      <c r="N2834" s="17">
        <f t="shared" si="182"/>
        <v>740</v>
      </c>
      <c r="O2834" s="11">
        <v>4</v>
      </c>
      <c r="P2834" s="8" t="str">
        <f>IFERROR(VLOOKUP(O2834,Tabla6[],2,FALSE)," ")</f>
        <v>Abril</v>
      </c>
      <c r="Q2834" s="10"/>
      <c r="R2834" s="56" t="str">
        <f t="shared" si="183"/>
        <v>03.06.07 UDR LIMA REGIÓNM1.04.01 ACCIONES DE PROMOCION Y PROTECCION DE DERECHOSM1.04.01.08 Evaluar el Indicador de Gratuidad (IG) de la atención al asegurado [UDR]AbrilLIMA - BARRANCA - LIMA</v>
      </c>
    </row>
    <row r="2835" spans="1:18" ht="15" customHeight="1" x14ac:dyDescent="0.2">
      <c r="A2835" s="8">
        <f>IFERROR(VLOOKUP(B2835,Tabla1[],2,FALSE)," ")</f>
        <v>1924</v>
      </c>
      <c r="B2835" s="30" t="s">
        <v>1886</v>
      </c>
      <c r="C2835" s="30" t="s">
        <v>2935</v>
      </c>
      <c r="D2835" s="10" t="s">
        <v>1768</v>
      </c>
      <c r="E2835" s="10" t="s">
        <v>2962</v>
      </c>
      <c r="F2835" s="10" t="s">
        <v>1921</v>
      </c>
      <c r="G2835" s="11">
        <v>1</v>
      </c>
      <c r="H2835" s="30" t="s">
        <v>2122</v>
      </c>
      <c r="I2835" s="10"/>
      <c r="J2835" s="11">
        <v>2</v>
      </c>
      <c r="K2835" s="11">
        <f t="shared" si="184"/>
        <v>2</v>
      </c>
      <c r="L2835" s="16">
        <f t="shared" si="181"/>
        <v>640</v>
      </c>
      <c r="M2835" s="25">
        <v>40</v>
      </c>
      <c r="N2835" s="17">
        <f t="shared" si="182"/>
        <v>680</v>
      </c>
      <c r="O2835" s="11">
        <v>4</v>
      </c>
      <c r="P2835" s="8" t="str">
        <f>IFERROR(VLOOKUP(O2835,Tabla6[],2,FALSE)," ")</f>
        <v>Abril</v>
      </c>
      <c r="Q2835" s="10"/>
      <c r="R2835" s="56" t="str">
        <f t="shared" si="183"/>
        <v>03.06.07 UDR LIMA REGIÓNM1.04.01 ACCIONES DE PROMOCION Y PROTECCION DE DERECHOSM1.04.01.08 Evaluar el Indicador de Gratuidad (IG) de la atención al asegurado [UDR]AbrilLIMA - CHANCAY - LIMA</v>
      </c>
    </row>
    <row r="2836" spans="1:18" ht="15" customHeight="1" x14ac:dyDescent="0.2">
      <c r="A2836" s="8">
        <f>IFERROR(VLOOKUP(B2836,Tabla1[],2,FALSE)," ")</f>
        <v>1924</v>
      </c>
      <c r="B2836" s="30" t="s">
        <v>1886</v>
      </c>
      <c r="C2836" s="30" t="s">
        <v>2935</v>
      </c>
      <c r="D2836" s="10" t="s">
        <v>1768</v>
      </c>
      <c r="E2836" s="10" t="s">
        <v>2962</v>
      </c>
      <c r="F2836" s="10" t="s">
        <v>1921</v>
      </c>
      <c r="G2836" s="11">
        <v>1</v>
      </c>
      <c r="H2836" s="30" t="s">
        <v>2118</v>
      </c>
      <c r="I2836" s="10"/>
      <c r="J2836" s="11">
        <v>2</v>
      </c>
      <c r="K2836" s="11">
        <f t="shared" si="184"/>
        <v>2</v>
      </c>
      <c r="L2836" s="16">
        <f t="shared" si="181"/>
        <v>640</v>
      </c>
      <c r="M2836" s="25">
        <v>30</v>
      </c>
      <c r="N2836" s="17">
        <f t="shared" si="182"/>
        <v>670</v>
      </c>
      <c r="O2836" s="11">
        <v>4</v>
      </c>
      <c r="P2836" s="8" t="str">
        <f>IFERROR(VLOOKUP(O2836,Tabla6[],2,FALSE)," ")</f>
        <v>Abril</v>
      </c>
      <c r="Q2836" s="10"/>
      <c r="R2836" s="56" t="str">
        <f t="shared" si="183"/>
        <v>03.06.07 UDR LIMA REGIÓNM1.04.01 ACCIONES DE PROMOCION Y PROTECCION DE DERECHOSM1.04.01.08 Evaluar el Indicador de Gratuidad (IG) de la atención al asegurado [UDR]AbrilLIMA - SAN ANTONIO (CAÑETE) - LIMA</v>
      </c>
    </row>
    <row r="2837" spans="1:18" ht="15" customHeight="1" x14ac:dyDescent="0.2">
      <c r="A2837" s="8">
        <f>IFERROR(VLOOKUP(B2837,Tabla1[],2,FALSE)," ")</f>
        <v>1924</v>
      </c>
      <c r="B2837" s="30" t="s">
        <v>1886</v>
      </c>
      <c r="C2837" s="30" t="s">
        <v>2935</v>
      </c>
      <c r="D2837" s="10" t="s">
        <v>1768</v>
      </c>
      <c r="E2837" s="10" t="s">
        <v>2962</v>
      </c>
      <c r="F2837" s="10" t="s">
        <v>1921</v>
      </c>
      <c r="G2837" s="11">
        <v>1</v>
      </c>
      <c r="H2837" s="30" t="s">
        <v>2121</v>
      </c>
      <c r="I2837" s="10"/>
      <c r="J2837" s="11">
        <v>2</v>
      </c>
      <c r="K2837" s="11">
        <f t="shared" si="184"/>
        <v>2</v>
      </c>
      <c r="L2837" s="16">
        <f t="shared" si="181"/>
        <v>640</v>
      </c>
      <c r="M2837" s="25">
        <v>40</v>
      </c>
      <c r="N2837" s="17">
        <f t="shared" si="182"/>
        <v>680</v>
      </c>
      <c r="O2837" s="11">
        <v>4</v>
      </c>
      <c r="P2837" s="8" t="str">
        <f>IFERROR(VLOOKUP(O2837,Tabla6[],2,FALSE)," ")</f>
        <v>Abril</v>
      </c>
      <c r="Q2837" s="10"/>
      <c r="R2837" s="56" t="str">
        <f t="shared" si="183"/>
        <v>03.06.07 UDR LIMA REGIÓNM1.04.01 ACCIONES DE PROMOCION Y PROTECCION DE DERECHOSM1.04.01.08 Evaluar el Indicador de Gratuidad (IG) de la atención al asegurado [UDR]AbrilLIMA - HUARAL - LIMA</v>
      </c>
    </row>
    <row r="2838" spans="1:18" ht="15" customHeight="1" x14ac:dyDescent="0.2">
      <c r="A2838" s="8">
        <f>IFERROR(VLOOKUP(B2838,Tabla1[],2,FALSE)," ")</f>
        <v>1924</v>
      </c>
      <c r="B2838" s="30" t="s">
        <v>1886</v>
      </c>
      <c r="C2838" s="30" t="s">
        <v>2935</v>
      </c>
      <c r="D2838" s="10" t="s">
        <v>1768</v>
      </c>
      <c r="E2838" s="10" t="s">
        <v>2962</v>
      </c>
      <c r="F2838" s="10" t="s">
        <v>1921</v>
      </c>
      <c r="G2838" s="11">
        <v>1</v>
      </c>
      <c r="H2838" s="30" t="s">
        <v>2119</v>
      </c>
      <c r="I2838" s="10"/>
      <c r="J2838" s="11">
        <v>2</v>
      </c>
      <c r="K2838" s="11">
        <f t="shared" si="184"/>
        <v>2</v>
      </c>
      <c r="L2838" s="16">
        <f t="shared" si="181"/>
        <v>640</v>
      </c>
      <c r="M2838" s="25">
        <v>50</v>
      </c>
      <c r="N2838" s="17">
        <f t="shared" si="182"/>
        <v>690</v>
      </c>
      <c r="O2838" s="11">
        <v>4</v>
      </c>
      <c r="P2838" s="8" t="str">
        <f>IFERROR(VLOOKUP(O2838,Tabla6[],2,FALSE)," ")</f>
        <v>Abril</v>
      </c>
      <c r="Q2838" s="10"/>
      <c r="R2838" s="56" t="str">
        <f t="shared" si="183"/>
        <v>03.06.07 UDR LIMA REGIÓNM1.04.01 ACCIONES DE PROMOCION Y PROTECCION DE DERECHOSM1.04.01.08 Evaluar el Indicador de Gratuidad (IG) de la atención al asegurado [UDR]AbrilLIMA - HUAROCHIRI - LIMA</v>
      </c>
    </row>
    <row r="2839" spans="1:18" ht="15" customHeight="1" x14ac:dyDescent="0.2">
      <c r="A2839" s="8">
        <f>IFERROR(VLOOKUP(B2839,Tabla1[],2,FALSE)," ")</f>
        <v>1924</v>
      </c>
      <c r="B2839" s="30" t="s">
        <v>1886</v>
      </c>
      <c r="C2839" s="30" t="s">
        <v>2937</v>
      </c>
      <c r="D2839" s="10" t="s">
        <v>3026</v>
      </c>
      <c r="E2839" s="10" t="s">
        <v>2964</v>
      </c>
      <c r="F2839" s="10" t="s">
        <v>1922</v>
      </c>
      <c r="G2839" s="11">
        <v>1</v>
      </c>
      <c r="H2839" s="30" t="s">
        <v>2121</v>
      </c>
      <c r="I2839" s="10"/>
      <c r="J2839" s="11">
        <v>3</v>
      </c>
      <c r="K2839" s="11">
        <f t="shared" si="184"/>
        <v>3</v>
      </c>
      <c r="L2839" s="16">
        <f t="shared" ref="L2839:L2902" si="185">320*K2839*G2839</f>
        <v>960</v>
      </c>
      <c r="M2839" s="25">
        <v>40</v>
      </c>
      <c r="N2839" s="17">
        <f t="shared" si="182"/>
        <v>1000</v>
      </c>
      <c r="O2839" s="11">
        <v>4</v>
      </c>
      <c r="P2839" s="8" t="str">
        <f>IFERROR(VLOOKUP(O2839,Tabla6[],2,FALSE)," ")</f>
        <v>Abril</v>
      </c>
      <c r="Q2839" s="10"/>
      <c r="R2839" s="56" t="str">
        <f t="shared" si="183"/>
        <v>03.06.07 UDR LIMA REGIÓNM1.04.06 CONDUCCION Y CONTROL DE LOS CANALES DE ATENCION DEL SISM1.04.06.03 Establecer/optimizar Oficinas de Atención al Asegurado en IPRESS Públicas, según normativa aplicable [UDR]AbrilLIMA - HUARAL - LIMA</v>
      </c>
    </row>
    <row r="2840" spans="1:18" ht="15" customHeight="1" x14ac:dyDescent="0.2">
      <c r="A2840" s="8">
        <f>IFERROR(VLOOKUP(B2840,Tabla1[],2,FALSE)," ")</f>
        <v>1924</v>
      </c>
      <c r="B2840" s="30" t="s">
        <v>1886</v>
      </c>
      <c r="C2840" s="30" t="s">
        <v>2942</v>
      </c>
      <c r="D2840" s="10" t="s">
        <v>773</v>
      </c>
      <c r="E2840" s="10" t="s">
        <v>2975</v>
      </c>
      <c r="F2840" s="10" t="s">
        <v>765</v>
      </c>
      <c r="G2840" s="11">
        <v>1</v>
      </c>
      <c r="H2840" s="30" t="s">
        <v>2120</v>
      </c>
      <c r="I2840" s="10"/>
      <c r="J2840" s="11">
        <v>5</v>
      </c>
      <c r="K2840" s="11">
        <f t="shared" si="184"/>
        <v>5</v>
      </c>
      <c r="L2840" s="16">
        <f t="shared" si="185"/>
        <v>1600</v>
      </c>
      <c r="M2840" s="25">
        <v>100</v>
      </c>
      <c r="N2840" s="17">
        <f t="shared" si="182"/>
        <v>1700</v>
      </c>
      <c r="O2840" s="11">
        <v>5</v>
      </c>
      <c r="P2840" s="8" t="str">
        <f>IFERROR(VLOOKUP(O2840,Tabla6[],2,FALSE)," ")</f>
        <v>Mayo</v>
      </c>
      <c r="Q2840" s="10"/>
      <c r="R2840" s="56" t="str">
        <f t="shared" si="183"/>
        <v>03.06.07 UDR LIMA REGIÓNM1.06.04 SUPERVISION FINANCIERA A UNIDADES EJECUTORASM1.06.04.02 Supervisión Financiera Presencial a las Unidades Ejecutoras-UE [UDR]MayoLIMA - BARRANCA - LIMA</v>
      </c>
    </row>
    <row r="2841" spans="1:18" ht="15" customHeight="1" x14ac:dyDescent="0.2">
      <c r="A2841" s="8">
        <f>IFERROR(VLOOKUP(B2841,Tabla1[],2,FALSE)," ")</f>
        <v>1924</v>
      </c>
      <c r="B2841" s="30" t="s">
        <v>1886</v>
      </c>
      <c r="C2841" s="30" t="s">
        <v>2942</v>
      </c>
      <c r="D2841" s="10" t="s">
        <v>773</v>
      </c>
      <c r="E2841" s="10" t="s">
        <v>2975</v>
      </c>
      <c r="F2841" s="10" t="s">
        <v>765</v>
      </c>
      <c r="G2841" s="11">
        <v>1</v>
      </c>
      <c r="H2841" s="30" t="s">
        <v>1932</v>
      </c>
      <c r="I2841" s="10"/>
      <c r="J2841" s="11">
        <v>5</v>
      </c>
      <c r="K2841" s="11">
        <f t="shared" si="184"/>
        <v>5</v>
      </c>
      <c r="L2841" s="16">
        <f t="shared" si="185"/>
        <v>1600</v>
      </c>
      <c r="M2841" s="25">
        <v>100</v>
      </c>
      <c r="N2841" s="17">
        <f t="shared" si="182"/>
        <v>1700</v>
      </c>
      <c r="O2841" s="11">
        <v>5</v>
      </c>
      <c r="P2841" s="8" t="str">
        <f>IFERROR(VLOOKUP(O2841,Tabla6[],2,FALSE)," ")</f>
        <v>Mayo</v>
      </c>
      <c r="Q2841" s="10"/>
      <c r="R2841" s="56" t="str">
        <f t="shared" si="183"/>
        <v>03.06.07 UDR LIMA REGIÓNM1.06.04 SUPERVISION FINANCIERA A UNIDADES EJECUTORASM1.06.04.02 Supervisión Financiera Presencial a las Unidades Ejecutoras-UE [UDR]MayoLIMA - HUACHO - LIMA</v>
      </c>
    </row>
    <row r="2842" spans="1:18" ht="15" customHeight="1" x14ac:dyDescent="0.2">
      <c r="A2842" s="8">
        <f>IFERROR(VLOOKUP(B2842,Tabla1[],2,FALSE)," ")</f>
        <v>1924</v>
      </c>
      <c r="B2842" s="30" t="s">
        <v>1886</v>
      </c>
      <c r="C2842" s="30" t="s">
        <v>2940</v>
      </c>
      <c r="D2842" s="10" t="s">
        <v>3002</v>
      </c>
      <c r="E2842" s="10" t="s">
        <v>2970</v>
      </c>
      <c r="F2842" s="10" t="s">
        <v>1919</v>
      </c>
      <c r="G2842" s="11">
        <v>1</v>
      </c>
      <c r="H2842" s="30" t="s">
        <v>2122</v>
      </c>
      <c r="I2842" s="10"/>
      <c r="J2842" s="11">
        <v>4</v>
      </c>
      <c r="K2842" s="11">
        <f t="shared" si="184"/>
        <v>4</v>
      </c>
      <c r="L2842" s="16">
        <f t="shared" si="185"/>
        <v>1280</v>
      </c>
      <c r="M2842" s="25">
        <v>40</v>
      </c>
      <c r="N2842" s="17">
        <f t="shared" si="182"/>
        <v>1320</v>
      </c>
      <c r="O2842" s="11">
        <v>5</v>
      </c>
      <c r="P2842" s="8" t="str">
        <f>IFERROR(VLOOKUP(O2842,Tabla6[],2,FALSE)," ")</f>
        <v>Mayo</v>
      </c>
      <c r="Q2842" s="10"/>
      <c r="R2842" s="56" t="str">
        <f t="shared" si="183"/>
        <v>03.06.07 UDR LIMA REGIÓNM1.05.05 EJECUCION DE ACCIONES DE AUDITORIAM1.05.05.08 Ejecutar acciones correspondientes a la Auditoria Asistida por Machine Learning [UDR]MayoLIMA - CHANCAY - LIMA</v>
      </c>
    </row>
    <row r="2843" spans="1:18" ht="15" customHeight="1" x14ac:dyDescent="0.2">
      <c r="A2843" s="8">
        <f>IFERROR(VLOOKUP(B2843,Tabla1[],2,FALSE)," ")</f>
        <v>1924</v>
      </c>
      <c r="B2843" s="30" t="s">
        <v>1886</v>
      </c>
      <c r="C2843" s="30" t="s">
        <v>2940</v>
      </c>
      <c r="D2843" s="10" t="s">
        <v>3005</v>
      </c>
      <c r="E2843" s="10" t="s">
        <v>2971</v>
      </c>
      <c r="F2843" s="10" t="s">
        <v>1919</v>
      </c>
      <c r="G2843" s="11">
        <v>1</v>
      </c>
      <c r="H2843" s="30" t="s">
        <v>2121</v>
      </c>
      <c r="I2843" s="10"/>
      <c r="J2843" s="11">
        <v>2</v>
      </c>
      <c r="K2843" s="11">
        <f t="shared" si="184"/>
        <v>2</v>
      </c>
      <c r="L2843" s="16">
        <f t="shared" si="185"/>
        <v>640</v>
      </c>
      <c r="M2843" s="25">
        <v>40</v>
      </c>
      <c r="N2843" s="17">
        <f t="shared" si="182"/>
        <v>680</v>
      </c>
      <c r="O2843" s="11">
        <v>5</v>
      </c>
      <c r="P2843" s="8" t="str">
        <f>IFERROR(VLOOKUP(O2843,Tabla6[],2,FALSE)," ")</f>
        <v>Mayo</v>
      </c>
      <c r="Q2843" s="10"/>
      <c r="R2843" s="56" t="str">
        <f t="shared" si="183"/>
        <v>03.06.07 UDR LIMA REGIÓNM1.05.05 EJECUCION DE ACCIONES DE AUDITORIAM1.05.05.09 Ejecutar acciones correspondientes a la Auditoria Concurrente [UDR]MayoLIMA - HUARAL - LIMA</v>
      </c>
    </row>
    <row r="2844" spans="1:18" ht="15" customHeight="1" x14ac:dyDescent="0.2">
      <c r="A2844" s="8">
        <f>IFERROR(VLOOKUP(B2844,Tabla1[],2,FALSE)," ")</f>
        <v>1924</v>
      </c>
      <c r="B2844" s="30" t="s">
        <v>1886</v>
      </c>
      <c r="C2844" s="30" t="s">
        <v>2940</v>
      </c>
      <c r="D2844" s="10" t="s">
        <v>3004</v>
      </c>
      <c r="E2844" s="10" t="s">
        <v>2967</v>
      </c>
      <c r="F2844" s="10" t="s">
        <v>1920</v>
      </c>
      <c r="G2844" s="11">
        <v>1</v>
      </c>
      <c r="H2844" s="30" t="s">
        <v>2117</v>
      </c>
      <c r="I2844" s="10"/>
      <c r="J2844" s="11">
        <v>1</v>
      </c>
      <c r="K2844" s="11">
        <f t="shared" si="184"/>
        <v>1</v>
      </c>
      <c r="L2844" s="16">
        <f t="shared" si="185"/>
        <v>320</v>
      </c>
      <c r="M2844" s="25">
        <v>50</v>
      </c>
      <c r="N2844" s="17">
        <f t="shared" si="182"/>
        <v>370</v>
      </c>
      <c r="O2844" s="11">
        <v>5</v>
      </c>
      <c r="P2844" s="8" t="str">
        <f>IFERROR(VLOOKUP(O2844,Tabla6[],2,FALSE)," ")</f>
        <v>Mayo</v>
      </c>
      <c r="Q2844" s="10"/>
      <c r="R2844" s="56" t="str">
        <f t="shared" si="183"/>
        <v>03.06.07 UDR LIMA REGIÓNM1.05.05 EJECUCION DE ACCIONES DE AUDITORIAM1.05.05.02 Gestionar a los actores locales para fortalecer el acceso y calidad de servicios de salud [UDR]MayoLIMA - CAÑETE - LIMA</v>
      </c>
    </row>
    <row r="2845" spans="1:18" ht="15" customHeight="1" x14ac:dyDescent="0.2">
      <c r="A2845" s="8">
        <f>IFERROR(VLOOKUP(B2845,Tabla1[],2,FALSE)," ")</f>
        <v>1924</v>
      </c>
      <c r="B2845" s="30" t="s">
        <v>1886</v>
      </c>
      <c r="C2845" s="30" t="s">
        <v>2937</v>
      </c>
      <c r="D2845" s="10" t="s">
        <v>3026</v>
      </c>
      <c r="E2845" s="10" t="s">
        <v>2964</v>
      </c>
      <c r="F2845" s="10" t="s">
        <v>1922</v>
      </c>
      <c r="G2845" s="11">
        <v>1</v>
      </c>
      <c r="H2845" s="30" t="s">
        <v>2117</v>
      </c>
      <c r="I2845" s="10"/>
      <c r="J2845" s="11">
        <v>3</v>
      </c>
      <c r="K2845" s="11">
        <f t="shared" si="184"/>
        <v>3</v>
      </c>
      <c r="L2845" s="16">
        <f t="shared" si="185"/>
        <v>960</v>
      </c>
      <c r="M2845" s="25">
        <v>50</v>
      </c>
      <c r="N2845" s="17">
        <f t="shared" si="182"/>
        <v>1010</v>
      </c>
      <c r="O2845" s="11">
        <v>5</v>
      </c>
      <c r="P2845" s="8" t="str">
        <f>IFERROR(VLOOKUP(O2845,Tabla6[],2,FALSE)," ")</f>
        <v>Mayo</v>
      </c>
      <c r="Q2845" s="10"/>
      <c r="R2845" s="56" t="str">
        <f t="shared" si="183"/>
        <v>03.06.07 UDR LIMA REGIÓNM1.04.06 CONDUCCION Y CONTROL DE LOS CANALES DE ATENCION DEL SISM1.04.06.03 Establecer/optimizar Oficinas de Atención al Asegurado en IPRESS Públicas, según normativa aplicable [UDR]MayoLIMA - CAÑETE - LIMA</v>
      </c>
    </row>
    <row r="2846" spans="1:18" ht="15" customHeight="1" x14ac:dyDescent="0.2">
      <c r="A2846" s="8">
        <f>IFERROR(VLOOKUP(B2846,Tabla1[],2,FALSE)," ")</f>
        <v>1924</v>
      </c>
      <c r="B2846" s="30" t="s">
        <v>1886</v>
      </c>
      <c r="C2846" s="30" t="s">
        <v>2942</v>
      </c>
      <c r="D2846" s="10" t="s">
        <v>773</v>
      </c>
      <c r="E2846" s="10" t="s">
        <v>2975</v>
      </c>
      <c r="F2846" s="10" t="s">
        <v>765</v>
      </c>
      <c r="G2846" s="11">
        <v>1</v>
      </c>
      <c r="H2846" s="30" t="s">
        <v>2121</v>
      </c>
      <c r="I2846" s="10"/>
      <c r="J2846" s="11">
        <v>5</v>
      </c>
      <c r="K2846" s="11">
        <f t="shared" si="184"/>
        <v>5</v>
      </c>
      <c r="L2846" s="16">
        <f t="shared" si="185"/>
        <v>1600</v>
      </c>
      <c r="M2846" s="25">
        <v>40</v>
      </c>
      <c r="N2846" s="17">
        <f t="shared" si="182"/>
        <v>1640</v>
      </c>
      <c r="O2846" s="11">
        <v>6</v>
      </c>
      <c r="P2846" s="8" t="str">
        <f>IFERROR(VLOOKUP(O2846,Tabla6[],2,FALSE)," ")</f>
        <v>Junio</v>
      </c>
      <c r="Q2846" s="10"/>
      <c r="R2846" s="56" t="str">
        <f t="shared" si="183"/>
        <v>03.06.07 UDR LIMA REGIÓNM1.06.04 SUPERVISION FINANCIERA A UNIDADES EJECUTORASM1.06.04.02 Supervisión Financiera Presencial a las Unidades Ejecutoras-UE [UDR]JunioLIMA - HUARAL - LIMA</v>
      </c>
    </row>
    <row r="2847" spans="1:18" ht="15" customHeight="1" x14ac:dyDescent="0.2">
      <c r="A2847" s="8">
        <f>IFERROR(VLOOKUP(B2847,Tabla1[],2,FALSE)," ")</f>
        <v>1924</v>
      </c>
      <c r="B2847" s="30" t="s">
        <v>1886</v>
      </c>
      <c r="C2847" s="30" t="s">
        <v>2942</v>
      </c>
      <c r="D2847" s="10" t="s">
        <v>773</v>
      </c>
      <c r="E2847" s="10" t="s">
        <v>2975</v>
      </c>
      <c r="F2847" s="10" t="s">
        <v>765</v>
      </c>
      <c r="G2847" s="11">
        <v>1</v>
      </c>
      <c r="H2847" s="30" t="s">
        <v>2122</v>
      </c>
      <c r="I2847" s="10"/>
      <c r="J2847" s="11">
        <v>5</v>
      </c>
      <c r="K2847" s="11">
        <f t="shared" si="184"/>
        <v>5</v>
      </c>
      <c r="L2847" s="16">
        <f t="shared" si="185"/>
        <v>1600</v>
      </c>
      <c r="M2847" s="25">
        <v>40</v>
      </c>
      <c r="N2847" s="17">
        <f t="shared" si="182"/>
        <v>1640</v>
      </c>
      <c r="O2847" s="11">
        <v>6</v>
      </c>
      <c r="P2847" s="8" t="str">
        <f>IFERROR(VLOOKUP(O2847,Tabla6[],2,FALSE)," ")</f>
        <v>Junio</v>
      </c>
      <c r="Q2847" s="10"/>
      <c r="R2847" s="56" t="str">
        <f t="shared" si="183"/>
        <v>03.06.07 UDR LIMA REGIÓNM1.06.04 SUPERVISION FINANCIERA A UNIDADES EJECUTORASM1.06.04.02 Supervisión Financiera Presencial a las Unidades Ejecutoras-UE [UDR]JunioLIMA - CHANCAY - LIMA</v>
      </c>
    </row>
    <row r="2848" spans="1:18" ht="15" customHeight="1" x14ac:dyDescent="0.2">
      <c r="A2848" s="8">
        <f>IFERROR(VLOOKUP(B2848,Tabla1[],2,FALSE)," ")</f>
        <v>1924</v>
      </c>
      <c r="B2848" s="30" t="s">
        <v>1886</v>
      </c>
      <c r="C2848" s="30" t="s">
        <v>2940</v>
      </c>
      <c r="D2848" s="10" t="s">
        <v>3002</v>
      </c>
      <c r="E2848" s="10" t="s">
        <v>2970</v>
      </c>
      <c r="F2848" s="10" t="s">
        <v>1919</v>
      </c>
      <c r="G2848" s="11">
        <v>1</v>
      </c>
      <c r="H2848" s="30" t="s">
        <v>2120</v>
      </c>
      <c r="I2848" s="10"/>
      <c r="J2848" s="11">
        <v>4</v>
      </c>
      <c r="K2848" s="11">
        <f t="shared" ref="K2848:K2879" si="186">J2848</f>
        <v>4</v>
      </c>
      <c r="L2848" s="16">
        <f t="shared" si="185"/>
        <v>1280</v>
      </c>
      <c r="M2848" s="25">
        <v>100</v>
      </c>
      <c r="N2848" s="17">
        <f t="shared" si="182"/>
        <v>1380</v>
      </c>
      <c r="O2848" s="11">
        <v>6</v>
      </c>
      <c r="P2848" s="8" t="str">
        <f>IFERROR(VLOOKUP(O2848,Tabla6[],2,FALSE)," ")</f>
        <v>Junio</v>
      </c>
      <c r="Q2848" s="10"/>
      <c r="R2848" s="56" t="str">
        <f t="shared" si="183"/>
        <v>03.06.07 UDR LIMA REGIÓNM1.05.05 EJECUCION DE ACCIONES DE AUDITORIAM1.05.05.08 Ejecutar acciones correspondientes a la Auditoria Asistida por Machine Learning [UDR]JunioLIMA - BARRANCA - LIMA</v>
      </c>
    </row>
    <row r="2849" spans="1:18" ht="15" customHeight="1" x14ac:dyDescent="0.2">
      <c r="A2849" s="8">
        <f>IFERROR(VLOOKUP(B2849,Tabla1[],2,FALSE)," ")</f>
        <v>1924</v>
      </c>
      <c r="B2849" s="30" t="s">
        <v>1886</v>
      </c>
      <c r="C2849" s="30" t="s">
        <v>2940</v>
      </c>
      <c r="D2849" s="10" t="s">
        <v>3005</v>
      </c>
      <c r="E2849" s="10" t="s">
        <v>2971</v>
      </c>
      <c r="F2849" s="10" t="s">
        <v>1919</v>
      </c>
      <c r="G2849" s="11">
        <v>1</v>
      </c>
      <c r="H2849" s="30" t="s">
        <v>1932</v>
      </c>
      <c r="I2849" s="10"/>
      <c r="J2849" s="11">
        <v>2</v>
      </c>
      <c r="K2849" s="11">
        <f t="shared" si="186"/>
        <v>2</v>
      </c>
      <c r="L2849" s="16">
        <f t="shared" si="185"/>
        <v>640</v>
      </c>
      <c r="M2849" s="25">
        <v>100</v>
      </c>
      <c r="N2849" s="17">
        <f t="shared" si="182"/>
        <v>740</v>
      </c>
      <c r="O2849" s="11">
        <v>6</v>
      </c>
      <c r="P2849" s="8" t="str">
        <f>IFERROR(VLOOKUP(O2849,Tabla6[],2,FALSE)," ")</f>
        <v>Junio</v>
      </c>
      <c r="Q2849" s="10"/>
      <c r="R2849" s="56" t="str">
        <f t="shared" si="183"/>
        <v>03.06.07 UDR LIMA REGIÓNM1.05.05 EJECUCION DE ACCIONES DE AUDITORIAM1.05.05.09 Ejecutar acciones correspondientes a la Auditoria Concurrente [UDR]JunioLIMA - HUACHO - LIMA</v>
      </c>
    </row>
    <row r="2850" spans="1:18" ht="15" customHeight="1" x14ac:dyDescent="0.2">
      <c r="A2850" s="8">
        <f>IFERROR(VLOOKUP(B2850,Tabla1[],2,FALSE)," ")</f>
        <v>1924</v>
      </c>
      <c r="B2850" s="30" t="s">
        <v>1886</v>
      </c>
      <c r="C2850" s="30" t="s">
        <v>2940</v>
      </c>
      <c r="D2850" s="10" t="s">
        <v>3004</v>
      </c>
      <c r="E2850" s="10" t="s">
        <v>2967</v>
      </c>
      <c r="F2850" s="10" t="s">
        <v>1920</v>
      </c>
      <c r="G2850" s="11">
        <v>1</v>
      </c>
      <c r="H2850" s="30" t="s">
        <v>2120</v>
      </c>
      <c r="I2850" s="10"/>
      <c r="J2850" s="11">
        <v>1</v>
      </c>
      <c r="K2850" s="11">
        <f t="shared" si="186"/>
        <v>1</v>
      </c>
      <c r="L2850" s="16">
        <f t="shared" si="185"/>
        <v>320</v>
      </c>
      <c r="M2850" s="25">
        <v>100</v>
      </c>
      <c r="N2850" s="17">
        <f t="shared" si="182"/>
        <v>420</v>
      </c>
      <c r="O2850" s="11">
        <v>6</v>
      </c>
      <c r="P2850" s="8" t="str">
        <f>IFERROR(VLOOKUP(O2850,Tabla6[],2,FALSE)," ")</f>
        <v>Junio</v>
      </c>
      <c r="Q2850" s="10"/>
      <c r="R2850" s="56" t="str">
        <f t="shared" si="183"/>
        <v>03.06.07 UDR LIMA REGIÓNM1.05.05 EJECUCION DE ACCIONES DE AUDITORIAM1.05.05.02 Gestionar a los actores locales para fortalecer el acceso y calidad de servicios de salud [UDR]JunioLIMA - BARRANCA - LIMA</v>
      </c>
    </row>
    <row r="2851" spans="1:18" ht="15" customHeight="1" x14ac:dyDescent="0.2">
      <c r="A2851" s="8">
        <f>IFERROR(VLOOKUP(B2851,Tabla1[],2,FALSE)," ")</f>
        <v>1924</v>
      </c>
      <c r="B2851" s="30" t="s">
        <v>1886</v>
      </c>
      <c r="C2851" s="30" t="s">
        <v>2933</v>
      </c>
      <c r="D2851" s="10" t="s">
        <v>3007</v>
      </c>
      <c r="E2851" s="10" t="s">
        <v>2958</v>
      </c>
      <c r="F2851" s="10" t="s">
        <v>1922</v>
      </c>
      <c r="G2851" s="11">
        <v>1</v>
      </c>
      <c r="H2851" s="30" t="s">
        <v>2121</v>
      </c>
      <c r="I2851" s="10"/>
      <c r="J2851" s="11">
        <v>1</v>
      </c>
      <c r="K2851" s="11">
        <f t="shared" si="186"/>
        <v>1</v>
      </c>
      <c r="L2851" s="16">
        <f t="shared" si="185"/>
        <v>320</v>
      </c>
      <c r="M2851" s="25">
        <v>40</v>
      </c>
      <c r="N2851" s="17">
        <f t="shared" si="182"/>
        <v>360</v>
      </c>
      <c r="O2851" s="11">
        <v>6</v>
      </c>
      <c r="P2851" s="8" t="str">
        <f>IFERROR(VLOOKUP(O2851,Tabla6[],2,FALSE)," ")</f>
        <v>Junio</v>
      </c>
      <c r="Q2851" s="10"/>
      <c r="R2851" s="56" t="str">
        <f t="shared" si="183"/>
        <v>03.06.07 UDR LIMA REGIÓNM1.02.02 ACCIONES DE AFILIACIONM1.02.02.05 Supervisión y asistencia técnica en materia de afiliaciones [UDR]JunioLIMA - HUARAL - LIMA</v>
      </c>
    </row>
    <row r="2852" spans="1:18" ht="15" customHeight="1" x14ac:dyDescent="0.2">
      <c r="A2852" s="8">
        <f>IFERROR(VLOOKUP(B2852,Tabla1[],2,FALSE)," ")</f>
        <v>1924</v>
      </c>
      <c r="B2852" s="30" t="s">
        <v>1886</v>
      </c>
      <c r="C2852" s="30" t="s">
        <v>2937</v>
      </c>
      <c r="D2852" s="10" t="s">
        <v>3026</v>
      </c>
      <c r="E2852" s="10" t="s">
        <v>2964</v>
      </c>
      <c r="F2852" s="10" t="s">
        <v>1922</v>
      </c>
      <c r="G2852" s="11">
        <v>1</v>
      </c>
      <c r="H2852" s="30" t="s">
        <v>1932</v>
      </c>
      <c r="I2852" s="10"/>
      <c r="J2852" s="11">
        <v>3</v>
      </c>
      <c r="K2852" s="11">
        <f t="shared" si="186"/>
        <v>3</v>
      </c>
      <c r="L2852" s="16">
        <f t="shared" si="185"/>
        <v>960</v>
      </c>
      <c r="M2852" s="25">
        <v>100</v>
      </c>
      <c r="N2852" s="17">
        <f t="shared" ref="N2852:N2915" si="187">L2852+M2852</f>
        <v>1060</v>
      </c>
      <c r="O2852" s="11">
        <v>6</v>
      </c>
      <c r="P2852" s="8" t="str">
        <f>IFERROR(VLOOKUP(O2852,Tabla6[],2,FALSE)," ")</f>
        <v>Junio</v>
      </c>
      <c r="Q2852" s="10"/>
      <c r="R2852" s="56" t="str">
        <f t="shared" si="183"/>
        <v>03.06.07 UDR LIMA REGIÓNM1.04.06 CONDUCCION Y CONTROL DE LOS CANALES DE ATENCION DEL SISM1.04.06.03 Establecer/optimizar Oficinas de Atención al Asegurado en IPRESS Públicas, según normativa aplicable [UDR]JunioLIMA - HUACHO - LIMA</v>
      </c>
    </row>
    <row r="2853" spans="1:18" ht="15" customHeight="1" x14ac:dyDescent="0.2">
      <c r="A2853" s="8">
        <f>IFERROR(VLOOKUP(B2853,Tabla1[],2,FALSE)," ")</f>
        <v>1924</v>
      </c>
      <c r="B2853" s="30" t="s">
        <v>1886</v>
      </c>
      <c r="C2853" s="30" t="s">
        <v>2942</v>
      </c>
      <c r="D2853" s="10" t="s">
        <v>773</v>
      </c>
      <c r="E2853" s="10" t="s">
        <v>2975</v>
      </c>
      <c r="F2853" s="10" t="s">
        <v>765</v>
      </c>
      <c r="G2853" s="11">
        <v>1</v>
      </c>
      <c r="H2853" s="30" t="s">
        <v>1932</v>
      </c>
      <c r="I2853" s="10"/>
      <c r="J2853" s="11">
        <v>5</v>
      </c>
      <c r="K2853" s="11">
        <f t="shared" si="186"/>
        <v>5</v>
      </c>
      <c r="L2853" s="16">
        <f t="shared" si="185"/>
        <v>1600</v>
      </c>
      <c r="M2853" s="25">
        <v>100</v>
      </c>
      <c r="N2853" s="17">
        <f t="shared" si="187"/>
        <v>1700</v>
      </c>
      <c r="O2853" s="11">
        <v>7</v>
      </c>
      <c r="P2853" s="8" t="str">
        <f>IFERROR(VLOOKUP(O2853,Tabla6[],2,FALSE)," ")</f>
        <v>Julio</v>
      </c>
      <c r="Q2853" s="10"/>
      <c r="R2853" s="56" t="str">
        <f t="shared" si="183"/>
        <v>03.06.07 UDR LIMA REGIÓNM1.06.04 SUPERVISION FINANCIERA A UNIDADES EJECUTORASM1.06.04.02 Supervisión Financiera Presencial a las Unidades Ejecutoras-UE [UDR]JulioLIMA - HUACHO - LIMA</v>
      </c>
    </row>
    <row r="2854" spans="1:18" ht="15" customHeight="1" x14ac:dyDescent="0.2">
      <c r="A2854" s="8">
        <f>IFERROR(VLOOKUP(B2854,Tabla1[],2,FALSE)," ")</f>
        <v>1924</v>
      </c>
      <c r="B2854" s="30" t="s">
        <v>1886</v>
      </c>
      <c r="C2854" s="30" t="s">
        <v>2940</v>
      </c>
      <c r="D2854" s="10" t="s">
        <v>3002</v>
      </c>
      <c r="E2854" s="10" t="s">
        <v>2970</v>
      </c>
      <c r="F2854" s="10" t="s">
        <v>1919</v>
      </c>
      <c r="G2854" s="11">
        <v>1</v>
      </c>
      <c r="H2854" s="30" t="s">
        <v>2120</v>
      </c>
      <c r="I2854" s="10"/>
      <c r="J2854" s="11">
        <v>4</v>
      </c>
      <c r="K2854" s="11">
        <f t="shared" si="186"/>
        <v>4</v>
      </c>
      <c r="L2854" s="16">
        <f t="shared" si="185"/>
        <v>1280</v>
      </c>
      <c r="M2854" s="25">
        <v>100</v>
      </c>
      <c r="N2854" s="17">
        <f t="shared" si="187"/>
        <v>1380</v>
      </c>
      <c r="O2854" s="11">
        <v>7</v>
      </c>
      <c r="P2854" s="8" t="str">
        <f>IFERROR(VLOOKUP(O2854,Tabla6[],2,FALSE)," ")</f>
        <v>Julio</v>
      </c>
      <c r="Q2854" s="10"/>
      <c r="R2854" s="56" t="str">
        <f t="shared" si="183"/>
        <v>03.06.07 UDR LIMA REGIÓNM1.05.05 EJECUCION DE ACCIONES DE AUDITORIAM1.05.05.08 Ejecutar acciones correspondientes a la Auditoria Asistida por Machine Learning [UDR]JulioLIMA - BARRANCA - LIMA</v>
      </c>
    </row>
    <row r="2855" spans="1:18" ht="15" customHeight="1" x14ac:dyDescent="0.2">
      <c r="A2855" s="8">
        <f>IFERROR(VLOOKUP(B2855,Tabla1[],2,FALSE)," ")</f>
        <v>1924</v>
      </c>
      <c r="B2855" s="30" t="s">
        <v>1886</v>
      </c>
      <c r="C2855" s="30" t="s">
        <v>2940</v>
      </c>
      <c r="D2855" s="10" t="s">
        <v>3004</v>
      </c>
      <c r="E2855" s="10" t="s">
        <v>2967</v>
      </c>
      <c r="F2855" s="10" t="s">
        <v>1920</v>
      </c>
      <c r="G2855" s="11">
        <v>1</v>
      </c>
      <c r="H2855" s="30" t="s">
        <v>2122</v>
      </c>
      <c r="I2855" s="10"/>
      <c r="J2855" s="11">
        <v>1</v>
      </c>
      <c r="K2855" s="11">
        <f t="shared" si="186"/>
        <v>1</v>
      </c>
      <c r="L2855" s="16">
        <f t="shared" si="185"/>
        <v>320</v>
      </c>
      <c r="M2855" s="25">
        <v>40</v>
      </c>
      <c r="N2855" s="17">
        <f t="shared" si="187"/>
        <v>360</v>
      </c>
      <c r="O2855" s="11">
        <v>7</v>
      </c>
      <c r="P2855" s="8" t="str">
        <f>IFERROR(VLOOKUP(O2855,Tabla6[],2,FALSE)," ")</f>
        <v>Julio</v>
      </c>
      <c r="Q2855" s="10"/>
      <c r="R2855" s="56" t="str">
        <f t="shared" si="183"/>
        <v>03.06.07 UDR LIMA REGIÓNM1.05.05 EJECUCION DE ACCIONES DE AUDITORIAM1.05.05.02 Gestionar a los actores locales para fortalecer el acceso y calidad de servicios de salud [UDR]JulioLIMA - CHANCAY - LIMA</v>
      </c>
    </row>
    <row r="2856" spans="1:18" ht="15" customHeight="1" x14ac:dyDescent="0.2">
      <c r="A2856" s="8">
        <f>IFERROR(VLOOKUP(B2856,Tabla1[],2,FALSE)," ")</f>
        <v>1924</v>
      </c>
      <c r="B2856" s="30" t="s">
        <v>1886</v>
      </c>
      <c r="C2856" s="30" t="s">
        <v>2937</v>
      </c>
      <c r="D2856" s="10" t="s">
        <v>3026</v>
      </c>
      <c r="E2856" s="10" t="s">
        <v>2964</v>
      </c>
      <c r="F2856" s="10" t="s">
        <v>1922</v>
      </c>
      <c r="G2856" s="11">
        <v>1</v>
      </c>
      <c r="H2856" s="30" t="s">
        <v>2121</v>
      </c>
      <c r="I2856" s="10"/>
      <c r="J2856" s="11">
        <v>3</v>
      </c>
      <c r="K2856" s="11">
        <f t="shared" si="186"/>
        <v>3</v>
      </c>
      <c r="L2856" s="16">
        <f t="shared" si="185"/>
        <v>960</v>
      </c>
      <c r="M2856" s="25">
        <v>40</v>
      </c>
      <c r="N2856" s="17">
        <f t="shared" si="187"/>
        <v>1000</v>
      </c>
      <c r="O2856" s="11">
        <v>7</v>
      </c>
      <c r="P2856" s="8" t="str">
        <f>IFERROR(VLOOKUP(O2856,Tabla6[],2,FALSE)," ")</f>
        <v>Julio</v>
      </c>
      <c r="Q2856" s="10"/>
      <c r="R2856" s="56" t="str">
        <f t="shared" si="183"/>
        <v>03.06.07 UDR LIMA REGIÓNM1.04.06 CONDUCCION Y CONTROL DE LOS CANALES DE ATENCION DEL SISM1.04.06.03 Establecer/optimizar Oficinas de Atención al Asegurado en IPRESS Públicas, según normativa aplicable [UDR]JulioLIMA - HUARAL - LIMA</v>
      </c>
    </row>
    <row r="2857" spans="1:18" ht="15" customHeight="1" x14ac:dyDescent="0.2">
      <c r="A2857" s="8">
        <f>IFERROR(VLOOKUP(B2857,Tabla1[],2,FALSE)," ")</f>
        <v>1924</v>
      </c>
      <c r="B2857" s="30" t="s">
        <v>1886</v>
      </c>
      <c r="C2857" s="30" t="s">
        <v>2942</v>
      </c>
      <c r="D2857" s="10" t="s">
        <v>773</v>
      </c>
      <c r="E2857" s="10" t="s">
        <v>2975</v>
      </c>
      <c r="F2857" s="10" t="s">
        <v>765</v>
      </c>
      <c r="G2857" s="11">
        <v>1</v>
      </c>
      <c r="H2857" s="30" t="s">
        <v>1932</v>
      </c>
      <c r="I2857" s="10"/>
      <c r="J2857" s="11">
        <v>5</v>
      </c>
      <c r="K2857" s="11">
        <f t="shared" si="186"/>
        <v>5</v>
      </c>
      <c r="L2857" s="16">
        <f t="shared" si="185"/>
        <v>1600</v>
      </c>
      <c r="M2857" s="25">
        <v>100</v>
      </c>
      <c r="N2857" s="17">
        <f t="shared" si="187"/>
        <v>1700</v>
      </c>
      <c r="O2857" s="11">
        <v>8</v>
      </c>
      <c r="P2857" s="8" t="str">
        <f>IFERROR(VLOOKUP(O2857,Tabla6[],2,FALSE)," ")</f>
        <v>Agosto</v>
      </c>
      <c r="Q2857" s="10"/>
      <c r="R2857" s="56" t="str">
        <f t="shared" si="183"/>
        <v>03.06.07 UDR LIMA REGIÓNM1.06.04 SUPERVISION FINANCIERA A UNIDADES EJECUTORASM1.06.04.02 Supervisión Financiera Presencial a las Unidades Ejecutoras-UE [UDR]AgostoLIMA - HUACHO - LIMA</v>
      </c>
    </row>
    <row r="2858" spans="1:18" ht="15" customHeight="1" x14ac:dyDescent="0.2">
      <c r="A2858" s="8">
        <f>IFERROR(VLOOKUP(B2858,Tabla1[],2,FALSE)," ")</f>
        <v>1924</v>
      </c>
      <c r="B2858" s="30" t="s">
        <v>1886</v>
      </c>
      <c r="C2858" s="30" t="s">
        <v>2942</v>
      </c>
      <c r="D2858" s="10" t="s">
        <v>773</v>
      </c>
      <c r="E2858" s="10" t="s">
        <v>2975</v>
      </c>
      <c r="F2858" s="10" t="s">
        <v>765</v>
      </c>
      <c r="G2858" s="11">
        <v>1</v>
      </c>
      <c r="H2858" s="30" t="s">
        <v>2117</v>
      </c>
      <c r="I2858" s="10"/>
      <c r="J2858" s="11">
        <v>5</v>
      </c>
      <c r="K2858" s="11">
        <f t="shared" si="186"/>
        <v>5</v>
      </c>
      <c r="L2858" s="16">
        <f t="shared" si="185"/>
        <v>1600</v>
      </c>
      <c r="M2858" s="25">
        <v>50</v>
      </c>
      <c r="N2858" s="17">
        <f t="shared" si="187"/>
        <v>1650</v>
      </c>
      <c r="O2858" s="11">
        <v>8</v>
      </c>
      <c r="P2858" s="8" t="str">
        <f>IFERROR(VLOOKUP(O2858,Tabla6[],2,FALSE)," ")</f>
        <v>Agosto</v>
      </c>
      <c r="Q2858" s="10"/>
      <c r="R2858" s="56" t="str">
        <f t="shared" si="183"/>
        <v>03.06.07 UDR LIMA REGIÓNM1.06.04 SUPERVISION FINANCIERA A UNIDADES EJECUTORASM1.06.04.02 Supervisión Financiera Presencial a las Unidades Ejecutoras-UE [UDR]AgostoLIMA - CAÑETE - LIMA</v>
      </c>
    </row>
    <row r="2859" spans="1:18" ht="15" customHeight="1" x14ac:dyDescent="0.2">
      <c r="A2859" s="8">
        <f>IFERROR(VLOOKUP(B2859,Tabla1[],2,FALSE)," ")</f>
        <v>1924</v>
      </c>
      <c r="B2859" s="30" t="s">
        <v>1886</v>
      </c>
      <c r="C2859" s="30" t="s">
        <v>2940</v>
      </c>
      <c r="D2859" s="10" t="s">
        <v>3002</v>
      </c>
      <c r="E2859" s="10" t="s">
        <v>2970</v>
      </c>
      <c r="F2859" s="10" t="s">
        <v>1919</v>
      </c>
      <c r="G2859" s="11">
        <v>1</v>
      </c>
      <c r="H2859" s="30" t="s">
        <v>1932</v>
      </c>
      <c r="I2859" s="10"/>
      <c r="J2859" s="11">
        <v>4</v>
      </c>
      <c r="K2859" s="11">
        <f t="shared" si="186"/>
        <v>4</v>
      </c>
      <c r="L2859" s="16">
        <f t="shared" si="185"/>
        <v>1280</v>
      </c>
      <c r="M2859" s="25">
        <v>100</v>
      </c>
      <c r="N2859" s="17">
        <f t="shared" si="187"/>
        <v>1380</v>
      </c>
      <c r="O2859" s="11">
        <v>8</v>
      </c>
      <c r="P2859" s="8" t="str">
        <f>IFERROR(VLOOKUP(O2859,Tabla6[],2,FALSE)," ")</f>
        <v>Agosto</v>
      </c>
      <c r="Q2859" s="10"/>
      <c r="R2859" s="56" t="str">
        <f t="shared" si="183"/>
        <v>03.06.07 UDR LIMA REGIÓNM1.05.05 EJECUCION DE ACCIONES DE AUDITORIAM1.05.05.08 Ejecutar acciones correspondientes a la Auditoria Asistida por Machine Learning [UDR]AgostoLIMA - HUACHO - LIMA</v>
      </c>
    </row>
    <row r="2860" spans="1:18" ht="15" customHeight="1" x14ac:dyDescent="0.2">
      <c r="A2860" s="8">
        <f>IFERROR(VLOOKUP(B2860,Tabla1[],2,FALSE)," ")</f>
        <v>1924</v>
      </c>
      <c r="B2860" s="30" t="s">
        <v>1886</v>
      </c>
      <c r="C2860" s="30" t="s">
        <v>2940</v>
      </c>
      <c r="D2860" s="10" t="s">
        <v>3005</v>
      </c>
      <c r="E2860" s="10" t="s">
        <v>2971</v>
      </c>
      <c r="F2860" s="10" t="s">
        <v>1919</v>
      </c>
      <c r="G2860" s="11">
        <v>1</v>
      </c>
      <c r="H2860" s="30" t="s">
        <v>1932</v>
      </c>
      <c r="I2860" s="10"/>
      <c r="J2860" s="11">
        <v>2</v>
      </c>
      <c r="K2860" s="11">
        <f t="shared" si="186"/>
        <v>2</v>
      </c>
      <c r="L2860" s="16">
        <f t="shared" si="185"/>
        <v>640</v>
      </c>
      <c r="M2860" s="25">
        <v>100</v>
      </c>
      <c r="N2860" s="17">
        <f t="shared" si="187"/>
        <v>740</v>
      </c>
      <c r="O2860" s="11">
        <v>8</v>
      </c>
      <c r="P2860" s="8" t="str">
        <f>IFERROR(VLOOKUP(O2860,Tabla6[],2,FALSE)," ")</f>
        <v>Agosto</v>
      </c>
      <c r="Q2860" s="10"/>
      <c r="R2860" s="56" t="str">
        <f t="shared" si="183"/>
        <v>03.06.07 UDR LIMA REGIÓNM1.05.05 EJECUCION DE ACCIONES DE AUDITORIAM1.05.05.09 Ejecutar acciones correspondientes a la Auditoria Concurrente [UDR]AgostoLIMA - HUACHO - LIMA</v>
      </c>
    </row>
    <row r="2861" spans="1:18" ht="15" customHeight="1" x14ac:dyDescent="0.2">
      <c r="A2861" s="8">
        <f>IFERROR(VLOOKUP(B2861,Tabla1[],2,FALSE)," ")</f>
        <v>1924</v>
      </c>
      <c r="B2861" s="30" t="s">
        <v>1886</v>
      </c>
      <c r="C2861" s="30" t="s">
        <v>2940</v>
      </c>
      <c r="D2861" s="10" t="s">
        <v>3004</v>
      </c>
      <c r="E2861" s="10" t="s">
        <v>2967</v>
      </c>
      <c r="F2861" s="10" t="s">
        <v>1920</v>
      </c>
      <c r="G2861" s="11">
        <v>1</v>
      </c>
      <c r="H2861" s="30" t="s">
        <v>2118</v>
      </c>
      <c r="I2861" s="10"/>
      <c r="J2861" s="11">
        <v>1</v>
      </c>
      <c r="K2861" s="11">
        <f t="shared" si="186"/>
        <v>1</v>
      </c>
      <c r="L2861" s="16">
        <f t="shared" si="185"/>
        <v>320</v>
      </c>
      <c r="M2861" s="25">
        <v>30</v>
      </c>
      <c r="N2861" s="17">
        <f t="shared" si="187"/>
        <v>350</v>
      </c>
      <c r="O2861" s="11">
        <v>8</v>
      </c>
      <c r="P2861" s="8" t="str">
        <f>IFERROR(VLOOKUP(O2861,Tabla6[],2,FALSE)," ")</f>
        <v>Agosto</v>
      </c>
      <c r="Q2861" s="10"/>
      <c r="R2861" s="56" t="str">
        <f t="shared" si="183"/>
        <v>03.06.07 UDR LIMA REGIÓNM1.05.05 EJECUCION DE ACCIONES DE AUDITORIAM1.05.05.02 Gestionar a los actores locales para fortalecer el acceso y calidad de servicios de salud [UDR]AgostoLIMA - SAN ANTONIO (CAÑETE) - LIMA</v>
      </c>
    </row>
    <row r="2862" spans="1:18" ht="15" customHeight="1" x14ac:dyDescent="0.2">
      <c r="A2862" s="8">
        <f>IFERROR(VLOOKUP(B2862,Tabla1[],2,FALSE)," ")</f>
        <v>1924</v>
      </c>
      <c r="B2862" s="30" t="s">
        <v>1886</v>
      </c>
      <c r="C2862" s="30" t="s">
        <v>2937</v>
      </c>
      <c r="D2862" s="10" t="s">
        <v>3026</v>
      </c>
      <c r="E2862" s="10" t="s">
        <v>2964</v>
      </c>
      <c r="F2862" s="10" t="s">
        <v>1922</v>
      </c>
      <c r="G2862" s="11">
        <v>1</v>
      </c>
      <c r="H2862" s="30" t="s">
        <v>2117</v>
      </c>
      <c r="I2862" s="10"/>
      <c r="J2862" s="11">
        <v>3</v>
      </c>
      <c r="K2862" s="11">
        <f t="shared" si="186"/>
        <v>3</v>
      </c>
      <c r="L2862" s="16">
        <f t="shared" si="185"/>
        <v>960</v>
      </c>
      <c r="M2862" s="25">
        <v>50</v>
      </c>
      <c r="N2862" s="17">
        <f t="shared" si="187"/>
        <v>1010</v>
      </c>
      <c r="O2862" s="11">
        <v>8</v>
      </c>
      <c r="P2862" s="8" t="str">
        <f>IFERROR(VLOOKUP(O2862,Tabla6[],2,FALSE)," ")</f>
        <v>Agosto</v>
      </c>
      <c r="Q2862" s="10"/>
      <c r="R2862" s="56" t="str">
        <f t="shared" si="183"/>
        <v>03.06.07 UDR LIMA REGIÓNM1.04.06 CONDUCCION Y CONTROL DE LOS CANALES DE ATENCION DEL SISM1.04.06.03 Establecer/optimizar Oficinas de Atención al Asegurado en IPRESS Públicas, según normativa aplicable [UDR]AgostoLIMA - CAÑETE - LIMA</v>
      </c>
    </row>
    <row r="2863" spans="1:18" ht="15" customHeight="1" x14ac:dyDescent="0.2">
      <c r="A2863" s="8">
        <f>IFERROR(VLOOKUP(B2863,Tabla1[],2,FALSE)," ")</f>
        <v>1924</v>
      </c>
      <c r="B2863" s="30" t="s">
        <v>1886</v>
      </c>
      <c r="C2863" s="30" t="s">
        <v>2942</v>
      </c>
      <c r="D2863" s="10" t="s">
        <v>773</v>
      </c>
      <c r="E2863" s="10" t="s">
        <v>2975</v>
      </c>
      <c r="F2863" s="10" t="s">
        <v>765</v>
      </c>
      <c r="G2863" s="11">
        <v>1</v>
      </c>
      <c r="H2863" s="30" t="s">
        <v>2117</v>
      </c>
      <c r="I2863" s="10"/>
      <c r="J2863" s="11">
        <v>5</v>
      </c>
      <c r="K2863" s="11">
        <f t="shared" si="186"/>
        <v>5</v>
      </c>
      <c r="L2863" s="16">
        <f t="shared" si="185"/>
        <v>1600</v>
      </c>
      <c r="M2863" s="25">
        <v>50</v>
      </c>
      <c r="N2863" s="17">
        <f t="shared" si="187"/>
        <v>1650</v>
      </c>
      <c r="O2863" s="11">
        <v>9</v>
      </c>
      <c r="P2863" s="8" t="str">
        <f>IFERROR(VLOOKUP(O2863,Tabla6[],2,FALSE)," ")</f>
        <v>Setiembre</v>
      </c>
      <c r="Q2863" s="10"/>
      <c r="R2863" s="56" t="str">
        <f t="shared" si="183"/>
        <v>03.06.07 UDR LIMA REGIÓNM1.06.04 SUPERVISION FINANCIERA A UNIDADES EJECUTORASM1.06.04.02 Supervisión Financiera Presencial a las Unidades Ejecutoras-UE [UDR]SetiembreLIMA - CAÑETE - LIMA</v>
      </c>
    </row>
    <row r="2864" spans="1:18" ht="15" customHeight="1" x14ac:dyDescent="0.2">
      <c r="A2864" s="8">
        <f>IFERROR(VLOOKUP(B2864,Tabla1[],2,FALSE)," ")</f>
        <v>1924</v>
      </c>
      <c r="B2864" s="30" t="s">
        <v>1886</v>
      </c>
      <c r="C2864" s="30" t="s">
        <v>2942</v>
      </c>
      <c r="D2864" s="10" t="s">
        <v>773</v>
      </c>
      <c r="E2864" s="10" t="s">
        <v>2975</v>
      </c>
      <c r="F2864" s="10" t="s">
        <v>765</v>
      </c>
      <c r="G2864" s="11">
        <v>1</v>
      </c>
      <c r="H2864" s="30" t="s">
        <v>2120</v>
      </c>
      <c r="I2864" s="10"/>
      <c r="J2864" s="11">
        <v>5</v>
      </c>
      <c r="K2864" s="11">
        <f t="shared" si="186"/>
        <v>5</v>
      </c>
      <c r="L2864" s="16">
        <f t="shared" si="185"/>
        <v>1600</v>
      </c>
      <c r="M2864" s="25">
        <v>100</v>
      </c>
      <c r="N2864" s="17">
        <f t="shared" si="187"/>
        <v>1700</v>
      </c>
      <c r="O2864" s="11">
        <v>9</v>
      </c>
      <c r="P2864" s="8" t="str">
        <f>IFERROR(VLOOKUP(O2864,Tabla6[],2,FALSE)," ")</f>
        <v>Setiembre</v>
      </c>
      <c r="Q2864" s="10"/>
      <c r="R2864" s="56" t="str">
        <f t="shared" si="183"/>
        <v>03.06.07 UDR LIMA REGIÓNM1.06.04 SUPERVISION FINANCIERA A UNIDADES EJECUTORASM1.06.04.02 Supervisión Financiera Presencial a las Unidades Ejecutoras-UE [UDR]SetiembreLIMA - BARRANCA - LIMA</v>
      </c>
    </row>
    <row r="2865" spans="1:18" ht="15" customHeight="1" x14ac:dyDescent="0.2">
      <c r="A2865" s="8">
        <f>IFERROR(VLOOKUP(B2865,Tabla1[],2,FALSE)," ")</f>
        <v>1924</v>
      </c>
      <c r="B2865" s="30" t="s">
        <v>1886</v>
      </c>
      <c r="C2865" s="30" t="s">
        <v>2940</v>
      </c>
      <c r="D2865" s="10" t="s">
        <v>3002</v>
      </c>
      <c r="E2865" s="10" t="s">
        <v>2970</v>
      </c>
      <c r="F2865" s="10" t="s">
        <v>1919</v>
      </c>
      <c r="G2865" s="11">
        <v>1</v>
      </c>
      <c r="H2865" s="30" t="s">
        <v>2121</v>
      </c>
      <c r="I2865" s="10"/>
      <c r="J2865" s="11">
        <v>4</v>
      </c>
      <c r="K2865" s="11">
        <f t="shared" si="186"/>
        <v>4</v>
      </c>
      <c r="L2865" s="16">
        <f t="shared" si="185"/>
        <v>1280</v>
      </c>
      <c r="M2865" s="25">
        <v>40</v>
      </c>
      <c r="N2865" s="17">
        <f t="shared" si="187"/>
        <v>1320</v>
      </c>
      <c r="O2865" s="11">
        <v>9</v>
      </c>
      <c r="P2865" s="8" t="str">
        <f>IFERROR(VLOOKUP(O2865,Tabla6[],2,FALSE)," ")</f>
        <v>Setiembre</v>
      </c>
      <c r="Q2865" s="10"/>
      <c r="R2865" s="56" t="str">
        <f t="shared" si="183"/>
        <v>03.06.07 UDR LIMA REGIÓNM1.05.05 EJECUCION DE ACCIONES DE AUDITORIAM1.05.05.08 Ejecutar acciones correspondientes a la Auditoria Asistida por Machine Learning [UDR]SetiembreLIMA - HUARAL - LIMA</v>
      </c>
    </row>
    <row r="2866" spans="1:18" ht="15" customHeight="1" x14ac:dyDescent="0.2">
      <c r="A2866" s="8">
        <f>IFERROR(VLOOKUP(B2866,Tabla1[],2,FALSE)," ")</f>
        <v>1924</v>
      </c>
      <c r="B2866" s="30" t="s">
        <v>1886</v>
      </c>
      <c r="C2866" s="30" t="s">
        <v>2933</v>
      </c>
      <c r="D2866" s="10" t="s">
        <v>3007</v>
      </c>
      <c r="E2866" s="10" t="s">
        <v>2958</v>
      </c>
      <c r="F2866" s="10" t="s">
        <v>1922</v>
      </c>
      <c r="G2866" s="11">
        <v>1</v>
      </c>
      <c r="H2866" s="30" t="s">
        <v>2117</v>
      </c>
      <c r="I2866" s="10"/>
      <c r="J2866" s="11">
        <v>1</v>
      </c>
      <c r="K2866" s="11">
        <f t="shared" si="186"/>
        <v>1</v>
      </c>
      <c r="L2866" s="16">
        <f t="shared" si="185"/>
        <v>320</v>
      </c>
      <c r="M2866" s="25">
        <v>50</v>
      </c>
      <c r="N2866" s="17">
        <f t="shared" si="187"/>
        <v>370</v>
      </c>
      <c r="O2866" s="11">
        <v>9</v>
      </c>
      <c r="P2866" s="8" t="str">
        <f>IFERROR(VLOOKUP(O2866,Tabla6[],2,FALSE)," ")</f>
        <v>Setiembre</v>
      </c>
      <c r="Q2866" s="10"/>
      <c r="R2866" s="56" t="str">
        <f t="shared" ref="R2866:R2929" si="188">+CONCATENATE(B2866,C2866,E2866,P2866,H2866)</f>
        <v>03.06.07 UDR LIMA REGIÓNM1.02.02 ACCIONES DE AFILIACIONM1.02.02.05 Supervisión y asistencia técnica en materia de afiliaciones [UDR]SetiembreLIMA - CAÑETE - LIMA</v>
      </c>
    </row>
    <row r="2867" spans="1:18" ht="15" customHeight="1" x14ac:dyDescent="0.2">
      <c r="A2867" s="8">
        <f>IFERROR(VLOOKUP(B2867,Tabla1[],2,FALSE)," ")</f>
        <v>1924</v>
      </c>
      <c r="B2867" s="30" t="s">
        <v>1886</v>
      </c>
      <c r="C2867" s="30" t="s">
        <v>2942</v>
      </c>
      <c r="D2867" s="10" t="s">
        <v>773</v>
      </c>
      <c r="E2867" s="10" t="s">
        <v>2975</v>
      </c>
      <c r="F2867" s="10" t="s">
        <v>765</v>
      </c>
      <c r="G2867" s="11">
        <v>1</v>
      </c>
      <c r="H2867" s="30" t="s">
        <v>2122</v>
      </c>
      <c r="I2867" s="10"/>
      <c r="J2867" s="11">
        <v>5</v>
      </c>
      <c r="K2867" s="11">
        <f t="shared" si="186"/>
        <v>5</v>
      </c>
      <c r="L2867" s="16">
        <f t="shared" si="185"/>
        <v>1600</v>
      </c>
      <c r="M2867" s="25">
        <v>40</v>
      </c>
      <c r="N2867" s="17">
        <f t="shared" si="187"/>
        <v>1640</v>
      </c>
      <c r="O2867" s="11">
        <v>10</v>
      </c>
      <c r="P2867" s="8" t="str">
        <f>IFERROR(VLOOKUP(O2867,Tabla6[],2,FALSE)," ")</f>
        <v>Octubre</v>
      </c>
      <c r="Q2867" s="10"/>
      <c r="R2867" s="56" t="str">
        <f t="shared" si="188"/>
        <v>03.06.07 UDR LIMA REGIÓNM1.06.04 SUPERVISION FINANCIERA A UNIDADES EJECUTORASM1.06.04.02 Supervisión Financiera Presencial a las Unidades Ejecutoras-UE [UDR]OctubreLIMA - CHANCAY - LIMA</v>
      </c>
    </row>
    <row r="2868" spans="1:18" ht="15" customHeight="1" x14ac:dyDescent="0.2">
      <c r="A2868" s="8">
        <f>IFERROR(VLOOKUP(B2868,Tabla1[],2,FALSE)," ")</f>
        <v>1924</v>
      </c>
      <c r="B2868" s="30" t="s">
        <v>1886</v>
      </c>
      <c r="C2868" s="30" t="s">
        <v>2942</v>
      </c>
      <c r="D2868" s="10" t="s">
        <v>773</v>
      </c>
      <c r="E2868" s="10" t="s">
        <v>2975</v>
      </c>
      <c r="F2868" s="10" t="s">
        <v>765</v>
      </c>
      <c r="G2868" s="11">
        <v>1</v>
      </c>
      <c r="H2868" s="30" t="s">
        <v>2118</v>
      </c>
      <c r="I2868" s="10"/>
      <c r="J2868" s="11">
        <v>5</v>
      </c>
      <c r="K2868" s="11">
        <f t="shared" si="186"/>
        <v>5</v>
      </c>
      <c r="L2868" s="16">
        <f t="shared" si="185"/>
        <v>1600</v>
      </c>
      <c r="M2868" s="25">
        <v>30</v>
      </c>
      <c r="N2868" s="17">
        <f t="shared" si="187"/>
        <v>1630</v>
      </c>
      <c r="O2868" s="11">
        <v>10</v>
      </c>
      <c r="P2868" s="8" t="str">
        <f>IFERROR(VLOOKUP(O2868,Tabla6[],2,FALSE)," ")</f>
        <v>Octubre</v>
      </c>
      <c r="Q2868" s="10"/>
      <c r="R2868" s="56" t="str">
        <f t="shared" si="188"/>
        <v>03.06.07 UDR LIMA REGIÓNM1.06.04 SUPERVISION FINANCIERA A UNIDADES EJECUTORASM1.06.04.02 Supervisión Financiera Presencial a las Unidades Ejecutoras-UE [UDR]OctubreLIMA - SAN ANTONIO (CAÑETE) - LIMA</v>
      </c>
    </row>
    <row r="2869" spans="1:18" ht="15" customHeight="1" x14ac:dyDescent="0.2">
      <c r="A2869" s="8">
        <f>IFERROR(VLOOKUP(B2869,Tabla1[],2,FALSE)," ")</f>
        <v>1924</v>
      </c>
      <c r="B2869" s="30" t="s">
        <v>1886</v>
      </c>
      <c r="C2869" s="30" t="s">
        <v>2940</v>
      </c>
      <c r="D2869" s="10" t="s">
        <v>3002</v>
      </c>
      <c r="E2869" s="10" t="s">
        <v>2970</v>
      </c>
      <c r="F2869" s="10" t="s">
        <v>1919</v>
      </c>
      <c r="G2869" s="11">
        <v>1</v>
      </c>
      <c r="H2869" s="30" t="s">
        <v>2117</v>
      </c>
      <c r="I2869" s="10"/>
      <c r="J2869" s="11">
        <v>5</v>
      </c>
      <c r="K2869" s="11">
        <f t="shared" si="186"/>
        <v>5</v>
      </c>
      <c r="L2869" s="16">
        <f t="shared" si="185"/>
        <v>1600</v>
      </c>
      <c r="M2869" s="25">
        <v>50</v>
      </c>
      <c r="N2869" s="17">
        <f t="shared" si="187"/>
        <v>1650</v>
      </c>
      <c r="O2869" s="11">
        <v>10</v>
      </c>
      <c r="P2869" s="8" t="str">
        <f>IFERROR(VLOOKUP(O2869,Tabla6[],2,FALSE)," ")</f>
        <v>Octubre</v>
      </c>
      <c r="Q2869" s="10"/>
      <c r="R2869" s="56" t="str">
        <f t="shared" si="188"/>
        <v>03.06.07 UDR LIMA REGIÓNM1.05.05 EJECUCION DE ACCIONES DE AUDITORIAM1.05.05.08 Ejecutar acciones correspondientes a la Auditoria Asistida por Machine Learning [UDR]OctubreLIMA - CAÑETE - LIMA</v>
      </c>
    </row>
    <row r="2870" spans="1:18" ht="15" customHeight="1" x14ac:dyDescent="0.2">
      <c r="A2870" s="8">
        <f>IFERROR(VLOOKUP(B2870,Tabla1[],2,FALSE)," ")</f>
        <v>1924</v>
      </c>
      <c r="B2870" s="30" t="s">
        <v>1886</v>
      </c>
      <c r="C2870" s="30" t="s">
        <v>2940</v>
      </c>
      <c r="D2870" s="10" t="s">
        <v>3004</v>
      </c>
      <c r="E2870" s="10" t="s">
        <v>2967</v>
      </c>
      <c r="F2870" s="10" t="s">
        <v>1920</v>
      </c>
      <c r="G2870" s="11">
        <v>1</v>
      </c>
      <c r="H2870" s="30" t="s">
        <v>2121</v>
      </c>
      <c r="I2870" s="10"/>
      <c r="J2870" s="11">
        <v>1</v>
      </c>
      <c r="K2870" s="11">
        <f t="shared" si="186"/>
        <v>1</v>
      </c>
      <c r="L2870" s="16">
        <f t="shared" si="185"/>
        <v>320</v>
      </c>
      <c r="M2870" s="25">
        <v>40</v>
      </c>
      <c r="N2870" s="17">
        <f t="shared" si="187"/>
        <v>360</v>
      </c>
      <c r="O2870" s="11">
        <v>10</v>
      </c>
      <c r="P2870" s="8" t="str">
        <f>IFERROR(VLOOKUP(O2870,Tabla6[],2,FALSE)," ")</f>
        <v>Octubre</v>
      </c>
      <c r="Q2870" s="10"/>
      <c r="R2870" s="56" t="str">
        <f t="shared" si="188"/>
        <v>03.06.07 UDR LIMA REGIÓNM1.05.05 EJECUCION DE ACCIONES DE AUDITORIAM1.05.05.02 Gestionar a los actores locales para fortalecer el acceso y calidad de servicios de salud [UDR]OctubreLIMA - HUARAL - LIMA</v>
      </c>
    </row>
    <row r="2871" spans="1:18" ht="15" customHeight="1" x14ac:dyDescent="0.2">
      <c r="A2871" s="8">
        <f>IFERROR(VLOOKUP(B2871,Tabla1[],2,FALSE)," ")</f>
        <v>1924</v>
      </c>
      <c r="B2871" s="30" t="s">
        <v>1886</v>
      </c>
      <c r="C2871" s="30" t="s">
        <v>2937</v>
      </c>
      <c r="D2871" s="10" t="s">
        <v>3026</v>
      </c>
      <c r="E2871" s="10" t="s">
        <v>2964</v>
      </c>
      <c r="F2871" s="10" t="s">
        <v>1922</v>
      </c>
      <c r="G2871" s="11">
        <v>1</v>
      </c>
      <c r="H2871" s="30" t="s">
        <v>2119</v>
      </c>
      <c r="I2871" s="10"/>
      <c r="J2871" s="11">
        <v>1</v>
      </c>
      <c r="K2871" s="11">
        <f t="shared" si="186"/>
        <v>1</v>
      </c>
      <c r="L2871" s="16">
        <f t="shared" si="185"/>
        <v>320</v>
      </c>
      <c r="M2871" s="25">
        <v>50</v>
      </c>
      <c r="N2871" s="17">
        <f t="shared" si="187"/>
        <v>370</v>
      </c>
      <c r="O2871" s="11">
        <v>10</v>
      </c>
      <c r="P2871" s="8" t="str">
        <f>IFERROR(VLOOKUP(O2871,Tabla6[],2,FALSE)," ")</f>
        <v>Octubre</v>
      </c>
      <c r="Q2871" s="10"/>
      <c r="R2871" s="56" t="str">
        <f t="shared" si="188"/>
        <v>03.06.07 UDR LIMA REGIÓNM1.04.06 CONDUCCION Y CONTROL DE LOS CANALES DE ATENCION DEL SISM1.04.06.03 Establecer/optimizar Oficinas de Atención al Asegurado en IPRESS Públicas, según normativa aplicable [UDR]OctubreLIMA - HUAROCHIRI - LIMA</v>
      </c>
    </row>
    <row r="2872" spans="1:18" ht="15" customHeight="1" x14ac:dyDescent="0.2">
      <c r="A2872" s="8">
        <f>IFERROR(VLOOKUP(B2872,Tabla1[],2,FALSE)," ")</f>
        <v>1924</v>
      </c>
      <c r="B2872" s="30" t="s">
        <v>1886</v>
      </c>
      <c r="C2872" s="30" t="s">
        <v>2942</v>
      </c>
      <c r="D2872" s="10" t="s">
        <v>773</v>
      </c>
      <c r="E2872" s="10" t="s">
        <v>2975</v>
      </c>
      <c r="F2872" s="10" t="s">
        <v>765</v>
      </c>
      <c r="G2872" s="11">
        <v>1</v>
      </c>
      <c r="H2872" s="30" t="s">
        <v>2121</v>
      </c>
      <c r="I2872" s="10"/>
      <c r="J2872" s="11">
        <v>5</v>
      </c>
      <c r="K2872" s="11">
        <f t="shared" si="186"/>
        <v>5</v>
      </c>
      <c r="L2872" s="16">
        <f t="shared" si="185"/>
        <v>1600</v>
      </c>
      <c r="M2872" s="25">
        <v>40</v>
      </c>
      <c r="N2872" s="17">
        <f t="shared" si="187"/>
        <v>1640</v>
      </c>
      <c r="O2872" s="11">
        <v>11</v>
      </c>
      <c r="P2872" s="8" t="str">
        <f>IFERROR(VLOOKUP(O2872,Tabla6[],2,FALSE)," ")</f>
        <v>Noviembre</v>
      </c>
      <c r="Q2872" s="10"/>
      <c r="R2872" s="56" t="str">
        <f t="shared" si="188"/>
        <v>03.06.07 UDR LIMA REGIÓNM1.06.04 SUPERVISION FINANCIERA A UNIDADES EJECUTORASM1.06.04.02 Supervisión Financiera Presencial a las Unidades Ejecutoras-UE [UDR]NoviembreLIMA - HUARAL - LIMA</v>
      </c>
    </row>
    <row r="2873" spans="1:18" ht="15" customHeight="1" x14ac:dyDescent="0.2">
      <c r="A2873" s="8">
        <f>IFERROR(VLOOKUP(B2873,Tabla1[],2,FALSE)," ")</f>
        <v>1924</v>
      </c>
      <c r="B2873" s="30" t="s">
        <v>1886</v>
      </c>
      <c r="C2873" s="30" t="s">
        <v>2942</v>
      </c>
      <c r="D2873" s="10" t="s">
        <v>773</v>
      </c>
      <c r="E2873" s="10" t="s">
        <v>2975</v>
      </c>
      <c r="F2873" s="10" t="s">
        <v>765</v>
      </c>
      <c r="G2873" s="11">
        <v>1</v>
      </c>
      <c r="H2873" s="30" t="s">
        <v>2119</v>
      </c>
      <c r="I2873" s="10"/>
      <c r="J2873" s="11">
        <v>1</v>
      </c>
      <c r="K2873" s="11">
        <f t="shared" si="186"/>
        <v>1</v>
      </c>
      <c r="L2873" s="16">
        <f t="shared" si="185"/>
        <v>320</v>
      </c>
      <c r="M2873" s="25">
        <v>50</v>
      </c>
      <c r="N2873" s="17">
        <f t="shared" si="187"/>
        <v>370</v>
      </c>
      <c r="O2873" s="11">
        <v>11</v>
      </c>
      <c r="P2873" s="8" t="str">
        <f>IFERROR(VLOOKUP(O2873,Tabla6[],2,FALSE)," ")</f>
        <v>Noviembre</v>
      </c>
      <c r="Q2873" s="10"/>
      <c r="R2873" s="56" t="str">
        <f t="shared" si="188"/>
        <v>03.06.07 UDR LIMA REGIÓNM1.06.04 SUPERVISION FINANCIERA A UNIDADES EJECUTORASM1.06.04.02 Supervisión Financiera Presencial a las Unidades Ejecutoras-UE [UDR]NoviembreLIMA - HUAROCHIRI - LIMA</v>
      </c>
    </row>
    <row r="2874" spans="1:18" ht="15" customHeight="1" x14ac:dyDescent="0.2">
      <c r="A2874" s="8">
        <f>IFERROR(VLOOKUP(B2874,Tabla1[],2,FALSE)," ")</f>
        <v>1924</v>
      </c>
      <c r="B2874" s="30" t="s">
        <v>1886</v>
      </c>
      <c r="C2874" s="30" t="s">
        <v>2944</v>
      </c>
      <c r="D2874" s="10"/>
      <c r="E2874" s="10" t="s">
        <v>2983</v>
      </c>
      <c r="F2874" s="10" t="s">
        <v>3065</v>
      </c>
      <c r="G2874" s="11">
        <v>1</v>
      </c>
      <c r="H2874" s="30" t="s">
        <v>3067</v>
      </c>
      <c r="I2874" s="10"/>
      <c r="J2874" s="11">
        <v>2</v>
      </c>
      <c r="K2874" s="11">
        <f t="shared" si="186"/>
        <v>2</v>
      </c>
      <c r="L2874" s="16">
        <f t="shared" si="185"/>
        <v>640</v>
      </c>
      <c r="M2874" s="25">
        <v>0</v>
      </c>
      <c r="N2874" s="17">
        <f t="shared" si="187"/>
        <v>640</v>
      </c>
      <c r="O2874" s="11">
        <v>2</v>
      </c>
      <c r="P2874" s="8" t="str">
        <f>IFERROR(VLOOKUP(O2874,Tabla6[],2,FALSE)," ")</f>
        <v>Febrero</v>
      </c>
      <c r="Q2874" s="10"/>
      <c r="R2874" s="56" t="str">
        <f t="shared" si="188"/>
        <v>03.06.07 UDR LIMA REGIÓNS1.01.07 ACCIONES DE SOPORTE A LA GESTION A NIVEL DE UDRS1.01.07.02 Supervisión y asistencia técnica en acciones de soporte a IPRESS [UDR]FebreroLima - Huaura - Huaral -
Lima</v>
      </c>
    </row>
    <row r="2875" spans="1:18" ht="15" customHeight="1" x14ac:dyDescent="0.2">
      <c r="A2875" s="8">
        <f>IFERROR(VLOOKUP(B2875,Tabla1[],2,FALSE)," ")</f>
        <v>1924</v>
      </c>
      <c r="B2875" s="30" t="s">
        <v>1886</v>
      </c>
      <c r="C2875" s="30" t="s">
        <v>2944</v>
      </c>
      <c r="D2875" s="10"/>
      <c r="E2875" s="10" t="s">
        <v>2983</v>
      </c>
      <c r="F2875" s="10" t="s">
        <v>3066</v>
      </c>
      <c r="G2875" s="11">
        <v>1</v>
      </c>
      <c r="H2875" s="30" t="s">
        <v>3067</v>
      </c>
      <c r="I2875" s="10"/>
      <c r="J2875" s="11">
        <v>2</v>
      </c>
      <c r="K2875" s="11">
        <f t="shared" si="186"/>
        <v>2</v>
      </c>
      <c r="L2875" s="16">
        <f t="shared" si="185"/>
        <v>640</v>
      </c>
      <c r="M2875" s="25">
        <v>0</v>
      </c>
      <c r="N2875" s="17">
        <f t="shared" si="187"/>
        <v>640</v>
      </c>
      <c r="O2875" s="11">
        <v>2</v>
      </c>
      <c r="P2875" s="8" t="str">
        <f>IFERROR(VLOOKUP(O2875,Tabla6[],2,FALSE)," ")</f>
        <v>Febrero</v>
      </c>
      <c r="Q2875" s="10"/>
      <c r="R2875" s="56" t="str">
        <f t="shared" si="188"/>
        <v>03.06.07 UDR LIMA REGIÓNS1.01.07 ACCIONES DE SOPORTE A LA GESTION A NIVEL DE UDRS1.01.07.02 Supervisión y asistencia técnica en acciones de soporte a IPRESS [UDR]FebreroLima - Huaura - Huaral -
Lima</v>
      </c>
    </row>
    <row r="2876" spans="1:18" ht="15" customHeight="1" x14ac:dyDescent="0.2">
      <c r="A2876" s="8">
        <f>IFERROR(VLOOKUP(B2876,Tabla1[],2,FALSE)," ")</f>
        <v>1924</v>
      </c>
      <c r="B2876" s="30" t="s">
        <v>1886</v>
      </c>
      <c r="C2876" s="30" t="s">
        <v>2940</v>
      </c>
      <c r="D2876" s="10" t="s">
        <v>3002</v>
      </c>
      <c r="E2876" s="10" t="s">
        <v>2970</v>
      </c>
      <c r="F2876" s="10" t="s">
        <v>1919</v>
      </c>
      <c r="G2876" s="11">
        <v>1</v>
      </c>
      <c r="H2876" s="30" t="s">
        <v>2122</v>
      </c>
      <c r="I2876" s="10"/>
      <c r="J2876" s="11">
        <v>4</v>
      </c>
      <c r="K2876" s="11">
        <f t="shared" si="186"/>
        <v>4</v>
      </c>
      <c r="L2876" s="16">
        <f t="shared" si="185"/>
        <v>1280</v>
      </c>
      <c r="M2876" s="25">
        <v>40</v>
      </c>
      <c r="N2876" s="17">
        <f t="shared" si="187"/>
        <v>1320</v>
      </c>
      <c r="O2876" s="11">
        <v>11</v>
      </c>
      <c r="P2876" s="8" t="str">
        <f>IFERROR(VLOOKUP(O2876,Tabla6[],2,FALSE)," ")</f>
        <v>Noviembre</v>
      </c>
      <c r="Q2876" s="10"/>
      <c r="R2876" s="56" t="str">
        <f t="shared" si="188"/>
        <v>03.06.07 UDR LIMA REGIÓNM1.05.05 EJECUCION DE ACCIONES DE AUDITORIAM1.05.05.08 Ejecutar acciones correspondientes a la Auditoria Asistida por Machine Learning [UDR]NoviembreLIMA - CHANCAY - LIMA</v>
      </c>
    </row>
    <row r="2877" spans="1:18" ht="15" customHeight="1" x14ac:dyDescent="0.2">
      <c r="A2877" s="8">
        <f>IFERROR(VLOOKUP(B2877,Tabla1[],2,FALSE)," ")</f>
        <v>1924</v>
      </c>
      <c r="B2877" s="30" t="s">
        <v>1886</v>
      </c>
      <c r="C2877" s="30" t="s">
        <v>2940</v>
      </c>
      <c r="D2877" s="10" t="s">
        <v>3005</v>
      </c>
      <c r="E2877" s="10" t="s">
        <v>2971</v>
      </c>
      <c r="F2877" s="10" t="s">
        <v>1919</v>
      </c>
      <c r="G2877" s="11">
        <v>1</v>
      </c>
      <c r="H2877" s="30" t="s">
        <v>2121</v>
      </c>
      <c r="I2877" s="10"/>
      <c r="J2877" s="11">
        <v>3</v>
      </c>
      <c r="K2877" s="11">
        <f t="shared" si="186"/>
        <v>3</v>
      </c>
      <c r="L2877" s="16">
        <f t="shared" si="185"/>
        <v>960</v>
      </c>
      <c r="M2877" s="25">
        <v>40</v>
      </c>
      <c r="N2877" s="17">
        <f t="shared" si="187"/>
        <v>1000</v>
      </c>
      <c r="O2877" s="11">
        <v>11</v>
      </c>
      <c r="P2877" s="8" t="str">
        <f>IFERROR(VLOOKUP(O2877,Tabla6[],2,FALSE)," ")</f>
        <v>Noviembre</v>
      </c>
      <c r="Q2877" s="10"/>
      <c r="R2877" s="56" t="str">
        <f t="shared" si="188"/>
        <v>03.06.07 UDR LIMA REGIÓNM1.05.05 EJECUCION DE ACCIONES DE AUDITORIAM1.05.05.09 Ejecutar acciones correspondientes a la Auditoria Concurrente [UDR]NoviembreLIMA - HUARAL - LIMA</v>
      </c>
    </row>
    <row r="2878" spans="1:18" ht="15" customHeight="1" x14ac:dyDescent="0.2">
      <c r="A2878" s="8">
        <f>IFERROR(VLOOKUP(B2878,Tabla1[],2,FALSE)," ")</f>
        <v>1924</v>
      </c>
      <c r="B2878" s="30" t="s">
        <v>1886</v>
      </c>
      <c r="C2878" s="30" t="s">
        <v>2940</v>
      </c>
      <c r="D2878" s="10" t="s">
        <v>3004</v>
      </c>
      <c r="E2878" s="10" t="s">
        <v>2967</v>
      </c>
      <c r="F2878" s="10" t="s">
        <v>1920</v>
      </c>
      <c r="G2878" s="11">
        <v>1</v>
      </c>
      <c r="H2878" s="30" t="s">
        <v>2119</v>
      </c>
      <c r="I2878" s="10"/>
      <c r="J2878" s="11">
        <v>1</v>
      </c>
      <c r="K2878" s="11">
        <f t="shared" si="186"/>
        <v>1</v>
      </c>
      <c r="L2878" s="16">
        <f t="shared" si="185"/>
        <v>320</v>
      </c>
      <c r="M2878" s="25">
        <v>50</v>
      </c>
      <c r="N2878" s="17">
        <f t="shared" si="187"/>
        <v>370</v>
      </c>
      <c r="O2878" s="11">
        <v>11</v>
      </c>
      <c r="P2878" s="8" t="str">
        <f>IFERROR(VLOOKUP(O2878,Tabla6[],2,FALSE)," ")</f>
        <v>Noviembre</v>
      </c>
      <c r="Q2878" s="10"/>
      <c r="R2878" s="56" t="str">
        <f t="shared" si="188"/>
        <v>03.06.07 UDR LIMA REGIÓNM1.05.05 EJECUCION DE ACCIONES DE AUDITORIAM1.05.05.02 Gestionar a los actores locales para fortalecer el acceso y calidad de servicios de salud [UDR]NoviembreLIMA - HUAROCHIRI - LIMA</v>
      </c>
    </row>
    <row r="2879" spans="1:18" ht="15" customHeight="1" x14ac:dyDescent="0.2">
      <c r="A2879" s="8">
        <f>IFERROR(VLOOKUP(B2879,Tabla1[],2,FALSE)," ")</f>
        <v>1924</v>
      </c>
      <c r="B2879" s="30" t="s">
        <v>1886</v>
      </c>
      <c r="C2879" s="30" t="s">
        <v>2933</v>
      </c>
      <c r="D2879" s="10" t="s">
        <v>3007</v>
      </c>
      <c r="E2879" s="10" t="s">
        <v>2958</v>
      </c>
      <c r="F2879" s="10" t="s">
        <v>1922</v>
      </c>
      <c r="G2879" s="11">
        <v>1</v>
      </c>
      <c r="H2879" s="30" t="s">
        <v>2120</v>
      </c>
      <c r="I2879" s="10"/>
      <c r="J2879" s="11">
        <v>1</v>
      </c>
      <c r="K2879" s="11">
        <f t="shared" si="186"/>
        <v>1</v>
      </c>
      <c r="L2879" s="16">
        <f t="shared" si="185"/>
        <v>320</v>
      </c>
      <c r="M2879" s="25">
        <v>100</v>
      </c>
      <c r="N2879" s="17">
        <f t="shared" si="187"/>
        <v>420</v>
      </c>
      <c r="O2879" s="11">
        <v>11</v>
      </c>
      <c r="P2879" s="8" t="str">
        <f>IFERROR(VLOOKUP(O2879,Tabla6[],2,FALSE)," ")</f>
        <v>Noviembre</v>
      </c>
      <c r="Q2879" s="10"/>
      <c r="R2879" s="56" t="str">
        <f t="shared" si="188"/>
        <v>03.06.07 UDR LIMA REGIÓNM1.02.02 ACCIONES DE AFILIACIONM1.02.02.05 Supervisión y asistencia técnica en materia de afiliaciones [UDR]NoviembreLIMA - BARRANCA - LIMA</v>
      </c>
    </row>
    <row r="2880" spans="1:18" ht="15" customHeight="1" x14ac:dyDescent="0.2">
      <c r="A2880" s="8">
        <f>IFERROR(VLOOKUP(B2880,Tabla1[],2,FALSE)," ")</f>
        <v>1924</v>
      </c>
      <c r="B2880" s="30" t="s">
        <v>1886</v>
      </c>
      <c r="C2880" s="30" t="s">
        <v>2940</v>
      </c>
      <c r="D2880" s="10" t="s">
        <v>3002</v>
      </c>
      <c r="E2880" s="10" t="s">
        <v>2970</v>
      </c>
      <c r="F2880" s="10" t="s">
        <v>1919</v>
      </c>
      <c r="G2880" s="11">
        <v>1</v>
      </c>
      <c r="H2880" s="30" t="s">
        <v>1932</v>
      </c>
      <c r="I2880" s="10"/>
      <c r="J2880" s="11">
        <v>4</v>
      </c>
      <c r="K2880" s="11">
        <f t="shared" ref="K2880:K2911" si="189">J2880</f>
        <v>4</v>
      </c>
      <c r="L2880" s="16">
        <f t="shared" si="185"/>
        <v>1280</v>
      </c>
      <c r="M2880" s="25">
        <v>100</v>
      </c>
      <c r="N2880" s="17">
        <f t="shared" si="187"/>
        <v>1380</v>
      </c>
      <c r="O2880" s="11">
        <v>12</v>
      </c>
      <c r="P2880" s="8" t="str">
        <f>IFERROR(VLOOKUP(O2880,Tabla6[],2,FALSE)," ")</f>
        <v>Diciembre</v>
      </c>
      <c r="Q2880" s="10"/>
      <c r="R2880" s="56" t="str">
        <f t="shared" si="188"/>
        <v>03.06.07 UDR LIMA REGIÓNM1.05.05 EJECUCION DE ACCIONES DE AUDITORIAM1.05.05.08 Ejecutar acciones correspondientes a la Auditoria Asistida por Machine Learning [UDR]DiciembreLIMA - HUACHO - LIMA</v>
      </c>
    </row>
    <row r="2881" spans="1:18" ht="15" customHeight="1" x14ac:dyDescent="0.2">
      <c r="A2881" s="8">
        <f>IFERROR(VLOOKUP(B2881,Tabla1[],2,FALSE)," ")</f>
        <v>1921</v>
      </c>
      <c r="B2881" s="30" t="s">
        <v>1887</v>
      </c>
      <c r="C2881" s="30" t="s">
        <v>2935</v>
      </c>
      <c r="D2881" s="10" t="s">
        <v>1768</v>
      </c>
      <c r="E2881" s="10" t="s">
        <v>2962</v>
      </c>
      <c r="F2881" s="10" t="s">
        <v>1923</v>
      </c>
      <c r="G2881" s="11">
        <v>1</v>
      </c>
      <c r="H2881" s="30" t="s">
        <v>2123</v>
      </c>
      <c r="I2881" s="10"/>
      <c r="J2881" s="11">
        <v>3</v>
      </c>
      <c r="K2881" s="11">
        <v>0</v>
      </c>
      <c r="L2881" s="16">
        <f t="shared" si="185"/>
        <v>0</v>
      </c>
      <c r="M2881" s="25">
        <v>0</v>
      </c>
      <c r="N2881" s="17">
        <f t="shared" si="187"/>
        <v>0</v>
      </c>
      <c r="O2881" s="11">
        <v>10</v>
      </c>
      <c r="P2881" s="8" t="str">
        <f>IFERROR(VLOOKUP(O2881,Tabla6[],2,FALSE)," ")</f>
        <v>Octubre</v>
      </c>
      <c r="Q2881" s="10"/>
      <c r="R2881" s="56" t="str">
        <f t="shared" si="188"/>
        <v>03.06.08 UDR LIMA METROPOLITANA SURM1.04.01 ACCIONES DE PROMOCION Y PROTECCION DE DERECHOSM1.04.01.08 Evaluar el Indicador de Gratuidad (IG) de la atención al asegurado [UDR]OctubreLima Metropolitana</v>
      </c>
    </row>
    <row r="2882" spans="1:18" ht="15" customHeight="1" x14ac:dyDescent="0.2">
      <c r="A2882" s="8">
        <f>IFERROR(VLOOKUP(B2882,Tabla1[],2,FALSE)," ")</f>
        <v>1921</v>
      </c>
      <c r="B2882" s="30" t="s">
        <v>1887</v>
      </c>
      <c r="C2882" s="30" t="s">
        <v>2935</v>
      </c>
      <c r="D2882" s="10" t="s">
        <v>1768</v>
      </c>
      <c r="E2882" s="10" t="s">
        <v>2962</v>
      </c>
      <c r="F2882" s="10" t="s">
        <v>1924</v>
      </c>
      <c r="G2882" s="11">
        <v>1</v>
      </c>
      <c r="H2882" s="30" t="s">
        <v>2123</v>
      </c>
      <c r="I2882" s="10"/>
      <c r="J2882" s="11">
        <v>5</v>
      </c>
      <c r="K2882" s="11">
        <v>0</v>
      </c>
      <c r="L2882" s="16">
        <f t="shared" si="185"/>
        <v>0</v>
      </c>
      <c r="M2882" s="25">
        <v>0</v>
      </c>
      <c r="N2882" s="17">
        <f t="shared" si="187"/>
        <v>0</v>
      </c>
      <c r="O2882" s="11">
        <v>10</v>
      </c>
      <c r="P2882" s="8" t="str">
        <f>IFERROR(VLOOKUP(O2882,Tabla6[],2,FALSE)," ")</f>
        <v>Octubre</v>
      </c>
      <c r="Q2882" s="10"/>
      <c r="R2882" s="56" t="str">
        <f t="shared" si="188"/>
        <v>03.06.08 UDR LIMA METROPOLITANA SURM1.04.01 ACCIONES DE PROMOCION Y PROTECCION DE DERECHOSM1.04.01.08 Evaluar el Indicador de Gratuidad (IG) de la atención al asegurado [UDR]OctubreLima Metropolitana</v>
      </c>
    </row>
    <row r="2883" spans="1:18" ht="15" customHeight="1" x14ac:dyDescent="0.2">
      <c r="A2883" s="8">
        <f>IFERROR(VLOOKUP(B2883,Tabla1[],2,FALSE)," ")</f>
        <v>1921</v>
      </c>
      <c r="B2883" s="30" t="s">
        <v>1887</v>
      </c>
      <c r="C2883" s="30" t="s">
        <v>2933</v>
      </c>
      <c r="D2883" s="10" t="s">
        <v>3007</v>
      </c>
      <c r="E2883" s="10" t="s">
        <v>2958</v>
      </c>
      <c r="F2883" s="10" t="s">
        <v>1923</v>
      </c>
      <c r="G2883" s="11">
        <v>1</v>
      </c>
      <c r="H2883" s="30" t="s">
        <v>2123</v>
      </c>
      <c r="I2883" s="10"/>
      <c r="J2883" s="11">
        <v>2</v>
      </c>
      <c r="K2883" s="11">
        <v>0</v>
      </c>
      <c r="L2883" s="16">
        <f t="shared" si="185"/>
        <v>0</v>
      </c>
      <c r="M2883" s="25">
        <v>0</v>
      </c>
      <c r="N2883" s="17">
        <f t="shared" si="187"/>
        <v>0</v>
      </c>
      <c r="O2883" s="11">
        <v>3</v>
      </c>
      <c r="P2883" s="8" t="str">
        <f>IFERROR(VLOOKUP(O2883,Tabla6[],2,FALSE)," ")</f>
        <v>Marzo</v>
      </c>
      <c r="Q2883" s="10"/>
      <c r="R2883" s="56" t="str">
        <f t="shared" si="188"/>
        <v>03.06.08 UDR LIMA METROPOLITANA SURM1.02.02 ACCIONES DE AFILIACIONM1.02.02.05 Supervisión y asistencia técnica en materia de afiliaciones [UDR]MarzoLima Metropolitana</v>
      </c>
    </row>
    <row r="2884" spans="1:18" ht="15" customHeight="1" x14ac:dyDescent="0.2">
      <c r="A2884" s="8">
        <f>IFERROR(VLOOKUP(B2884,Tabla1[],2,FALSE)," ")</f>
        <v>1921</v>
      </c>
      <c r="B2884" s="30" t="s">
        <v>1887</v>
      </c>
      <c r="C2884" s="30" t="s">
        <v>2933</v>
      </c>
      <c r="D2884" s="10" t="s">
        <v>3007</v>
      </c>
      <c r="E2884" s="10" t="s">
        <v>2958</v>
      </c>
      <c r="F2884" s="10" t="s">
        <v>1924</v>
      </c>
      <c r="G2884" s="11">
        <v>1</v>
      </c>
      <c r="H2884" s="30" t="s">
        <v>2123</v>
      </c>
      <c r="I2884" s="10"/>
      <c r="J2884" s="11">
        <v>2</v>
      </c>
      <c r="K2884" s="11">
        <v>0</v>
      </c>
      <c r="L2884" s="16">
        <f t="shared" si="185"/>
        <v>0</v>
      </c>
      <c r="M2884" s="25">
        <v>0</v>
      </c>
      <c r="N2884" s="17">
        <f t="shared" si="187"/>
        <v>0</v>
      </c>
      <c r="O2884" s="11">
        <v>3</v>
      </c>
      <c r="P2884" s="8" t="str">
        <f>IFERROR(VLOOKUP(O2884,Tabla6[],2,FALSE)," ")</f>
        <v>Marzo</v>
      </c>
      <c r="Q2884" s="10"/>
      <c r="R2884" s="56" t="str">
        <f t="shared" si="188"/>
        <v>03.06.08 UDR LIMA METROPOLITANA SURM1.02.02 ACCIONES DE AFILIACIONM1.02.02.05 Supervisión y asistencia técnica en materia de afiliaciones [UDR]MarzoLima Metropolitana</v>
      </c>
    </row>
    <row r="2885" spans="1:18" ht="15" customHeight="1" x14ac:dyDescent="0.2">
      <c r="A2885" s="8">
        <f>IFERROR(VLOOKUP(B2885,Tabla1[],2,FALSE)," ")</f>
        <v>1921</v>
      </c>
      <c r="B2885" s="30" t="s">
        <v>1887</v>
      </c>
      <c r="C2885" s="30" t="s">
        <v>2933</v>
      </c>
      <c r="D2885" s="10" t="s">
        <v>3007</v>
      </c>
      <c r="E2885" s="10" t="s">
        <v>2958</v>
      </c>
      <c r="F2885" s="10" t="s">
        <v>1923</v>
      </c>
      <c r="G2885" s="11">
        <v>1</v>
      </c>
      <c r="H2885" s="30" t="s">
        <v>2123</v>
      </c>
      <c r="I2885" s="10"/>
      <c r="J2885" s="11">
        <v>2</v>
      </c>
      <c r="K2885" s="11">
        <v>0</v>
      </c>
      <c r="L2885" s="16">
        <f t="shared" si="185"/>
        <v>0</v>
      </c>
      <c r="M2885" s="25">
        <v>0</v>
      </c>
      <c r="N2885" s="17">
        <f t="shared" si="187"/>
        <v>0</v>
      </c>
      <c r="O2885" s="11">
        <v>5</v>
      </c>
      <c r="P2885" s="8" t="str">
        <f>IFERROR(VLOOKUP(O2885,Tabla6[],2,FALSE)," ")</f>
        <v>Mayo</v>
      </c>
      <c r="Q2885" s="10"/>
      <c r="R2885" s="56" t="str">
        <f t="shared" si="188"/>
        <v>03.06.08 UDR LIMA METROPOLITANA SURM1.02.02 ACCIONES DE AFILIACIONM1.02.02.05 Supervisión y asistencia técnica en materia de afiliaciones [UDR]MayoLima Metropolitana</v>
      </c>
    </row>
    <row r="2886" spans="1:18" ht="15" customHeight="1" x14ac:dyDescent="0.2">
      <c r="A2886" s="8">
        <f>IFERROR(VLOOKUP(B2886,Tabla1[],2,FALSE)," ")</f>
        <v>1921</v>
      </c>
      <c r="B2886" s="30" t="s">
        <v>1887</v>
      </c>
      <c r="C2886" s="30" t="s">
        <v>2933</v>
      </c>
      <c r="D2886" s="10" t="s">
        <v>3007</v>
      </c>
      <c r="E2886" s="10" t="s">
        <v>2958</v>
      </c>
      <c r="F2886" s="10" t="s">
        <v>1924</v>
      </c>
      <c r="G2886" s="11">
        <v>1</v>
      </c>
      <c r="H2886" s="30" t="s">
        <v>2123</v>
      </c>
      <c r="I2886" s="10"/>
      <c r="J2886" s="11">
        <v>2</v>
      </c>
      <c r="K2886" s="11">
        <v>0</v>
      </c>
      <c r="L2886" s="16">
        <f t="shared" si="185"/>
        <v>0</v>
      </c>
      <c r="M2886" s="25">
        <v>0</v>
      </c>
      <c r="N2886" s="17">
        <f t="shared" si="187"/>
        <v>0</v>
      </c>
      <c r="O2886" s="11">
        <v>5</v>
      </c>
      <c r="P2886" s="8" t="str">
        <f>IFERROR(VLOOKUP(O2886,Tabla6[],2,FALSE)," ")</f>
        <v>Mayo</v>
      </c>
      <c r="Q2886" s="10"/>
      <c r="R2886" s="56" t="str">
        <f t="shared" si="188"/>
        <v>03.06.08 UDR LIMA METROPOLITANA SURM1.02.02 ACCIONES DE AFILIACIONM1.02.02.05 Supervisión y asistencia técnica en materia de afiliaciones [UDR]MayoLima Metropolitana</v>
      </c>
    </row>
    <row r="2887" spans="1:18" ht="15" customHeight="1" x14ac:dyDescent="0.2">
      <c r="A2887" s="8">
        <f>IFERROR(VLOOKUP(B2887,Tabla1[],2,FALSE)," ")</f>
        <v>1921</v>
      </c>
      <c r="B2887" s="30" t="s">
        <v>1887</v>
      </c>
      <c r="C2887" s="30" t="s">
        <v>2933</v>
      </c>
      <c r="D2887" s="10" t="s">
        <v>3007</v>
      </c>
      <c r="E2887" s="10" t="s">
        <v>2958</v>
      </c>
      <c r="F2887" s="10" t="s">
        <v>1923</v>
      </c>
      <c r="G2887" s="11">
        <v>1</v>
      </c>
      <c r="H2887" s="30" t="s">
        <v>2123</v>
      </c>
      <c r="I2887" s="10"/>
      <c r="J2887" s="11">
        <v>1</v>
      </c>
      <c r="K2887" s="11">
        <v>0</v>
      </c>
      <c r="L2887" s="16">
        <f t="shared" si="185"/>
        <v>0</v>
      </c>
      <c r="M2887" s="25">
        <v>0</v>
      </c>
      <c r="N2887" s="17">
        <f t="shared" si="187"/>
        <v>0</v>
      </c>
      <c r="O2887" s="11">
        <v>6</v>
      </c>
      <c r="P2887" s="8" t="str">
        <f>IFERROR(VLOOKUP(O2887,Tabla6[],2,FALSE)," ")</f>
        <v>Junio</v>
      </c>
      <c r="Q2887" s="10"/>
      <c r="R2887" s="56" t="str">
        <f t="shared" si="188"/>
        <v>03.06.08 UDR LIMA METROPOLITANA SURM1.02.02 ACCIONES DE AFILIACIONM1.02.02.05 Supervisión y asistencia técnica en materia de afiliaciones [UDR]JunioLima Metropolitana</v>
      </c>
    </row>
    <row r="2888" spans="1:18" ht="15" customHeight="1" x14ac:dyDescent="0.2">
      <c r="A2888" s="8">
        <f>IFERROR(VLOOKUP(B2888,Tabla1[],2,FALSE)," ")</f>
        <v>1921</v>
      </c>
      <c r="B2888" s="30" t="s">
        <v>1887</v>
      </c>
      <c r="C2888" s="30" t="s">
        <v>2933</v>
      </c>
      <c r="D2888" s="10" t="s">
        <v>3007</v>
      </c>
      <c r="E2888" s="10" t="s">
        <v>2958</v>
      </c>
      <c r="F2888" s="10" t="s">
        <v>1924</v>
      </c>
      <c r="G2888" s="11">
        <v>1</v>
      </c>
      <c r="H2888" s="30" t="s">
        <v>2123</v>
      </c>
      <c r="I2888" s="10"/>
      <c r="J2888" s="11">
        <v>1</v>
      </c>
      <c r="K2888" s="11">
        <v>0</v>
      </c>
      <c r="L2888" s="16">
        <f t="shared" si="185"/>
        <v>0</v>
      </c>
      <c r="M2888" s="25">
        <v>0</v>
      </c>
      <c r="N2888" s="17">
        <f t="shared" si="187"/>
        <v>0</v>
      </c>
      <c r="O2888" s="11">
        <v>6</v>
      </c>
      <c r="P2888" s="8" t="str">
        <f>IFERROR(VLOOKUP(O2888,Tabla6[],2,FALSE)," ")</f>
        <v>Junio</v>
      </c>
      <c r="Q2888" s="10"/>
      <c r="R2888" s="56" t="str">
        <f t="shared" si="188"/>
        <v>03.06.08 UDR LIMA METROPOLITANA SURM1.02.02 ACCIONES DE AFILIACIONM1.02.02.05 Supervisión y asistencia técnica en materia de afiliaciones [UDR]JunioLima Metropolitana</v>
      </c>
    </row>
    <row r="2889" spans="1:18" ht="15" customHeight="1" x14ac:dyDescent="0.2">
      <c r="A2889" s="8">
        <f>IFERROR(VLOOKUP(B2889,Tabla1[],2,FALSE)," ")</f>
        <v>1921</v>
      </c>
      <c r="B2889" s="30" t="s">
        <v>1887</v>
      </c>
      <c r="C2889" s="30" t="s">
        <v>2933</v>
      </c>
      <c r="D2889" s="10" t="s">
        <v>3007</v>
      </c>
      <c r="E2889" s="10" t="s">
        <v>2958</v>
      </c>
      <c r="F2889" s="10" t="s">
        <v>1923</v>
      </c>
      <c r="G2889" s="11">
        <v>1</v>
      </c>
      <c r="H2889" s="30" t="s">
        <v>2123</v>
      </c>
      <c r="I2889" s="10"/>
      <c r="J2889" s="11">
        <v>1</v>
      </c>
      <c r="K2889" s="11">
        <v>0</v>
      </c>
      <c r="L2889" s="16">
        <f t="shared" si="185"/>
        <v>0</v>
      </c>
      <c r="M2889" s="25">
        <v>0</v>
      </c>
      <c r="N2889" s="17">
        <f t="shared" si="187"/>
        <v>0</v>
      </c>
      <c r="O2889" s="11">
        <v>7</v>
      </c>
      <c r="P2889" s="8" t="str">
        <f>IFERROR(VLOOKUP(O2889,Tabla6[],2,FALSE)," ")</f>
        <v>Julio</v>
      </c>
      <c r="Q2889" s="10"/>
      <c r="R2889" s="56" t="str">
        <f t="shared" si="188"/>
        <v>03.06.08 UDR LIMA METROPOLITANA SURM1.02.02 ACCIONES DE AFILIACIONM1.02.02.05 Supervisión y asistencia técnica en materia de afiliaciones [UDR]JulioLima Metropolitana</v>
      </c>
    </row>
    <row r="2890" spans="1:18" ht="15" customHeight="1" x14ac:dyDescent="0.2">
      <c r="A2890" s="8">
        <f>IFERROR(VLOOKUP(B2890,Tabla1[],2,FALSE)," ")</f>
        <v>1921</v>
      </c>
      <c r="B2890" s="30" t="s">
        <v>1887</v>
      </c>
      <c r="C2890" s="30" t="s">
        <v>2933</v>
      </c>
      <c r="D2890" s="10" t="s">
        <v>3007</v>
      </c>
      <c r="E2890" s="10" t="s">
        <v>2958</v>
      </c>
      <c r="F2890" s="10" t="s">
        <v>1924</v>
      </c>
      <c r="G2890" s="11">
        <v>1</v>
      </c>
      <c r="H2890" s="30" t="s">
        <v>2123</v>
      </c>
      <c r="I2890" s="10"/>
      <c r="J2890" s="11">
        <v>1</v>
      </c>
      <c r="K2890" s="11">
        <v>0</v>
      </c>
      <c r="L2890" s="16">
        <f t="shared" si="185"/>
        <v>0</v>
      </c>
      <c r="M2890" s="25">
        <v>0</v>
      </c>
      <c r="N2890" s="17">
        <f t="shared" si="187"/>
        <v>0</v>
      </c>
      <c r="O2890" s="11">
        <v>7</v>
      </c>
      <c r="P2890" s="8" t="str">
        <f>IFERROR(VLOOKUP(O2890,Tabla6[],2,FALSE)," ")</f>
        <v>Julio</v>
      </c>
      <c r="Q2890" s="10"/>
      <c r="R2890" s="56" t="str">
        <f t="shared" si="188"/>
        <v>03.06.08 UDR LIMA METROPOLITANA SURM1.02.02 ACCIONES DE AFILIACIONM1.02.02.05 Supervisión y asistencia técnica en materia de afiliaciones [UDR]JulioLima Metropolitana</v>
      </c>
    </row>
    <row r="2891" spans="1:18" ht="15" customHeight="1" x14ac:dyDescent="0.2">
      <c r="A2891" s="8">
        <f>IFERROR(VLOOKUP(B2891,Tabla1[],2,FALSE)," ")</f>
        <v>1921</v>
      </c>
      <c r="B2891" s="30" t="s">
        <v>1887</v>
      </c>
      <c r="C2891" s="30" t="s">
        <v>2933</v>
      </c>
      <c r="D2891" s="10" t="s">
        <v>3007</v>
      </c>
      <c r="E2891" s="10" t="s">
        <v>2958</v>
      </c>
      <c r="F2891" s="10" t="s">
        <v>1923</v>
      </c>
      <c r="G2891" s="11">
        <v>1</v>
      </c>
      <c r="H2891" s="30" t="s">
        <v>2123</v>
      </c>
      <c r="I2891" s="10"/>
      <c r="J2891" s="11">
        <v>1</v>
      </c>
      <c r="K2891" s="11">
        <v>0</v>
      </c>
      <c r="L2891" s="16">
        <f t="shared" si="185"/>
        <v>0</v>
      </c>
      <c r="M2891" s="25">
        <v>0</v>
      </c>
      <c r="N2891" s="17">
        <f t="shared" si="187"/>
        <v>0</v>
      </c>
      <c r="O2891" s="11">
        <v>8</v>
      </c>
      <c r="P2891" s="8" t="str">
        <f>IFERROR(VLOOKUP(O2891,Tabla6[],2,FALSE)," ")</f>
        <v>Agosto</v>
      </c>
      <c r="Q2891" s="10"/>
      <c r="R2891" s="56" t="str">
        <f t="shared" si="188"/>
        <v>03.06.08 UDR LIMA METROPOLITANA SURM1.02.02 ACCIONES DE AFILIACIONM1.02.02.05 Supervisión y asistencia técnica en materia de afiliaciones [UDR]AgostoLima Metropolitana</v>
      </c>
    </row>
    <row r="2892" spans="1:18" ht="15" customHeight="1" x14ac:dyDescent="0.2">
      <c r="A2892" s="8">
        <f>IFERROR(VLOOKUP(B2892,Tabla1[],2,FALSE)," ")</f>
        <v>1921</v>
      </c>
      <c r="B2892" s="30" t="s">
        <v>1887</v>
      </c>
      <c r="C2892" s="30" t="s">
        <v>2933</v>
      </c>
      <c r="D2892" s="10" t="s">
        <v>3007</v>
      </c>
      <c r="E2892" s="10" t="s">
        <v>2958</v>
      </c>
      <c r="F2892" s="10" t="s">
        <v>1924</v>
      </c>
      <c r="G2892" s="11">
        <v>1</v>
      </c>
      <c r="H2892" s="30" t="s">
        <v>2123</v>
      </c>
      <c r="I2892" s="10"/>
      <c r="J2892" s="11">
        <v>1</v>
      </c>
      <c r="K2892" s="11">
        <v>0</v>
      </c>
      <c r="L2892" s="16">
        <f t="shared" si="185"/>
        <v>0</v>
      </c>
      <c r="M2892" s="25">
        <v>0</v>
      </c>
      <c r="N2892" s="17">
        <f t="shared" si="187"/>
        <v>0</v>
      </c>
      <c r="O2892" s="11">
        <v>8</v>
      </c>
      <c r="P2892" s="8" t="str">
        <f>IFERROR(VLOOKUP(O2892,Tabla6[],2,FALSE)," ")</f>
        <v>Agosto</v>
      </c>
      <c r="Q2892" s="10"/>
      <c r="R2892" s="56" t="str">
        <f t="shared" si="188"/>
        <v>03.06.08 UDR LIMA METROPOLITANA SURM1.02.02 ACCIONES DE AFILIACIONM1.02.02.05 Supervisión y asistencia técnica en materia de afiliaciones [UDR]AgostoLima Metropolitana</v>
      </c>
    </row>
    <row r="2893" spans="1:18" ht="15" customHeight="1" x14ac:dyDescent="0.2">
      <c r="A2893" s="8">
        <f>IFERROR(VLOOKUP(B2893,Tabla1[],2,FALSE)," ")</f>
        <v>1921</v>
      </c>
      <c r="B2893" s="30" t="s">
        <v>1887</v>
      </c>
      <c r="C2893" s="30" t="s">
        <v>2933</v>
      </c>
      <c r="D2893" s="10" t="s">
        <v>3007</v>
      </c>
      <c r="E2893" s="10" t="s">
        <v>2958</v>
      </c>
      <c r="F2893" s="10" t="s">
        <v>1923</v>
      </c>
      <c r="G2893" s="11">
        <v>1</v>
      </c>
      <c r="H2893" s="30" t="s">
        <v>2123</v>
      </c>
      <c r="I2893" s="10"/>
      <c r="J2893" s="11">
        <v>1</v>
      </c>
      <c r="K2893" s="11">
        <v>0</v>
      </c>
      <c r="L2893" s="16">
        <f t="shared" si="185"/>
        <v>0</v>
      </c>
      <c r="M2893" s="25">
        <v>0</v>
      </c>
      <c r="N2893" s="17">
        <f t="shared" si="187"/>
        <v>0</v>
      </c>
      <c r="O2893" s="11">
        <v>9</v>
      </c>
      <c r="P2893" s="8" t="str">
        <f>IFERROR(VLOOKUP(O2893,Tabla6[],2,FALSE)," ")</f>
        <v>Setiembre</v>
      </c>
      <c r="Q2893" s="10"/>
      <c r="R2893" s="56" t="str">
        <f t="shared" si="188"/>
        <v>03.06.08 UDR LIMA METROPOLITANA SURM1.02.02 ACCIONES DE AFILIACIONM1.02.02.05 Supervisión y asistencia técnica en materia de afiliaciones [UDR]SetiembreLima Metropolitana</v>
      </c>
    </row>
    <row r="2894" spans="1:18" ht="15" customHeight="1" x14ac:dyDescent="0.2">
      <c r="A2894" s="8">
        <f>IFERROR(VLOOKUP(B2894,Tabla1[],2,FALSE)," ")</f>
        <v>1921</v>
      </c>
      <c r="B2894" s="30" t="s">
        <v>1887</v>
      </c>
      <c r="C2894" s="30" t="s">
        <v>2933</v>
      </c>
      <c r="D2894" s="10" t="s">
        <v>3007</v>
      </c>
      <c r="E2894" s="10" t="s">
        <v>2958</v>
      </c>
      <c r="F2894" s="10" t="s">
        <v>1923</v>
      </c>
      <c r="G2894" s="11">
        <v>1</v>
      </c>
      <c r="H2894" s="30" t="s">
        <v>2123</v>
      </c>
      <c r="I2894" s="10"/>
      <c r="J2894" s="11">
        <v>1</v>
      </c>
      <c r="K2894" s="11">
        <v>0</v>
      </c>
      <c r="L2894" s="16">
        <f t="shared" si="185"/>
        <v>0</v>
      </c>
      <c r="M2894" s="25">
        <v>0</v>
      </c>
      <c r="N2894" s="17">
        <f t="shared" si="187"/>
        <v>0</v>
      </c>
      <c r="O2894" s="11">
        <v>10</v>
      </c>
      <c r="P2894" s="8" t="str">
        <f>IFERROR(VLOOKUP(O2894,Tabla6[],2,FALSE)," ")</f>
        <v>Octubre</v>
      </c>
      <c r="Q2894" s="10"/>
      <c r="R2894" s="56" t="str">
        <f t="shared" si="188"/>
        <v>03.06.08 UDR LIMA METROPOLITANA SURM1.02.02 ACCIONES DE AFILIACIONM1.02.02.05 Supervisión y asistencia técnica en materia de afiliaciones [UDR]OctubreLima Metropolitana</v>
      </c>
    </row>
    <row r="2895" spans="1:18" ht="15" customHeight="1" x14ac:dyDescent="0.2">
      <c r="A2895" s="8">
        <f>IFERROR(VLOOKUP(B2895,Tabla1[],2,FALSE)," ")</f>
        <v>1921</v>
      </c>
      <c r="B2895" s="30" t="s">
        <v>1887</v>
      </c>
      <c r="C2895" s="30" t="s">
        <v>2933</v>
      </c>
      <c r="D2895" s="10" t="s">
        <v>3007</v>
      </c>
      <c r="E2895" s="10" t="s">
        <v>2958</v>
      </c>
      <c r="F2895" s="10" t="s">
        <v>1924</v>
      </c>
      <c r="G2895" s="11">
        <v>1</v>
      </c>
      <c r="H2895" s="30" t="s">
        <v>2123</v>
      </c>
      <c r="I2895" s="10"/>
      <c r="J2895" s="11">
        <v>1</v>
      </c>
      <c r="K2895" s="11">
        <v>0</v>
      </c>
      <c r="L2895" s="16">
        <f t="shared" si="185"/>
        <v>0</v>
      </c>
      <c r="M2895" s="25">
        <v>0</v>
      </c>
      <c r="N2895" s="17">
        <f t="shared" si="187"/>
        <v>0</v>
      </c>
      <c r="O2895" s="11">
        <v>10</v>
      </c>
      <c r="P2895" s="8" t="str">
        <f>IFERROR(VLOOKUP(O2895,Tabla6[],2,FALSE)," ")</f>
        <v>Octubre</v>
      </c>
      <c r="Q2895" s="10"/>
      <c r="R2895" s="56" t="str">
        <f t="shared" si="188"/>
        <v>03.06.08 UDR LIMA METROPOLITANA SURM1.02.02 ACCIONES DE AFILIACIONM1.02.02.05 Supervisión y asistencia técnica en materia de afiliaciones [UDR]OctubreLima Metropolitana</v>
      </c>
    </row>
    <row r="2896" spans="1:18" ht="15" customHeight="1" x14ac:dyDescent="0.2">
      <c r="A2896" s="8">
        <f>IFERROR(VLOOKUP(B2896,Tabla1[],2,FALSE)," ")</f>
        <v>1921</v>
      </c>
      <c r="B2896" s="30" t="s">
        <v>1887</v>
      </c>
      <c r="C2896" s="30" t="s">
        <v>2933</v>
      </c>
      <c r="D2896" s="10" t="s">
        <v>3007</v>
      </c>
      <c r="E2896" s="10" t="s">
        <v>2958</v>
      </c>
      <c r="F2896" s="10" t="s">
        <v>1923</v>
      </c>
      <c r="G2896" s="11">
        <v>1</v>
      </c>
      <c r="H2896" s="30" t="s">
        <v>2123</v>
      </c>
      <c r="I2896" s="10"/>
      <c r="J2896" s="11">
        <v>1</v>
      </c>
      <c r="K2896" s="11">
        <v>0</v>
      </c>
      <c r="L2896" s="16">
        <f t="shared" si="185"/>
        <v>0</v>
      </c>
      <c r="M2896" s="25">
        <v>0</v>
      </c>
      <c r="N2896" s="17">
        <f t="shared" si="187"/>
        <v>0</v>
      </c>
      <c r="O2896" s="11">
        <v>11</v>
      </c>
      <c r="P2896" s="8" t="str">
        <f>IFERROR(VLOOKUP(O2896,Tabla6[],2,FALSE)," ")</f>
        <v>Noviembre</v>
      </c>
      <c r="Q2896" s="10"/>
      <c r="R2896" s="56" t="str">
        <f t="shared" si="188"/>
        <v>03.06.08 UDR LIMA METROPOLITANA SURM1.02.02 ACCIONES DE AFILIACIONM1.02.02.05 Supervisión y asistencia técnica en materia de afiliaciones [UDR]NoviembreLima Metropolitana</v>
      </c>
    </row>
    <row r="2897" spans="1:18" ht="15" customHeight="1" x14ac:dyDescent="0.2">
      <c r="A2897" s="8">
        <f>IFERROR(VLOOKUP(B2897,Tabla1[],2,FALSE)," ")</f>
        <v>1921</v>
      </c>
      <c r="B2897" s="30" t="s">
        <v>1887</v>
      </c>
      <c r="C2897" s="30" t="s">
        <v>2933</v>
      </c>
      <c r="D2897" s="10" t="s">
        <v>3007</v>
      </c>
      <c r="E2897" s="10" t="s">
        <v>2958</v>
      </c>
      <c r="F2897" s="10" t="s">
        <v>1924</v>
      </c>
      <c r="G2897" s="11">
        <v>1</v>
      </c>
      <c r="H2897" s="30" t="s">
        <v>2123</v>
      </c>
      <c r="I2897" s="10"/>
      <c r="J2897" s="11">
        <v>1</v>
      </c>
      <c r="K2897" s="11">
        <v>0</v>
      </c>
      <c r="L2897" s="16">
        <f t="shared" si="185"/>
        <v>0</v>
      </c>
      <c r="M2897" s="25">
        <v>0</v>
      </c>
      <c r="N2897" s="17">
        <f t="shared" si="187"/>
        <v>0</v>
      </c>
      <c r="O2897" s="11">
        <v>11</v>
      </c>
      <c r="P2897" s="8" t="str">
        <f>IFERROR(VLOOKUP(O2897,Tabla6[],2,FALSE)," ")</f>
        <v>Noviembre</v>
      </c>
      <c r="Q2897" s="10"/>
      <c r="R2897" s="56" t="str">
        <f t="shared" si="188"/>
        <v>03.06.08 UDR LIMA METROPOLITANA SURM1.02.02 ACCIONES DE AFILIACIONM1.02.02.05 Supervisión y asistencia técnica en materia de afiliaciones [UDR]NoviembreLima Metropolitana</v>
      </c>
    </row>
    <row r="2898" spans="1:18" ht="15" customHeight="1" x14ac:dyDescent="0.2">
      <c r="A2898" s="8">
        <f>IFERROR(VLOOKUP(B2898,Tabla1[],2,FALSE)," ")</f>
        <v>1921</v>
      </c>
      <c r="B2898" s="30" t="s">
        <v>1887</v>
      </c>
      <c r="C2898" s="30" t="s">
        <v>2940</v>
      </c>
      <c r="D2898" s="10" t="s">
        <v>3011</v>
      </c>
      <c r="E2898" s="10" t="s">
        <v>2972</v>
      </c>
      <c r="F2898" s="10" t="s">
        <v>1925</v>
      </c>
      <c r="G2898" s="11">
        <v>1</v>
      </c>
      <c r="H2898" s="30" t="s">
        <v>2123</v>
      </c>
      <c r="I2898" s="10"/>
      <c r="J2898" s="11">
        <v>1</v>
      </c>
      <c r="K2898" s="11">
        <v>0</v>
      </c>
      <c r="L2898" s="16">
        <f t="shared" si="185"/>
        <v>0</v>
      </c>
      <c r="M2898" s="25">
        <v>0</v>
      </c>
      <c r="N2898" s="17">
        <f t="shared" si="187"/>
        <v>0</v>
      </c>
      <c r="O2898" s="11">
        <v>2</v>
      </c>
      <c r="P2898" s="8" t="str">
        <f>IFERROR(VLOOKUP(O2898,Tabla6[],2,FALSE)," ")</f>
        <v>Febrero</v>
      </c>
      <c r="Q2898" s="10"/>
      <c r="R2898" s="56" t="str">
        <f t="shared" si="188"/>
        <v>03.06.08 UDR LIMA METROPOLITANA SURM1.05.05 EJECUCION DE ACCIONES DE AUDITORIAM1.05.05.11 Supervisión y asistencia técnica a IPRESS [UDR]FebreroLima Metropolitana</v>
      </c>
    </row>
    <row r="2899" spans="1:18" ht="15" customHeight="1" x14ac:dyDescent="0.2">
      <c r="A2899" s="8">
        <f>IFERROR(VLOOKUP(B2899,Tabla1[],2,FALSE)," ")</f>
        <v>1921</v>
      </c>
      <c r="B2899" s="30" t="s">
        <v>1887</v>
      </c>
      <c r="C2899" s="30" t="s">
        <v>2940</v>
      </c>
      <c r="D2899" s="10" t="s">
        <v>3011</v>
      </c>
      <c r="E2899" s="10" t="s">
        <v>2972</v>
      </c>
      <c r="F2899" s="10" t="s">
        <v>1926</v>
      </c>
      <c r="G2899" s="11">
        <v>1</v>
      </c>
      <c r="H2899" s="30" t="s">
        <v>2123</v>
      </c>
      <c r="I2899" s="10"/>
      <c r="J2899" s="11">
        <v>1</v>
      </c>
      <c r="K2899" s="11">
        <v>0</v>
      </c>
      <c r="L2899" s="16">
        <f t="shared" si="185"/>
        <v>0</v>
      </c>
      <c r="M2899" s="25">
        <v>0</v>
      </c>
      <c r="N2899" s="17">
        <f t="shared" si="187"/>
        <v>0</v>
      </c>
      <c r="O2899" s="11">
        <v>4</v>
      </c>
      <c r="P2899" s="8" t="str">
        <f>IFERROR(VLOOKUP(O2899,Tabla6[],2,FALSE)," ")</f>
        <v>Abril</v>
      </c>
      <c r="Q2899" s="10"/>
      <c r="R2899" s="56" t="str">
        <f t="shared" si="188"/>
        <v>03.06.08 UDR LIMA METROPOLITANA SURM1.05.05 EJECUCION DE ACCIONES DE AUDITORIAM1.05.05.11 Supervisión y asistencia técnica a IPRESS [UDR]AbrilLima Metropolitana</v>
      </c>
    </row>
    <row r="2900" spans="1:18" ht="15" customHeight="1" x14ac:dyDescent="0.2">
      <c r="A2900" s="8">
        <f>IFERROR(VLOOKUP(B2900,Tabla1[],2,FALSE)," ")</f>
        <v>1921</v>
      </c>
      <c r="B2900" s="30" t="s">
        <v>1887</v>
      </c>
      <c r="C2900" s="30" t="s">
        <v>2940</v>
      </c>
      <c r="D2900" s="10" t="s">
        <v>3011</v>
      </c>
      <c r="E2900" s="10" t="s">
        <v>2972</v>
      </c>
      <c r="F2900" s="10" t="s">
        <v>1925</v>
      </c>
      <c r="G2900" s="11">
        <v>1</v>
      </c>
      <c r="H2900" s="30" t="s">
        <v>2123</v>
      </c>
      <c r="I2900" s="10"/>
      <c r="J2900" s="11">
        <v>1</v>
      </c>
      <c r="K2900" s="11">
        <v>0</v>
      </c>
      <c r="L2900" s="16">
        <f t="shared" si="185"/>
        <v>0</v>
      </c>
      <c r="M2900" s="25">
        <v>0</v>
      </c>
      <c r="N2900" s="17">
        <f t="shared" si="187"/>
        <v>0</v>
      </c>
      <c r="O2900" s="11">
        <v>6</v>
      </c>
      <c r="P2900" s="8" t="str">
        <f>IFERROR(VLOOKUP(O2900,Tabla6[],2,FALSE)," ")</f>
        <v>Junio</v>
      </c>
      <c r="Q2900" s="10"/>
      <c r="R2900" s="56" t="str">
        <f t="shared" si="188"/>
        <v>03.06.08 UDR LIMA METROPOLITANA SURM1.05.05 EJECUCION DE ACCIONES DE AUDITORIAM1.05.05.11 Supervisión y asistencia técnica a IPRESS [UDR]JunioLima Metropolitana</v>
      </c>
    </row>
    <row r="2901" spans="1:18" ht="15" customHeight="1" x14ac:dyDescent="0.2">
      <c r="A2901" s="8">
        <f>IFERROR(VLOOKUP(B2901,Tabla1[],2,FALSE)," ")</f>
        <v>1921</v>
      </c>
      <c r="B2901" s="30" t="s">
        <v>1887</v>
      </c>
      <c r="C2901" s="30" t="s">
        <v>2940</v>
      </c>
      <c r="D2901" s="10" t="s">
        <v>3011</v>
      </c>
      <c r="E2901" s="10" t="s">
        <v>2972</v>
      </c>
      <c r="F2901" s="10" t="s">
        <v>1926</v>
      </c>
      <c r="G2901" s="11">
        <v>1</v>
      </c>
      <c r="H2901" s="30" t="s">
        <v>2123</v>
      </c>
      <c r="I2901" s="10"/>
      <c r="J2901" s="11">
        <v>1</v>
      </c>
      <c r="K2901" s="11">
        <v>0</v>
      </c>
      <c r="L2901" s="16">
        <f t="shared" si="185"/>
        <v>0</v>
      </c>
      <c r="M2901" s="25">
        <v>0</v>
      </c>
      <c r="N2901" s="17">
        <f t="shared" si="187"/>
        <v>0</v>
      </c>
      <c r="O2901" s="11">
        <v>8</v>
      </c>
      <c r="P2901" s="8" t="str">
        <f>IFERROR(VLOOKUP(O2901,Tabla6[],2,FALSE)," ")</f>
        <v>Agosto</v>
      </c>
      <c r="Q2901" s="10"/>
      <c r="R2901" s="56" t="str">
        <f t="shared" si="188"/>
        <v>03.06.08 UDR LIMA METROPOLITANA SURM1.05.05 EJECUCION DE ACCIONES DE AUDITORIAM1.05.05.11 Supervisión y asistencia técnica a IPRESS [UDR]AgostoLima Metropolitana</v>
      </c>
    </row>
    <row r="2902" spans="1:18" ht="15" customHeight="1" x14ac:dyDescent="0.2">
      <c r="A2902" s="8">
        <f>IFERROR(VLOOKUP(B2902,Tabla1[],2,FALSE)," ")</f>
        <v>1921</v>
      </c>
      <c r="B2902" s="30" t="s">
        <v>1887</v>
      </c>
      <c r="C2902" s="30" t="s">
        <v>2940</v>
      </c>
      <c r="D2902" s="10" t="s">
        <v>3011</v>
      </c>
      <c r="E2902" s="10" t="s">
        <v>2972</v>
      </c>
      <c r="F2902" s="10" t="s">
        <v>1925</v>
      </c>
      <c r="G2902" s="11">
        <v>1</v>
      </c>
      <c r="H2902" s="30" t="s">
        <v>2123</v>
      </c>
      <c r="I2902" s="10"/>
      <c r="J2902" s="11">
        <v>1</v>
      </c>
      <c r="K2902" s="11">
        <v>0</v>
      </c>
      <c r="L2902" s="16">
        <f t="shared" si="185"/>
        <v>0</v>
      </c>
      <c r="M2902" s="25">
        <v>0</v>
      </c>
      <c r="N2902" s="17">
        <f t="shared" si="187"/>
        <v>0</v>
      </c>
      <c r="O2902" s="11">
        <v>10</v>
      </c>
      <c r="P2902" s="8" t="str">
        <f>IFERROR(VLOOKUP(O2902,Tabla6[],2,FALSE)," ")</f>
        <v>Octubre</v>
      </c>
      <c r="Q2902" s="10"/>
      <c r="R2902" s="56" t="str">
        <f t="shared" si="188"/>
        <v>03.06.08 UDR LIMA METROPOLITANA SURM1.05.05 EJECUCION DE ACCIONES DE AUDITORIAM1.05.05.11 Supervisión y asistencia técnica a IPRESS [UDR]OctubreLima Metropolitana</v>
      </c>
    </row>
    <row r="2903" spans="1:18" ht="15" customHeight="1" x14ac:dyDescent="0.2">
      <c r="A2903" s="8">
        <f>IFERROR(VLOOKUP(B2903,Tabla1[],2,FALSE)," ")</f>
        <v>1921</v>
      </c>
      <c r="B2903" s="30" t="s">
        <v>1887</v>
      </c>
      <c r="C2903" s="30" t="s">
        <v>2940</v>
      </c>
      <c r="D2903" s="10" t="s">
        <v>3011</v>
      </c>
      <c r="E2903" s="10" t="s">
        <v>2972</v>
      </c>
      <c r="F2903" s="10" t="s">
        <v>1926</v>
      </c>
      <c r="G2903" s="11">
        <v>1</v>
      </c>
      <c r="H2903" s="30" t="s">
        <v>2123</v>
      </c>
      <c r="I2903" s="10"/>
      <c r="J2903" s="11">
        <v>1</v>
      </c>
      <c r="K2903" s="11">
        <v>0</v>
      </c>
      <c r="L2903" s="16">
        <f t="shared" ref="L2903:L2924" si="190">320*K2903*G2903</f>
        <v>0</v>
      </c>
      <c r="M2903" s="25">
        <v>0</v>
      </c>
      <c r="N2903" s="17">
        <f t="shared" si="187"/>
        <v>0</v>
      </c>
      <c r="O2903" s="11">
        <v>12</v>
      </c>
      <c r="P2903" s="8" t="str">
        <f>IFERROR(VLOOKUP(O2903,Tabla6[],2,FALSE)," ")</f>
        <v>Diciembre</v>
      </c>
      <c r="Q2903" s="10"/>
      <c r="R2903" s="56" t="str">
        <f t="shared" si="188"/>
        <v>03.06.08 UDR LIMA METROPOLITANA SURM1.05.05 EJECUCION DE ACCIONES DE AUDITORIAM1.05.05.11 Supervisión y asistencia técnica a IPRESS [UDR]DiciembreLima Metropolitana</v>
      </c>
    </row>
    <row r="2904" spans="1:18" ht="15" customHeight="1" x14ac:dyDescent="0.2">
      <c r="A2904" s="8">
        <f>IFERROR(VLOOKUP(B2904,Tabla1[],2,FALSE)," ")</f>
        <v>1921</v>
      </c>
      <c r="B2904" s="30" t="s">
        <v>1887</v>
      </c>
      <c r="C2904" s="30" t="s">
        <v>2942</v>
      </c>
      <c r="D2904" s="10" t="s">
        <v>773</v>
      </c>
      <c r="E2904" s="10" t="s">
        <v>2975</v>
      </c>
      <c r="F2904" s="10" t="s">
        <v>1927</v>
      </c>
      <c r="G2904" s="11">
        <v>1</v>
      </c>
      <c r="H2904" s="30" t="s">
        <v>2123</v>
      </c>
      <c r="I2904" s="10"/>
      <c r="J2904" s="11">
        <v>1</v>
      </c>
      <c r="K2904" s="11">
        <v>0</v>
      </c>
      <c r="L2904" s="16">
        <f t="shared" si="190"/>
        <v>0</v>
      </c>
      <c r="M2904" s="25">
        <v>0</v>
      </c>
      <c r="N2904" s="17">
        <f t="shared" si="187"/>
        <v>0</v>
      </c>
      <c r="O2904" s="11">
        <v>3</v>
      </c>
      <c r="P2904" s="8" t="str">
        <f>IFERROR(VLOOKUP(O2904,Tabla6[],2,FALSE)," ")</f>
        <v>Marzo</v>
      </c>
      <c r="Q2904" s="10"/>
      <c r="R2904" s="56" t="str">
        <f t="shared" si="188"/>
        <v>03.06.08 UDR LIMA METROPOLITANA SURM1.06.04 SUPERVISION FINANCIERA A UNIDADES EJECUTORASM1.06.04.02 Supervisión Financiera Presencial a las Unidades Ejecutoras-UE [UDR]MarzoLima Metropolitana</v>
      </c>
    </row>
    <row r="2905" spans="1:18" ht="15" customHeight="1" x14ac:dyDescent="0.2">
      <c r="A2905" s="8">
        <f>IFERROR(VLOOKUP(B2905,Tabla1[],2,FALSE)," ")</f>
        <v>1921</v>
      </c>
      <c r="B2905" s="30" t="s">
        <v>1887</v>
      </c>
      <c r="C2905" s="30" t="s">
        <v>2942</v>
      </c>
      <c r="D2905" s="10" t="s">
        <v>773</v>
      </c>
      <c r="E2905" s="10" t="s">
        <v>2975</v>
      </c>
      <c r="F2905" s="10" t="s">
        <v>1927</v>
      </c>
      <c r="G2905" s="11">
        <v>1</v>
      </c>
      <c r="H2905" s="30" t="s">
        <v>2123</v>
      </c>
      <c r="I2905" s="10"/>
      <c r="J2905" s="11">
        <v>1</v>
      </c>
      <c r="K2905" s="11">
        <v>0</v>
      </c>
      <c r="L2905" s="16">
        <f t="shared" si="190"/>
        <v>0</v>
      </c>
      <c r="M2905" s="25">
        <v>0</v>
      </c>
      <c r="N2905" s="17">
        <f t="shared" si="187"/>
        <v>0</v>
      </c>
      <c r="O2905" s="11">
        <v>4</v>
      </c>
      <c r="P2905" s="8" t="str">
        <f>IFERROR(VLOOKUP(O2905,Tabla6[],2,FALSE)," ")</f>
        <v>Abril</v>
      </c>
      <c r="Q2905" s="10"/>
      <c r="R2905" s="56" t="str">
        <f t="shared" si="188"/>
        <v>03.06.08 UDR LIMA METROPOLITANA SURM1.06.04 SUPERVISION FINANCIERA A UNIDADES EJECUTORASM1.06.04.02 Supervisión Financiera Presencial a las Unidades Ejecutoras-UE [UDR]AbrilLima Metropolitana</v>
      </c>
    </row>
    <row r="2906" spans="1:18" ht="15" customHeight="1" x14ac:dyDescent="0.2">
      <c r="A2906" s="8">
        <f>IFERROR(VLOOKUP(B2906,Tabla1[],2,FALSE)," ")</f>
        <v>1921</v>
      </c>
      <c r="B2906" s="30" t="s">
        <v>1887</v>
      </c>
      <c r="C2906" s="30" t="s">
        <v>2942</v>
      </c>
      <c r="D2906" s="10" t="s">
        <v>773</v>
      </c>
      <c r="E2906" s="10" t="s">
        <v>2975</v>
      </c>
      <c r="F2906" s="10" t="s">
        <v>1927</v>
      </c>
      <c r="G2906" s="11">
        <v>1</v>
      </c>
      <c r="H2906" s="30" t="s">
        <v>2123</v>
      </c>
      <c r="I2906" s="10"/>
      <c r="J2906" s="11">
        <v>1</v>
      </c>
      <c r="K2906" s="11">
        <v>0</v>
      </c>
      <c r="L2906" s="16">
        <f t="shared" si="190"/>
        <v>0</v>
      </c>
      <c r="M2906" s="25">
        <v>0</v>
      </c>
      <c r="N2906" s="17">
        <f t="shared" si="187"/>
        <v>0</v>
      </c>
      <c r="O2906" s="11">
        <v>5</v>
      </c>
      <c r="P2906" s="8" t="str">
        <f>IFERROR(VLOOKUP(O2906,Tabla6[],2,FALSE)," ")</f>
        <v>Mayo</v>
      </c>
      <c r="Q2906" s="10"/>
      <c r="R2906" s="56" t="str">
        <f t="shared" si="188"/>
        <v>03.06.08 UDR LIMA METROPOLITANA SURM1.06.04 SUPERVISION FINANCIERA A UNIDADES EJECUTORASM1.06.04.02 Supervisión Financiera Presencial a las Unidades Ejecutoras-UE [UDR]MayoLima Metropolitana</v>
      </c>
    </row>
    <row r="2907" spans="1:18" ht="15" customHeight="1" x14ac:dyDescent="0.2">
      <c r="A2907" s="8">
        <f>IFERROR(VLOOKUP(B2907,Tabla1[],2,FALSE)," ")</f>
        <v>1921</v>
      </c>
      <c r="B2907" s="30" t="s">
        <v>1887</v>
      </c>
      <c r="C2907" s="30" t="s">
        <v>2942</v>
      </c>
      <c r="D2907" s="10" t="s">
        <v>773</v>
      </c>
      <c r="E2907" s="10" t="s">
        <v>2975</v>
      </c>
      <c r="F2907" s="10" t="s">
        <v>1927</v>
      </c>
      <c r="G2907" s="11">
        <v>1</v>
      </c>
      <c r="H2907" s="30" t="s">
        <v>2123</v>
      </c>
      <c r="I2907" s="10"/>
      <c r="J2907" s="11">
        <v>1</v>
      </c>
      <c r="K2907" s="11">
        <v>0</v>
      </c>
      <c r="L2907" s="16">
        <f t="shared" si="190"/>
        <v>0</v>
      </c>
      <c r="M2907" s="25">
        <v>0</v>
      </c>
      <c r="N2907" s="17">
        <f t="shared" si="187"/>
        <v>0</v>
      </c>
      <c r="O2907" s="11">
        <v>6</v>
      </c>
      <c r="P2907" s="8" t="str">
        <f>IFERROR(VLOOKUP(O2907,Tabla6[],2,FALSE)," ")</f>
        <v>Junio</v>
      </c>
      <c r="Q2907" s="10"/>
      <c r="R2907" s="56" t="str">
        <f t="shared" si="188"/>
        <v>03.06.08 UDR LIMA METROPOLITANA SURM1.06.04 SUPERVISION FINANCIERA A UNIDADES EJECUTORASM1.06.04.02 Supervisión Financiera Presencial a las Unidades Ejecutoras-UE [UDR]JunioLima Metropolitana</v>
      </c>
    </row>
    <row r="2908" spans="1:18" ht="15" customHeight="1" x14ac:dyDescent="0.2">
      <c r="A2908" s="8">
        <f>IFERROR(VLOOKUP(B2908,Tabla1[],2,FALSE)," ")</f>
        <v>1921</v>
      </c>
      <c r="B2908" s="30" t="s">
        <v>1887</v>
      </c>
      <c r="C2908" s="30" t="s">
        <v>2942</v>
      </c>
      <c r="D2908" s="10" t="s">
        <v>773</v>
      </c>
      <c r="E2908" s="10" t="s">
        <v>2975</v>
      </c>
      <c r="F2908" s="10" t="s">
        <v>1927</v>
      </c>
      <c r="G2908" s="11">
        <v>1</v>
      </c>
      <c r="H2908" s="30" t="s">
        <v>2123</v>
      </c>
      <c r="I2908" s="10"/>
      <c r="J2908" s="11">
        <v>1</v>
      </c>
      <c r="K2908" s="11">
        <v>0</v>
      </c>
      <c r="L2908" s="16">
        <f t="shared" si="190"/>
        <v>0</v>
      </c>
      <c r="M2908" s="25">
        <v>0</v>
      </c>
      <c r="N2908" s="17">
        <f t="shared" si="187"/>
        <v>0</v>
      </c>
      <c r="O2908" s="11">
        <v>8</v>
      </c>
      <c r="P2908" s="8" t="str">
        <f>IFERROR(VLOOKUP(O2908,Tabla6[],2,FALSE)," ")</f>
        <v>Agosto</v>
      </c>
      <c r="Q2908" s="10"/>
      <c r="R2908" s="56" t="str">
        <f t="shared" si="188"/>
        <v>03.06.08 UDR LIMA METROPOLITANA SURM1.06.04 SUPERVISION FINANCIERA A UNIDADES EJECUTORASM1.06.04.02 Supervisión Financiera Presencial a las Unidades Ejecutoras-UE [UDR]AgostoLima Metropolitana</v>
      </c>
    </row>
    <row r="2909" spans="1:18" ht="15" customHeight="1" x14ac:dyDescent="0.2">
      <c r="A2909" s="8">
        <f>IFERROR(VLOOKUP(B2909,Tabla1[],2,FALSE)," ")</f>
        <v>1921</v>
      </c>
      <c r="B2909" s="30" t="s">
        <v>1887</v>
      </c>
      <c r="C2909" s="30" t="s">
        <v>2942</v>
      </c>
      <c r="D2909" s="10" t="s">
        <v>773</v>
      </c>
      <c r="E2909" s="10" t="s">
        <v>2975</v>
      </c>
      <c r="F2909" s="10" t="s">
        <v>1927</v>
      </c>
      <c r="G2909" s="11">
        <v>1</v>
      </c>
      <c r="H2909" s="30" t="s">
        <v>2123</v>
      </c>
      <c r="I2909" s="10"/>
      <c r="J2909" s="11">
        <v>1</v>
      </c>
      <c r="K2909" s="11">
        <v>0</v>
      </c>
      <c r="L2909" s="16">
        <f t="shared" si="190"/>
        <v>0</v>
      </c>
      <c r="M2909" s="25">
        <v>0</v>
      </c>
      <c r="N2909" s="17">
        <f t="shared" si="187"/>
        <v>0</v>
      </c>
      <c r="O2909" s="11">
        <v>9</v>
      </c>
      <c r="P2909" s="8" t="str">
        <f>IFERROR(VLOOKUP(O2909,Tabla6[],2,FALSE)," ")</f>
        <v>Setiembre</v>
      </c>
      <c r="Q2909" s="10"/>
      <c r="R2909" s="56" t="str">
        <f t="shared" si="188"/>
        <v>03.06.08 UDR LIMA METROPOLITANA SURM1.06.04 SUPERVISION FINANCIERA A UNIDADES EJECUTORASM1.06.04.02 Supervisión Financiera Presencial a las Unidades Ejecutoras-UE [UDR]SetiembreLima Metropolitana</v>
      </c>
    </row>
    <row r="2910" spans="1:18" ht="15" customHeight="1" x14ac:dyDescent="0.2">
      <c r="A2910" s="8">
        <f>IFERROR(VLOOKUP(B2910,Tabla1[],2,FALSE)," ")</f>
        <v>1921</v>
      </c>
      <c r="B2910" s="30" t="s">
        <v>1887</v>
      </c>
      <c r="C2910" s="30" t="s">
        <v>2942</v>
      </c>
      <c r="D2910" s="10" t="s">
        <v>773</v>
      </c>
      <c r="E2910" s="10" t="s">
        <v>2975</v>
      </c>
      <c r="F2910" s="10" t="s">
        <v>1927</v>
      </c>
      <c r="G2910" s="11">
        <v>1</v>
      </c>
      <c r="H2910" s="30" t="s">
        <v>2123</v>
      </c>
      <c r="I2910" s="10"/>
      <c r="J2910" s="11">
        <v>1</v>
      </c>
      <c r="K2910" s="11">
        <v>0</v>
      </c>
      <c r="L2910" s="16">
        <f t="shared" si="190"/>
        <v>0</v>
      </c>
      <c r="M2910" s="25">
        <v>0</v>
      </c>
      <c r="N2910" s="17">
        <f t="shared" si="187"/>
        <v>0</v>
      </c>
      <c r="O2910" s="11">
        <v>10</v>
      </c>
      <c r="P2910" s="8" t="str">
        <f>IFERROR(VLOOKUP(O2910,Tabla6[],2,FALSE)," ")</f>
        <v>Octubre</v>
      </c>
      <c r="Q2910" s="10"/>
      <c r="R2910" s="56" t="str">
        <f t="shared" si="188"/>
        <v>03.06.08 UDR LIMA METROPOLITANA SURM1.06.04 SUPERVISION FINANCIERA A UNIDADES EJECUTORASM1.06.04.02 Supervisión Financiera Presencial a las Unidades Ejecutoras-UE [UDR]OctubreLima Metropolitana</v>
      </c>
    </row>
    <row r="2911" spans="1:18" ht="15" customHeight="1" x14ac:dyDescent="0.2">
      <c r="A2911" s="8">
        <f>IFERROR(VLOOKUP(B2911,Tabla1[],2,FALSE)," ")</f>
        <v>1921</v>
      </c>
      <c r="B2911" s="30" t="s">
        <v>1887</v>
      </c>
      <c r="C2911" s="30" t="s">
        <v>2942</v>
      </c>
      <c r="D2911" s="10" t="s">
        <v>773</v>
      </c>
      <c r="E2911" s="10" t="s">
        <v>2975</v>
      </c>
      <c r="F2911" s="10" t="s">
        <v>1927</v>
      </c>
      <c r="G2911" s="11">
        <v>1</v>
      </c>
      <c r="H2911" s="30" t="s">
        <v>2123</v>
      </c>
      <c r="I2911" s="10"/>
      <c r="J2911" s="11">
        <v>1</v>
      </c>
      <c r="K2911" s="11">
        <v>0</v>
      </c>
      <c r="L2911" s="16">
        <f t="shared" si="190"/>
        <v>0</v>
      </c>
      <c r="M2911" s="25">
        <v>0</v>
      </c>
      <c r="N2911" s="17">
        <f t="shared" si="187"/>
        <v>0</v>
      </c>
      <c r="O2911" s="11">
        <v>11</v>
      </c>
      <c r="P2911" s="8" t="str">
        <f>IFERROR(VLOOKUP(O2911,Tabla6[],2,FALSE)," ")</f>
        <v>Noviembre</v>
      </c>
      <c r="Q2911" s="10"/>
      <c r="R2911" s="56" t="str">
        <f t="shared" si="188"/>
        <v>03.06.08 UDR LIMA METROPOLITANA SURM1.06.04 SUPERVISION FINANCIERA A UNIDADES EJECUTORASM1.06.04.02 Supervisión Financiera Presencial a las Unidades Ejecutoras-UE [UDR]NoviembreLima Metropolitana</v>
      </c>
    </row>
    <row r="2912" spans="1:18" ht="15" customHeight="1" x14ac:dyDescent="0.2">
      <c r="A2912" s="8">
        <f>IFERROR(VLOOKUP(B2912,Tabla1[],2,FALSE)," ")</f>
        <v>1921</v>
      </c>
      <c r="B2912" s="30" t="s">
        <v>1887</v>
      </c>
      <c r="C2912" s="30" t="s">
        <v>2944</v>
      </c>
      <c r="D2912" s="10" t="s">
        <v>3021</v>
      </c>
      <c r="E2912" s="10" t="s">
        <v>2983</v>
      </c>
      <c r="F2912" s="10" t="s">
        <v>1928</v>
      </c>
      <c r="G2912" s="11">
        <v>1</v>
      </c>
      <c r="H2912" s="30" t="s">
        <v>2123</v>
      </c>
      <c r="I2912" s="10"/>
      <c r="J2912" s="11">
        <v>1</v>
      </c>
      <c r="K2912" s="11">
        <v>0</v>
      </c>
      <c r="L2912" s="16">
        <f t="shared" si="190"/>
        <v>0</v>
      </c>
      <c r="M2912" s="25">
        <v>0</v>
      </c>
      <c r="N2912" s="17">
        <f t="shared" si="187"/>
        <v>0</v>
      </c>
      <c r="O2912" s="11">
        <v>11</v>
      </c>
      <c r="P2912" s="8" t="str">
        <f>IFERROR(VLOOKUP(O2912,Tabla6[],2,FALSE)," ")</f>
        <v>Noviembre</v>
      </c>
      <c r="Q2912" s="10"/>
      <c r="R2912" s="56" t="str">
        <f t="shared" si="188"/>
        <v>03.06.08 UDR LIMA METROPOLITANA SURS1.01.07 ACCIONES DE SOPORTE A LA GESTION A NIVEL DE UDRS1.01.07.02 Supervisión y asistencia técnica en acciones de soporte a IPRESS [UDR]NoviembreLima Metropolitana</v>
      </c>
    </row>
    <row r="2913" spans="1:18" ht="15" customHeight="1" x14ac:dyDescent="0.2">
      <c r="A2913" s="8">
        <f>IFERROR(VLOOKUP(B2913,Tabla1[],2,FALSE)," ")</f>
        <v>1894</v>
      </c>
      <c r="B2913" s="30" t="s">
        <v>2138</v>
      </c>
      <c r="C2913" s="30" t="s">
        <v>2929</v>
      </c>
      <c r="D2913" s="10" t="s">
        <v>3027</v>
      </c>
      <c r="E2913" s="10" t="s">
        <v>2952</v>
      </c>
      <c r="F2913" s="10" t="s">
        <v>2137</v>
      </c>
      <c r="G2913" s="11">
        <v>1</v>
      </c>
      <c r="H2913" s="30" t="s">
        <v>2139</v>
      </c>
      <c r="I2913" s="10"/>
      <c r="J2913" s="11">
        <v>2</v>
      </c>
      <c r="K2913" s="11">
        <f t="shared" ref="K2913:K2925" si="191">J2913</f>
        <v>2</v>
      </c>
      <c r="L2913" s="16">
        <f t="shared" si="190"/>
        <v>640</v>
      </c>
      <c r="M2913" s="25">
        <v>0</v>
      </c>
      <c r="N2913" s="17">
        <f t="shared" si="187"/>
        <v>640</v>
      </c>
      <c r="O2913" s="11">
        <v>1</v>
      </c>
      <c r="P2913" s="8" t="str">
        <f>IFERROR(VLOOKUP(O2913,Tabla6[],2,FALSE)," ")</f>
        <v>Enero</v>
      </c>
      <c r="Q2913" s="11" t="s">
        <v>3567</v>
      </c>
      <c r="R2913" s="56" t="str">
        <f t="shared" si="188"/>
        <v>04 SECRETARIA GENERALE1.02.01 GESTION DE RIESGOS OPERACIONALES Y DE DESASTRES PARA LA ENTIDADE1.02.01.09 Seguimiento a la ejecución del Plan de Continuidad Operativa [SG]EneroLIMA - AREQUIPA - LIMA</v>
      </c>
    </row>
    <row r="2914" spans="1:18" ht="15" customHeight="1" x14ac:dyDescent="0.2">
      <c r="A2914" s="8">
        <f>IFERROR(VLOOKUP(B2914,Tabla1[],2,FALSE)," ")</f>
        <v>1894</v>
      </c>
      <c r="B2914" s="30" t="s">
        <v>2138</v>
      </c>
      <c r="C2914" s="30" t="s">
        <v>2929</v>
      </c>
      <c r="D2914" s="10" t="s">
        <v>3027</v>
      </c>
      <c r="E2914" s="10" t="s">
        <v>2952</v>
      </c>
      <c r="F2914" s="10" t="s">
        <v>2137</v>
      </c>
      <c r="G2914" s="11">
        <v>1</v>
      </c>
      <c r="H2914" s="30" t="s">
        <v>2140</v>
      </c>
      <c r="I2914" s="10"/>
      <c r="J2914" s="11">
        <v>2</v>
      </c>
      <c r="K2914" s="11">
        <f t="shared" si="191"/>
        <v>2</v>
      </c>
      <c r="L2914" s="16">
        <f t="shared" si="190"/>
        <v>640</v>
      </c>
      <c r="M2914" s="34">
        <v>0</v>
      </c>
      <c r="N2914" s="17">
        <f t="shared" si="187"/>
        <v>640</v>
      </c>
      <c r="O2914" s="11">
        <v>2</v>
      </c>
      <c r="P2914" s="8" t="str">
        <f>IFERROR(VLOOKUP(O2914,Tabla6[],2,FALSE)," ")</f>
        <v>Febrero</v>
      </c>
      <c r="Q2914" s="10"/>
      <c r="R2914" s="56" t="str">
        <f t="shared" si="188"/>
        <v>04 SECRETARIA GENERALE1.02.01 GESTION DE RIESGOS OPERACIONALES Y DE DESASTRES PARA LA ENTIDADE1.02.01.09 Seguimiento a la ejecución del Plan de Continuidad Operativa [SG]FebreroLIMA - CHICLAYO - LIMA</v>
      </c>
    </row>
    <row r="2915" spans="1:18" ht="15" customHeight="1" x14ac:dyDescent="0.2">
      <c r="A2915" s="8">
        <f>IFERROR(VLOOKUP(B2915,Tabla1[],2,FALSE)," ")</f>
        <v>1894</v>
      </c>
      <c r="B2915" s="30" t="s">
        <v>2138</v>
      </c>
      <c r="C2915" s="30" t="s">
        <v>2929</v>
      </c>
      <c r="D2915" s="10" t="s">
        <v>3027</v>
      </c>
      <c r="E2915" s="10" t="s">
        <v>2952</v>
      </c>
      <c r="F2915" s="10" t="s">
        <v>2137</v>
      </c>
      <c r="G2915" s="11">
        <v>1</v>
      </c>
      <c r="H2915" s="30" t="s">
        <v>2141</v>
      </c>
      <c r="I2915" s="10"/>
      <c r="J2915" s="11">
        <v>2</v>
      </c>
      <c r="K2915" s="11">
        <f t="shared" si="191"/>
        <v>2</v>
      </c>
      <c r="L2915" s="16">
        <f t="shared" si="190"/>
        <v>640</v>
      </c>
      <c r="M2915" s="25">
        <v>0</v>
      </c>
      <c r="N2915" s="17">
        <f t="shared" si="187"/>
        <v>640</v>
      </c>
      <c r="O2915" s="11">
        <v>3</v>
      </c>
      <c r="P2915" s="8" t="str">
        <f>IFERROR(VLOOKUP(O2915,Tabla6[],2,FALSE)," ")</f>
        <v>Marzo</v>
      </c>
      <c r="Q2915" s="10"/>
      <c r="R2915" s="56" t="str">
        <f t="shared" si="188"/>
        <v>04 SECRETARIA GENERALE1.02.01 GESTION DE RIESGOS OPERACIONALES Y DE DESASTRES PARA LA ENTIDADE1.02.01.09 Seguimiento a la ejecución del Plan de Continuidad Operativa [SG]MarzoLIMA - IQUITOS - LIMA</v>
      </c>
    </row>
    <row r="2916" spans="1:18" ht="15" customHeight="1" x14ac:dyDescent="0.2">
      <c r="A2916" s="8">
        <f>IFERROR(VLOOKUP(B2916,Tabla1[],2,FALSE)," ")</f>
        <v>1894</v>
      </c>
      <c r="B2916" s="30" t="s">
        <v>2138</v>
      </c>
      <c r="C2916" s="30" t="s">
        <v>2929</v>
      </c>
      <c r="D2916" s="10" t="s">
        <v>3027</v>
      </c>
      <c r="E2916" s="10" t="s">
        <v>2952</v>
      </c>
      <c r="F2916" s="10" t="s">
        <v>2137</v>
      </c>
      <c r="G2916" s="11">
        <v>1</v>
      </c>
      <c r="H2916" s="30" t="s">
        <v>2142</v>
      </c>
      <c r="I2916" s="10"/>
      <c r="J2916" s="11">
        <v>2</v>
      </c>
      <c r="K2916" s="11">
        <f t="shared" si="191"/>
        <v>2</v>
      </c>
      <c r="L2916" s="16">
        <f t="shared" si="190"/>
        <v>640</v>
      </c>
      <c r="M2916" s="25">
        <v>0</v>
      </c>
      <c r="N2916" s="17">
        <f t="shared" ref="N2916:N2979" si="192">L2916+M2916</f>
        <v>640</v>
      </c>
      <c r="O2916" s="11">
        <v>4</v>
      </c>
      <c r="P2916" s="8" t="str">
        <f>IFERROR(VLOOKUP(O2916,Tabla6[],2,FALSE)," ")</f>
        <v>Abril</v>
      </c>
      <c r="Q2916" s="10"/>
      <c r="R2916" s="56" t="str">
        <f t="shared" si="188"/>
        <v>04 SECRETARIA GENERALE1.02.01 GESTION DE RIESGOS OPERACIONALES Y DE DESASTRES PARA LA ENTIDADE1.02.01.09 Seguimiento a la ejecución del Plan de Continuidad Operativa [SG]AbrilLIMA - AYACUCHO - LIMA</v>
      </c>
    </row>
    <row r="2917" spans="1:18" ht="15" customHeight="1" x14ac:dyDescent="0.2">
      <c r="A2917" s="8">
        <f>IFERROR(VLOOKUP(B2917,Tabla1[],2,FALSE)," ")</f>
        <v>1894</v>
      </c>
      <c r="B2917" s="30" t="s">
        <v>2138</v>
      </c>
      <c r="C2917" s="30" t="s">
        <v>2929</v>
      </c>
      <c r="D2917" s="10" t="s">
        <v>3027</v>
      </c>
      <c r="E2917" s="10" t="s">
        <v>2952</v>
      </c>
      <c r="F2917" s="10" t="s">
        <v>2137</v>
      </c>
      <c r="G2917" s="11">
        <v>1</v>
      </c>
      <c r="H2917" s="30" t="s">
        <v>2143</v>
      </c>
      <c r="I2917" s="10"/>
      <c r="J2917" s="11">
        <v>2</v>
      </c>
      <c r="K2917" s="11">
        <f t="shared" si="191"/>
        <v>2</v>
      </c>
      <c r="L2917" s="16">
        <f t="shared" si="190"/>
        <v>640</v>
      </c>
      <c r="M2917" s="25">
        <v>80</v>
      </c>
      <c r="N2917" s="17">
        <f t="shared" si="192"/>
        <v>720</v>
      </c>
      <c r="O2917" s="11">
        <v>5</v>
      </c>
      <c r="P2917" s="8" t="str">
        <f>IFERROR(VLOOKUP(O2917,Tabla6[],2,FALSE)," ")</f>
        <v>Mayo</v>
      </c>
      <c r="Q2917" s="10"/>
      <c r="R2917" s="56" t="str">
        <f t="shared" si="188"/>
        <v>04 SECRETARIA GENERALE1.02.01 GESTION DE RIESGOS OPERACIONALES Y DE DESASTRES PARA LA ENTIDADE1.02.01.09 Seguimiento a la ejecución del Plan de Continuidad Operativa [SG]MayoLIMA - JAUJA - LIMA</v>
      </c>
    </row>
    <row r="2918" spans="1:18" ht="15" customHeight="1" x14ac:dyDescent="0.2">
      <c r="A2918" s="8">
        <f>IFERROR(VLOOKUP(B2918,Tabla1[],2,FALSE)," ")</f>
        <v>1894</v>
      </c>
      <c r="B2918" s="30" t="s">
        <v>2138</v>
      </c>
      <c r="C2918" s="30" t="s">
        <v>2929</v>
      </c>
      <c r="D2918" s="10" t="s">
        <v>3027</v>
      </c>
      <c r="E2918" s="10" t="s">
        <v>2952</v>
      </c>
      <c r="F2918" s="10" t="s">
        <v>2137</v>
      </c>
      <c r="G2918" s="11">
        <v>1</v>
      </c>
      <c r="H2918" s="30" t="s">
        <v>2144</v>
      </c>
      <c r="I2918" s="10"/>
      <c r="J2918" s="11">
        <v>3</v>
      </c>
      <c r="K2918" s="11">
        <f t="shared" si="191"/>
        <v>3</v>
      </c>
      <c r="L2918" s="16">
        <f t="shared" si="190"/>
        <v>960</v>
      </c>
      <c r="M2918" s="34">
        <v>0</v>
      </c>
      <c r="N2918" s="17">
        <f t="shared" si="192"/>
        <v>960</v>
      </c>
      <c r="O2918" s="11">
        <v>6</v>
      </c>
      <c r="P2918" s="8" t="str">
        <f>IFERROR(VLOOKUP(O2918,Tabla6[],2,FALSE)," ")</f>
        <v>Junio</v>
      </c>
      <c r="Q2918" s="10"/>
      <c r="R2918" s="56" t="str">
        <f t="shared" si="188"/>
        <v>04 SECRETARIA GENERALE1.02.01 GESTION DE RIESGOS OPERACIONALES Y DE DESASTRES PARA LA ENTIDADE1.02.01.09 Seguimiento a la ejecución del Plan de Continuidad Operativa [SG]JunioLIMA - PIURA - LIMA</v>
      </c>
    </row>
    <row r="2919" spans="1:18" ht="15" customHeight="1" x14ac:dyDescent="0.2">
      <c r="A2919" s="8">
        <f>IFERROR(VLOOKUP(B2919,Tabla1[],2,FALSE)," ")</f>
        <v>1894</v>
      </c>
      <c r="B2919" s="30" t="s">
        <v>2138</v>
      </c>
      <c r="C2919" s="30" t="s">
        <v>2929</v>
      </c>
      <c r="D2919" s="10" t="s">
        <v>3027</v>
      </c>
      <c r="E2919" s="10" t="s">
        <v>2952</v>
      </c>
      <c r="F2919" s="10" t="s">
        <v>2137</v>
      </c>
      <c r="G2919" s="11">
        <v>1</v>
      </c>
      <c r="H2919" s="30" t="s">
        <v>2145</v>
      </c>
      <c r="I2919" s="10"/>
      <c r="J2919" s="11">
        <v>2</v>
      </c>
      <c r="K2919" s="11">
        <f t="shared" si="191"/>
        <v>2</v>
      </c>
      <c r="L2919" s="16">
        <f t="shared" si="190"/>
        <v>640</v>
      </c>
      <c r="M2919" s="34">
        <v>0</v>
      </c>
      <c r="N2919" s="17">
        <f t="shared" si="192"/>
        <v>640</v>
      </c>
      <c r="O2919" s="11">
        <v>7</v>
      </c>
      <c r="P2919" s="8" t="str">
        <f>IFERROR(VLOOKUP(O2919,Tabla6[],2,FALSE)," ")</f>
        <v>Julio</v>
      </c>
      <c r="Q2919" s="10"/>
      <c r="R2919" s="56" t="str">
        <f t="shared" si="188"/>
        <v>04 SECRETARIA GENERALE1.02.01 GESTION DE RIESGOS OPERACIONALES Y DE DESASTRES PARA LA ENTIDADE1.02.01.09 Seguimiento a la ejecución del Plan de Continuidad Operativa [SG]JulioLIMA - TACNA - LIMA</v>
      </c>
    </row>
    <row r="2920" spans="1:18" ht="15" customHeight="1" x14ac:dyDescent="0.2">
      <c r="A2920" s="8">
        <f>IFERROR(VLOOKUP(B2920,Tabla1[],2,FALSE)," ")</f>
        <v>1894</v>
      </c>
      <c r="B2920" s="30" t="s">
        <v>2138</v>
      </c>
      <c r="C2920" s="30" t="s">
        <v>2929</v>
      </c>
      <c r="D2920" s="10" t="s">
        <v>3027</v>
      </c>
      <c r="E2920" s="10" t="s">
        <v>2952</v>
      </c>
      <c r="F2920" s="10" t="s">
        <v>2137</v>
      </c>
      <c r="G2920" s="11">
        <v>1</v>
      </c>
      <c r="H2920" s="30" t="s">
        <v>2146</v>
      </c>
      <c r="I2920" s="10"/>
      <c r="J2920" s="11">
        <v>2</v>
      </c>
      <c r="K2920" s="11">
        <f t="shared" si="191"/>
        <v>2</v>
      </c>
      <c r="L2920" s="16">
        <f t="shared" si="190"/>
        <v>640</v>
      </c>
      <c r="M2920" s="25">
        <v>0</v>
      </c>
      <c r="N2920" s="17">
        <f t="shared" si="192"/>
        <v>640</v>
      </c>
      <c r="O2920" s="11">
        <v>8</v>
      </c>
      <c r="P2920" s="8" t="str">
        <f>IFERROR(VLOOKUP(O2920,Tabla6[],2,FALSE)," ")</f>
        <v>Agosto</v>
      </c>
      <c r="Q2920" s="10"/>
      <c r="R2920" s="56" t="str">
        <f t="shared" si="188"/>
        <v>04 SECRETARIA GENERALE1.02.01 GESTION DE RIESGOS OPERACIONALES Y DE DESASTRES PARA LA ENTIDADE1.02.01.09 Seguimiento a la ejecución del Plan de Continuidad Operativa [SG]AgostoLIMA - PUERTO MALDONADO - LIMA</v>
      </c>
    </row>
    <row r="2921" spans="1:18" ht="15" customHeight="1" x14ac:dyDescent="0.2">
      <c r="A2921" s="8">
        <f>IFERROR(VLOOKUP(B2921,Tabla1[],2,FALSE)," ")</f>
        <v>1894</v>
      </c>
      <c r="B2921" s="30" t="s">
        <v>2138</v>
      </c>
      <c r="C2921" s="30" t="s">
        <v>2929</v>
      </c>
      <c r="D2921" s="10" t="s">
        <v>3027</v>
      </c>
      <c r="E2921" s="10" t="s">
        <v>2952</v>
      </c>
      <c r="F2921" s="10" t="s">
        <v>2137</v>
      </c>
      <c r="G2921" s="11">
        <v>1</v>
      </c>
      <c r="H2921" s="30" t="s">
        <v>2147</v>
      </c>
      <c r="I2921" s="10"/>
      <c r="J2921" s="11">
        <v>2</v>
      </c>
      <c r="K2921" s="11">
        <f t="shared" si="191"/>
        <v>2</v>
      </c>
      <c r="L2921" s="16">
        <f t="shared" si="190"/>
        <v>640</v>
      </c>
      <c r="M2921" s="25">
        <v>0</v>
      </c>
      <c r="N2921" s="17">
        <f t="shared" si="192"/>
        <v>640</v>
      </c>
      <c r="O2921" s="11">
        <v>9</v>
      </c>
      <c r="P2921" s="8" t="str">
        <f>IFERROR(VLOOKUP(O2921,Tabla6[],2,FALSE)," ")</f>
        <v>Setiembre</v>
      </c>
      <c r="Q2921" s="10"/>
      <c r="R2921" s="56" t="str">
        <f t="shared" si="188"/>
        <v>04 SECRETARIA GENERALE1.02.01 GESTION DE RIESGOS OPERACIONALES Y DE DESASTRES PARA LA ENTIDADE1.02.01.09 Seguimiento a la ejecución del Plan de Continuidad Operativa [SG]SetiembreLIMA - TARAPOTO - LIMA</v>
      </c>
    </row>
    <row r="2922" spans="1:18" ht="15" customHeight="1" x14ac:dyDescent="0.2">
      <c r="A2922" s="8">
        <f>IFERROR(VLOOKUP(B2922,Tabla1[],2,FALSE)," ")</f>
        <v>1894</v>
      </c>
      <c r="B2922" s="30" t="s">
        <v>2138</v>
      </c>
      <c r="C2922" s="30" t="s">
        <v>2929</v>
      </c>
      <c r="D2922" s="10" t="s">
        <v>3027</v>
      </c>
      <c r="E2922" s="10" t="s">
        <v>2952</v>
      </c>
      <c r="F2922" s="10" t="s">
        <v>2137</v>
      </c>
      <c r="G2922" s="11">
        <v>1</v>
      </c>
      <c r="H2922" s="30" t="s">
        <v>2148</v>
      </c>
      <c r="I2922" s="10"/>
      <c r="J2922" s="11">
        <v>2</v>
      </c>
      <c r="K2922" s="11">
        <f t="shared" si="191"/>
        <v>2</v>
      </c>
      <c r="L2922" s="16">
        <f t="shared" si="190"/>
        <v>640</v>
      </c>
      <c r="M2922" s="25">
        <v>0</v>
      </c>
      <c r="N2922" s="17">
        <f t="shared" si="192"/>
        <v>640</v>
      </c>
      <c r="O2922" s="11">
        <v>10</v>
      </c>
      <c r="P2922" s="8" t="str">
        <f>IFERROR(VLOOKUP(O2922,Tabla6[],2,FALSE)," ")</f>
        <v>Octubre</v>
      </c>
      <c r="Q2922" s="10"/>
      <c r="R2922" s="56" t="str">
        <f t="shared" si="188"/>
        <v>04 SECRETARIA GENERALE1.02.01 GESTION DE RIESGOS OPERACIONALES Y DE DESASTRES PARA LA ENTIDADE1.02.01.09 Seguimiento a la ejecución del Plan de Continuidad Operativa [SG]OctubreLIMA - PUCALPA - LIMA</v>
      </c>
    </row>
    <row r="2923" spans="1:18" ht="15" customHeight="1" x14ac:dyDescent="0.2">
      <c r="A2923" s="8">
        <f>IFERROR(VLOOKUP(B2923,Tabla1[],2,FALSE)," ")</f>
        <v>1894</v>
      </c>
      <c r="B2923" s="30" t="s">
        <v>2138</v>
      </c>
      <c r="C2923" s="30" t="s">
        <v>2929</v>
      </c>
      <c r="D2923" s="10" t="s">
        <v>3027</v>
      </c>
      <c r="E2923" s="10" t="s">
        <v>2952</v>
      </c>
      <c r="F2923" s="10" t="s">
        <v>2137</v>
      </c>
      <c r="G2923" s="11">
        <v>1</v>
      </c>
      <c r="H2923" s="30" t="s">
        <v>1930</v>
      </c>
      <c r="I2923" s="10"/>
      <c r="J2923" s="11">
        <v>2</v>
      </c>
      <c r="K2923" s="11">
        <f t="shared" si="191"/>
        <v>2</v>
      </c>
      <c r="L2923" s="16">
        <f t="shared" si="190"/>
        <v>640</v>
      </c>
      <c r="M2923" s="25">
        <v>200</v>
      </c>
      <c r="N2923" s="17">
        <f t="shared" si="192"/>
        <v>840</v>
      </c>
      <c r="O2923" s="11">
        <v>11</v>
      </c>
      <c r="P2923" s="8" t="str">
        <f>IFERROR(VLOOKUP(O2923,Tabla6[],2,FALSE)," ")</f>
        <v>Noviembre</v>
      </c>
      <c r="Q2923" s="10"/>
      <c r="R2923" s="56" t="str">
        <f t="shared" si="188"/>
        <v>04 SECRETARIA GENERALE1.02.01 GESTION DE RIESGOS OPERACIONALES Y DE DESASTRES PARA LA ENTIDADE1.02.01.09 Seguimiento a la ejecución del Plan de Continuidad Operativa [SG]NoviembreLIMA - CHIMBOTE - LIMA</v>
      </c>
    </row>
    <row r="2924" spans="1:18" ht="15" customHeight="1" x14ac:dyDescent="0.2">
      <c r="A2924" s="8">
        <f>IFERROR(VLOOKUP(B2924,Tabla1[],2,FALSE)," ")</f>
        <v>1894</v>
      </c>
      <c r="B2924" s="30" t="s">
        <v>2138</v>
      </c>
      <c r="C2924" s="30" t="s">
        <v>2929</v>
      </c>
      <c r="D2924" s="10" t="s">
        <v>3027</v>
      </c>
      <c r="E2924" s="10" t="s">
        <v>2952</v>
      </c>
      <c r="F2924" s="10" t="s">
        <v>2137</v>
      </c>
      <c r="G2924" s="11">
        <v>1</v>
      </c>
      <c r="H2924" s="30" t="s">
        <v>2149</v>
      </c>
      <c r="I2924" s="10"/>
      <c r="J2924" s="11">
        <v>2</v>
      </c>
      <c r="K2924" s="11">
        <f t="shared" si="191"/>
        <v>2</v>
      </c>
      <c r="L2924" s="16">
        <f t="shared" si="190"/>
        <v>640</v>
      </c>
      <c r="M2924" s="25">
        <v>150</v>
      </c>
      <c r="N2924" s="17">
        <f t="shared" si="192"/>
        <v>790</v>
      </c>
      <c r="O2924" s="11">
        <v>12</v>
      </c>
      <c r="P2924" s="8" t="str">
        <f>IFERROR(VLOOKUP(O2924,Tabla6[],2,FALSE)," ")</f>
        <v>Diciembre</v>
      </c>
      <c r="Q2924" s="10"/>
      <c r="R2924" s="56" t="str">
        <f t="shared" si="188"/>
        <v>04 SECRETARIA GENERALE1.02.01 GESTION DE RIESGOS OPERACIONALES Y DE DESASTRES PARA LA ENTIDADE1.02.01.09 Seguimiento a la ejecución del Plan de Continuidad Operativa [SG]DiciembreLIMA - ICA - LIMA</v>
      </c>
    </row>
    <row r="2925" spans="1:18" ht="15" customHeight="1" x14ac:dyDescent="0.2">
      <c r="A2925" s="8">
        <f>IFERROR(VLOOKUP(B2925,Tabla1[],2,FALSE)," ")</f>
        <v>1894</v>
      </c>
      <c r="B2925" s="30" t="s">
        <v>2138</v>
      </c>
      <c r="C2925" s="30" t="s">
        <v>2929</v>
      </c>
      <c r="D2925" s="10" t="s">
        <v>3027</v>
      </c>
      <c r="E2925" s="10" t="s">
        <v>2952</v>
      </c>
      <c r="F2925" s="10" t="s">
        <v>2137</v>
      </c>
      <c r="G2925" s="11">
        <v>1</v>
      </c>
      <c r="H2925" s="30" t="s">
        <v>2322</v>
      </c>
      <c r="I2925" s="10"/>
      <c r="J2925" s="11">
        <v>1</v>
      </c>
      <c r="K2925" s="11">
        <f t="shared" si="191"/>
        <v>1</v>
      </c>
      <c r="L2925" s="16">
        <v>0</v>
      </c>
      <c r="M2925" s="25">
        <v>230</v>
      </c>
      <c r="N2925" s="17">
        <f t="shared" si="192"/>
        <v>230</v>
      </c>
      <c r="O2925" s="11">
        <v>11</v>
      </c>
      <c r="P2925" s="8" t="str">
        <f>IFERROR(VLOOKUP(O2925,Tabla6[],2,FALSE)," ")</f>
        <v>Noviembre</v>
      </c>
      <c r="Q2925" s="10"/>
      <c r="R2925" s="56" t="str">
        <f t="shared" si="188"/>
        <v>04 SECRETARIA GENERALE1.02.01 GESTION DE RIESGOS OPERACIONALES Y DE DESASTRES PARA LA ENTIDADE1.02.01.09 Seguimiento a la ejecución del Plan de Continuidad Operativa [SG]Noviembrevarios</v>
      </c>
    </row>
    <row r="2926" spans="1:18" ht="15" customHeight="1" x14ac:dyDescent="0.2">
      <c r="A2926" s="8">
        <f>IFERROR(VLOOKUP(B2926,Tabla1[],2,FALSE)," ")</f>
        <v>1892</v>
      </c>
      <c r="B2926" s="30" t="s">
        <v>2257</v>
      </c>
      <c r="C2926" s="30" t="s">
        <v>2930</v>
      </c>
      <c r="D2926" s="10" t="s">
        <v>3028</v>
      </c>
      <c r="E2926" s="10" t="s">
        <v>2953</v>
      </c>
      <c r="F2926" s="24" t="s">
        <v>2369</v>
      </c>
      <c r="G2926" s="25">
        <v>1</v>
      </c>
      <c r="H2926" s="31" t="s">
        <v>2378</v>
      </c>
      <c r="I2926" s="10"/>
      <c r="J2926" s="25">
        <v>4</v>
      </c>
      <c r="K2926" s="11">
        <v>4</v>
      </c>
      <c r="L2926" s="26">
        <f t="shared" ref="L2926:L2957" si="193">320*K2926*G2926</f>
        <v>1280</v>
      </c>
      <c r="M2926" s="25">
        <v>0</v>
      </c>
      <c r="N2926" s="38">
        <f t="shared" si="192"/>
        <v>1280</v>
      </c>
      <c r="O2926" s="25">
        <v>2</v>
      </c>
      <c r="P2926" s="34" t="str">
        <f>IFERROR(VLOOKUP(O2926,Tabla6[],2,FALSE)," ")</f>
        <v>Febrero</v>
      </c>
      <c r="Q2926" s="24"/>
      <c r="R2926" s="56" t="str">
        <f t="shared" si="188"/>
        <v>04.02 OFICINA GENERAL DE PLANEAMIENTO, PRESUPUESTO Y DESARROLLO ORGANIZACIONALE2.01.02 ASESORAMIENTO TECNICO ESPECIALIZADOE2.01.02.01 Implementación del PEI 2025-2030 [OGPPDO]FebreroAyacucho/Lima</v>
      </c>
    </row>
    <row r="2927" spans="1:18" ht="15" customHeight="1" x14ac:dyDescent="0.2">
      <c r="A2927" s="8">
        <f>IFERROR(VLOOKUP(B2927,Tabla1[],2,FALSE)," ")</f>
        <v>1892</v>
      </c>
      <c r="B2927" s="30" t="s">
        <v>2257</v>
      </c>
      <c r="C2927" s="30" t="s">
        <v>2930</v>
      </c>
      <c r="D2927" s="10" t="s">
        <v>3028</v>
      </c>
      <c r="E2927" s="10" t="s">
        <v>2953</v>
      </c>
      <c r="F2927" s="24" t="s">
        <v>2370</v>
      </c>
      <c r="G2927" s="25">
        <v>1</v>
      </c>
      <c r="H2927" s="31" t="s">
        <v>2378</v>
      </c>
      <c r="I2927" s="10"/>
      <c r="J2927" s="25">
        <v>4</v>
      </c>
      <c r="K2927" s="11">
        <v>4</v>
      </c>
      <c r="L2927" s="26">
        <f t="shared" si="193"/>
        <v>1280</v>
      </c>
      <c r="M2927" s="25">
        <v>0</v>
      </c>
      <c r="N2927" s="38">
        <f t="shared" si="192"/>
        <v>1280</v>
      </c>
      <c r="O2927" s="25">
        <v>2</v>
      </c>
      <c r="P2927" s="34" t="str">
        <f>IFERROR(VLOOKUP(O2927,Tabla6[],2,FALSE)," ")</f>
        <v>Febrero</v>
      </c>
      <c r="Q2927" s="24"/>
      <c r="R2927" s="56" t="str">
        <f t="shared" si="188"/>
        <v>04.02 OFICINA GENERAL DE PLANEAMIENTO, PRESUPUESTO Y DESARROLLO ORGANIZACIONALE2.01.02 ASESORAMIENTO TECNICO ESPECIALIZADOE2.01.02.01 Implementación del PEI 2025-2030 [OGPPDO]FebreroAyacucho/Lima</v>
      </c>
    </row>
    <row r="2928" spans="1:18" ht="15" customHeight="1" x14ac:dyDescent="0.2">
      <c r="A2928" s="8">
        <f>IFERROR(VLOOKUP(B2928,Tabla1[],2,FALSE)," ")</f>
        <v>1892</v>
      </c>
      <c r="B2928" s="30" t="s">
        <v>2257</v>
      </c>
      <c r="C2928" s="30" t="s">
        <v>2930</v>
      </c>
      <c r="D2928" s="10" t="s">
        <v>3028</v>
      </c>
      <c r="E2928" s="10" t="s">
        <v>2953</v>
      </c>
      <c r="F2928" s="24" t="s">
        <v>2371</v>
      </c>
      <c r="G2928" s="25">
        <v>1</v>
      </c>
      <c r="H2928" s="31" t="s">
        <v>2378</v>
      </c>
      <c r="I2928" s="10"/>
      <c r="J2928" s="25">
        <v>4</v>
      </c>
      <c r="K2928" s="11">
        <v>4</v>
      </c>
      <c r="L2928" s="26">
        <f t="shared" si="193"/>
        <v>1280</v>
      </c>
      <c r="M2928" s="25">
        <v>0</v>
      </c>
      <c r="N2928" s="38">
        <f t="shared" si="192"/>
        <v>1280</v>
      </c>
      <c r="O2928" s="25">
        <v>2</v>
      </c>
      <c r="P2928" s="34" t="str">
        <f>IFERROR(VLOOKUP(O2928,Tabla6[],2,FALSE)," ")</f>
        <v>Febrero</v>
      </c>
      <c r="Q2928" s="24"/>
      <c r="R2928" s="56" t="str">
        <f t="shared" si="188"/>
        <v>04.02 OFICINA GENERAL DE PLANEAMIENTO, PRESUPUESTO Y DESARROLLO ORGANIZACIONALE2.01.02 ASESORAMIENTO TECNICO ESPECIALIZADOE2.01.02.01 Implementación del PEI 2025-2030 [OGPPDO]FebreroAyacucho/Lima</v>
      </c>
    </row>
    <row r="2929" spans="1:18" ht="15" customHeight="1" x14ac:dyDescent="0.2">
      <c r="A2929" s="8">
        <f>IFERROR(VLOOKUP(B2929,Tabla1[],2,FALSE)," ")</f>
        <v>1892</v>
      </c>
      <c r="B2929" s="30" t="s">
        <v>2257</v>
      </c>
      <c r="C2929" s="30" t="s">
        <v>2930</v>
      </c>
      <c r="D2929" s="10" t="s">
        <v>3028</v>
      </c>
      <c r="E2929" s="10" t="s">
        <v>2953</v>
      </c>
      <c r="F2929" s="24" t="s">
        <v>2372</v>
      </c>
      <c r="G2929" s="25">
        <v>1</v>
      </c>
      <c r="H2929" s="31" t="s">
        <v>2378</v>
      </c>
      <c r="I2929" s="10"/>
      <c r="J2929" s="25">
        <v>4</v>
      </c>
      <c r="K2929" s="11">
        <v>4</v>
      </c>
      <c r="L2929" s="26">
        <f t="shared" si="193"/>
        <v>1280</v>
      </c>
      <c r="M2929" s="25">
        <v>0</v>
      </c>
      <c r="N2929" s="38">
        <f t="shared" si="192"/>
        <v>1280</v>
      </c>
      <c r="O2929" s="25">
        <v>2</v>
      </c>
      <c r="P2929" s="34" t="str">
        <f>IFERROR(VLOOKUP(O2929,Tabla6[],2,FALSE)," ")</f>
        <v>Febrero</v>
      </c>
      <c r="Q2929" s="24"/>
      <c r="R2929" s="56" t="str">
        <f t="shared" si="188"/>
        <v>04.02 OFICINA GENERAL DE PLANEAMIENTO, PRESUPUESTO Y DESARROLLO ORGANIZACIONALE2.01.02 ASESORAMIENTO TECNICO ESPECIALIZADOE2.01.02.01 Implementación del PEI 2025-2030 [OGPPDO]FebreroAyacucho/Lima</v>
      </c>
    </row>
    <row r="2930" spans="1:18" ht="15" customHeight="1" x14ac:dyDescent="0.2">
      <c r="A2930" s="8">
        <f>IFERROR(VLOOKUP(B2930,Tabla1[],2,FALSE)," ")</f>
        <v>1892</v>
      </c>
      <c r="B2930" s="30" t="s">
        <v>2257</v>
      </c>
      <c r="C2930" s="30" t="s">
        <v>2930</v>
      </c>
      <c r="D2930" s="10" t="s">
        <v>3028</v>
      </c>
      <c r="E2930" s="10" t="s">
        <v>2953</v>
      </c>
      <c r="F2930" s="24" t="s">
        <v>2373</v>
      </c>
      <c r="G2930" s="25">
        <v>1</v>
      </c>
      <c r="H2930" s="31" t="s">
        <v>2378</v>
      </c>
      <c r="I2930" s="10"/>
      <c r="J2930" s="25">
        <v>4</v>
      </c>
      <c r="K2930" s="11">
        <v>4</v>
      </c>
      <c r="L2930" s="26">
        <f t="shared" si="193"/>
        <v>1280</v>
      </c>
      <c r="M2930" s="25">
        <v>0</v>
      </c>
      <c r="N2930" s="38">
        <f t="shared" si="192"/>
        <v>1280</v>
      </c>
      <c r="O2930" s="25">
        <v>2</v>
      </c>
      <c r="P2930" s="34" t="str">
        <f>IFERROR(VLOOKUP(O2930,Tabla6[],2,FALSE)," ")</f>
        <v>Febrero</v>
      </c>
      <c r="Q2930" s="24"/>
      <c r="R2930" s="56" t="str">
        <f t="shared" ref="R2930:R2993" si="194">+CONCATENATE(B2930,C2930,E2930,P2930,H2930)</f>
        <v>04.02 OFICINA GENERAL DE PLANEAMIENTO, PRESUPUESTO Y DESARROLLO ORGANIZACIONALE2.01.02 ASESORAMIENTO TECNICO ESPECIALIZADOE2.01.02.01 Implementación del PEI 2025-2030 [OGPPDO]FebreroAyacucho/Lima</v>
      </c>
    </row>
    <row r="2931" spans="1:18" ht="15" customHeight="1" x14ac:dyDescent="0.2">
      <c r="A2931" s="8">
        <f>IFERROR(VLOOKUP(B2931,Tabla1[],2,FALSE)," ")</f>
        <v>1892</v>
      </c>
      <c r="B2931" s="30" t="s">
        <v>2257</v>
      </c>
      <c r="C2931" s="30" t="s">
        <v>2930</v>
      </c>
      <c r="D2931" s="10" t="s">
        <v>3028</v>
      </c>
      <c r="E2931" s="10" t="s">
        <v>2953</v>
      </c>
      <c r="F2931" s="24" t="s">
        <v>2374</v>
      </c>
      <c r="G2931" s="25">
        <v>1</v>
      </c>
      <c r="H2931" s="31" t="s">
        <v>2378</v>
      </c>
      <c r="I2931" s="10"/>
      <c r="J2931" s="25">
        <v>4</v>
      </c>
      <c r="K2931" s="11">
        <v>4</v>
      </c>
      <c r="L2931" s="26">
        <f t="shared" si="193"/>
        <v>1280</v>
      </c>
      <c r="M2931" s="25">
        <v>0</v>
      </c>
      <c r="N2931" s="38">
        <f t="shared" si="192"/>
        <v>1280</v>
      </c>
      <c r="O2931" s="25">
        <v>2</v>
      </c>
      <c r="P2931" s="34" t="str">
        <f>IFERROR(VLOOKUP(O2931,Tabla6[],2,FALSE)," ")</f>
        <v>Febrero</v>
      </c>
      <c r="Q2931" s="24"/>
      <c r="R2931" s="56" t="str">
        <f t="shared" si="194"/>
        <v>04.02 OFICINA GENERAL DE PLANEAMIENTO, PRESUPUESTO Y DESARROLLO ORGANIZACIONALE2.01.02 ASESORAMIENTO TECNICO ESPECIALIZADOE2.01.02.01 Implementación del PEI 2025-2030 [OGPPDO]FebreroAyacucho/Lima</v>
      </c>
    </row>
    <row r="2932" spans="1:18" ht="15" customHeight="1" x14ac:dyDescent="0.2">
      <c r="A2932" s="8">
        <f>IFERROR(VLOOKUP(B2932,Tabla1[],2,FALSE)," ")</f>
        <v>1892</v>
      </c>
      <c r="B2932" s="30" t="s">
        <v>2257</v>
      </c>
      <c r="C2932" s="30" t="s">
        <v>2930</v>
      </c>
      <c r="D2932" s="10" t="s">
        <v>3028</v>
      </c>
      <c r="E2932" s="10" t="s">
        <v>2953</v>
      </c>
      <c r="F2932" s="24" t="s">
        <v>2375</v>
      </c>
      <c r="G2932" s="25">
        <v>1</v>
      </c>
      <c r="H2932" s="31" t="s">
        <v>2378</v>
      </c>
      <c r="I2932" s="10"/>
      <c r="J2932" s="25">
        <v>4</v>
      </c>
      <c r="K2932" s="11">
        <v>4</v>
      </c>
      <c r="L2932" s="26">
        <f t="shared" si="193"/>
        <v>1280</v>
      </c>
      <c r="M2932" s="25">
        <v>0</v>
      </c>
      <c r="N2932" s="38">
        <f t="shared" si="192"/>
        <v>1280</v>
      </c>
      <c r="O2932" s="25">
        <v>2</v>
      </c>
      <c r="P2932" s="34" t="str">
        <f>IFERROR(VLOOKUP(O2932,Tabla6[],2,FALSE)," ")</f>
        <v>Febrero</v>
      </c>
      <c r="Q2932" s="24"/>
      <c r="R2932" s="56" t="str">
        <f t="shared" si="194"/>
        <v>04.02 OFICINA GENERAL DE PLANEAMIENTO, PRESUPUESTO Y DESARROLLO ORGANIZACIONALE2.01.02 ASESORAMIENTO TECNICO ESPECIALIZADOE2.01.02.01 Implementación del PEI 2025-2030 [OGPPDO]FebreroAyacucho/Lima</v>
      </c>
    </row>
    <row r="2933" spans="1:18" ht="15" customHeight="1" x14ac:dyDescent="0.2">
      <c r="A2933" s="8">
        <f>IFERROR(VLOOKUP(B2933,Tabla1[],2,FALSE)," ")</f>
        <v>1892</v>
      </c>
      <c r="B2933" s="30" t="s">
        <v>2257</v>
      </c>
      <c r="C2933" s="30" t="s">
        <v>2930</v>
      </c>
      <c r="D2933" s="10" t="s">
        <v>3028</v>
      </c>
      <c r="E2933" s="10" t="s">
        <v>2953</v>
      </c>
      <c r="F2933" s="24" t="s">
        <v>2376</v>
      </c>
      <c r="G2933" s="25">
        <v>1</v>
      </c>
      <c r="H2933" s="31" t="s">
        <v>2378</v>
      </c>
      <c r="I2933" s="10"/>
      <c r="J2933" s="25">
        <v>4</v>
      </c>
      <c r="K2933" s="11">
        <v>4</v>
      </c>
      <c r="L2933" s="26">
        <f t="shared" si="193"/>
        <v>1280</v>
      </c>
      <c r="M2933" s="25">
        <v>0</v>
      </c>
      <c r="N2933" s="38">
        <f t="shared" si="192"/>
        <v>1280</v>
      </c>
      <c r="O2933" s="25">
        <v>2</v>
      </c>
      <c r="P2933" s="34" t="str">
        <f>IFERROR(VLOOKUP(O2933,Tabla6[],2,FALSE)," ")</f>
        <v>Febrero</v>
      </c>
      <c r="Q2933" s="24"/>
      <c r="R2933" s="56" t="str">
        <f t="shared" si="194"/>
        <v>04.02 OFICINA GENERAL DE PLANEAMIENTO, PRESUPUESTO Y DESARROLLO ORGANIZACIONALE2.01.02 ASESORAMIENTO TECNICO ESPECIALIZADOE2.01.02.01 Implementación del PEI 2025-2030 [OGPPDO]FebreroAyacucho/Lima</v>
      </c>
    </row>
    <row r="2934" spans="1:18" ht="15" customHeight="1" x14ac:dyDescent="0.2">
      <c r="A2934" s="8">
        <f>IFERROR(VLOOKUP(B2934,Tabla1[],2,FALSE)," ")</f>
        <v>1892</v>
      </c>
      <c r="B2934" s="30" t="s">
        <v>2257</v>
      </c>
      <c r="C2934" s="30" t="s">
        <v>2930</v>
      </c>
      <c r="D2934" s="10" t="s">
        <v>3028</v>
      </c>
      <c r="E2934" s="10" t="s">
        <v>2953</v>
      </c>
      <c r="F2934" s="24" t="s">
        <v>2377</v>
      </c>
      <c r="G2934" s="25">
        <v>1</v>
      </c>
      <c r="H2934" s="31" t="s">
        <v>2378</v>
      </c>
      <c r="I2934" s="10"/>
      <c r="J2934" s="25">
        <v>4</v>
      </c>
      <c r="K2934" s="11">
        <v>4</v>
      </c>
      <c r="L2934" s="26">
        <f t="shared" si="193"/>
        <v>1280</v>
      </c>
      <c r="M2934" s="25">
        <v>0</v>
      </c>
      <c r="N2934" s="38">
        <f t="shared" si="192"/>
        <v>1280</v>
      </c>
      <c r="O2934" s="25">
        <v>2</v>
      </c>
      <c r="P2934" s="34" t="str">
        <f>IFERROR(VLOOKUP(O2934,Tabla6[],2,FALSE)," ")</f>
        <v>Febrero</v>
      </c>
      <c r="Q2934" s="24"/>
      <c r="R2934" s="56" t="str">
        <f t="shared" si="194"/>
        <v>04.02 OFICINA GENERAL DE PLANEAMIENTO, PRESUPUESTO Y DESARROLLO ORGANIZACIONALE2.01.02 ASESORAMIENTO TECNICO ESPECIALIZADOE2.01.02.01 Implementación del PEI 2025-2030 [OGPPDO]FebreroAyacucho/Lima</v>
      </c>
    </row>
    <row r="2935" spans="1:18" ht="15" customHeight="1" x14ac:dyDescent="0.2">
      <c r="A2935" s="8">
        <f>IFERROR(VLOOKUP(B2935,Tabla1[],2,FALSE)," ")</f>
        <v>1892</v>
      </c>
      <c r="B2935" s="30" t="s">
        <v>2257</v>
      </c>
      <c r="C2935" s="30" t="s">
        <v>2930</v>
      </c>
      <c r="D2935" s="10" t="s">
        <v>3028</v>
      </c>
      <c r="E2935" s="10" t="s">
        <v>2953</v>
      </c>
      <c r="F2935" s="24" t="s">
        <v>2379</v>
      </c>
      <c r="G2935" s="25">
        <v>1</v>
      </c>
      <c r="H2935" s="31" t="s">
        <v>2388</v>
      </c>
      <c r="I2935" s="10"/>
      <c r="J2935" s="25">
        <v>5</v>
      </c>
      <c r="K2935" s="11">
        <v>5</v>
      </c>
      <c r="L2935" s="26">
        <f t="shared" si="193"/>
        <v>1600</v>
      </c>
      <c r="M2935" s="25">
        <v>300</v>
      </c>
      <c r="N2935" s="38">
        <f t="shared" si="192"/>
        <v>1900</v>
      </c>
      <c r="O2935" s="25">
        <v>2</v>
      </c>
      <c r="P2935" s="34" t="str">
        <f>IFERROR(VLOOKUP(O2935,Tabla6[],2,FALSE)," ")</f>
        <v>Febrero</v>
      </c>
      <c r="Q2935" s="24"/>
      <c r="R2935" s="56" t="str">
        <f t="shared" si="194"/>
        <v>04.02 OFICINA GENERAL DE PLANEAMIENTO, PRESUPUESTO Y DESARROLLO ORGANIZACIONALE2.01.02 ASESORAMIENTO TECNICO ESPECIALIZADOE2.01.02.01 Implementación del PEI 2025-2030 [OGPPDO]FebreroAbancay - Andahuaylas -  Ayacucho - Abancay</v>
      </c>
    </row>
    <row r="2936" spans="1:18" ht="15" customHeight="1" x14ac:dyDescent="0.2">
      <c r="A2936" s="8">
        <f>IFERROR(VLOOKUP(B2936,Tabla1[],2,FALSE)," ")</f>
        <v>1892</v>
      </c>
      <c r="B2936" s="30" t="s">
        <v>2257</v>
      </c>
      <c r="C2936" s="30" t="s">
        <v>2930</v>
      </c>
      <c r="D2936" s="10" t="s">
        <v>3028</v>
      </c>
      <c r="E2936" s="10" t="s">
        <v>2953</v>
      </c>
      <c r="F2936" s="24" t="s">
        <v>1779</v>
      </c>
      <c r="G2936" s="25">
        <v>1</v>
      </c>
      <c r="H2936" s="31" t="s">
        <v>2388</v>
      </c>
      <c r="I2936" s="10"/>
      <c r="J2936" s="25">
        <v>5</v>
      </c>
      <c r="K2936" s="11">
        <v>5</v>
      </c>
      <c r="L2936" s="26">
        <f t="shared" si="193"/>
        <v>1600</v>
      </c>
      <c r="M2936" s="25">
        <v>300</v>
      </c>
      <c r="N2936" s="38">
        <f t="shared" si="192"/>
        <v>1900</v>
      </c>
      <c r="O2936" s="25">
        <v>2</v>
      </c>
      <c r="P2936" s="34" t="str">
        <f>IFERROR(VLOOKUP(O2936,Tabla6[],2,FALSE)," ")</f>
        <v>Febrero</v>
      </c>
      <c r="Q2936" s="24"/>
      <c r="R2936" s="56" t="str">
        <f t="shared" si="194"/>
        <v>04.02 OFICINA GENERAL DE PLANEAMIENTO, PRESUPUESTO Y DESARROLLO ORGANIZACIONALE2.01.02 ASESORAMIENTO TECNICO ESPECIALIZADOE2.01.02.01 Implementación del PEI 2025-2030 [OGPPDO]FebreroAbancay - Andahuaylas -  Ayacucho - Abancay</v>
      </c>
    </row>
    <row r="2937" spans="1:18" ht="15" customHeight="1" x14ac:dyDescent="0.2">
      <c r="A2937" s="8">
        <f>IFERROR(VLOOKUP(B2937,Tabla1[],2,FALSE)," ")</f>
        <v>1892</v>
      </c>
      <c r="B2937" s="30" t="s">
        <v>2257</v>
      </c>
      <c r="C2937" s="30" t="s">
        <v>2930</v>
      </c>
      <c r="D2937" s="10" t="s">
        <v>3028</v>
      </c>
      <c r="E2937" s="10" t="s">
        <v>2953</v>
      </c>
      <c r="F2937" s="24" t="s">
        <v>1776</v>
      </c>
      <c r="G2937" s="25">
        <v>1</v>
      </c>
      <c r="H2937" s="31" t="s">
        <v>2388</v>
      </c>
      <c r="I2937" s="10"/>
      <c r="J2937" s="25">
        <v>5</v>
      </c>
      <c r="K2937" s="11">
        <v>5</v>
      </c>
      <c r="L2937" s="26">
        <f t="shared" si="193"/>
        <v>1600</v>
      </c>
      <c r="M2937" s="25">
        <v>300</v>
      </c>
      <c r="N2937" s="38">
        <f t="shared" si="192"/>
        <v>1900</v>
      </c>
      <c r="O2937" s="25">
        <v>2</v>
      </c>
      <c r="P2937" s="34" t="str">
        <f>IFERROR(VLOOKUP(O2937,Tabla6[],2,FALSE)," ")</f>
        <v>Febrero</v>
      </c>
      <c r="Q2937" s="24"/>
      <c r="R2937" s="56" t="str">
        <f t="shared" si="194"/>
        <v>04.02 OFICINA GENERAL DE PLANEAMIENTO, PRESUPUESTO Y DESARROLLO ORGANIZACIONALE2.01.02 ASESORAMIENTO TECNICO ESPECIALIZADOE2.01.02.01 Implementación del PEI 2025-2030 [OGPPDO]FebreroAbancay - Andahuaylas -  Ayacucho - Abancay</v>
      </c>
    </row>
    <row r="2938" spans="1:18" ht="15" customHeight="1" x14ac:dyDescent="0.2">
      <c r="A2938" s="8">
        <f>IFERROR(VLOOKUP(B2938,Tabla1[],2,FALSE)," ")</f>
        <v>1892</v>
      </c>
      <c r="B2938" s="30" t="s">
        <v>2257</v>
      </c>
      <c r="C2938" s="30" t="s">
        <v>2930</v>
      </c>
      <c r="D2938" s="10" t="s">
        <v>3028</v>
      </c>
      <c r="E2938" s="10" t="s">
        <v>2953</v>
      </c>
      <c r="F2938" s="24" t="s">
        <v>1777</v>
      </c>
      <c r="G2938" s="25">
        <v>1</v>
      </c>
      <c r="H2938" s="31" t="s">
        <v>2388</v>
      </c>
      <c r="I2938" s="10"/>
      <c r="J2938" s="25">
        <v>5</v>
      </c>
      <c r="K2938" s="11">
        <v>5</v>
      </c>
      <c r="L2938" s="26">
        <f t="shared" si="193"/>
        <v>1600</v>
      </c>
      <c r="M2938" s="25">
        <v>300</v>
      </c>
      <c r="N2938" s="38">
        <f t="shared" si="192"/>
        <v>1900</v>
      </c>
      <c r="O2938" s="25">
        <v>2</v>
      </c>
      <c r="P2938" s="34" t="str">
        <f>IFERROR(VLOOKUP(O2938,Tabla6[],2,FALSE)," ")</f>
        <v>Febrero</v>
      </c>
      <c r="Q2938" s="24"/>
      <c r="R2938" s="56" t="str">
        <f t="shared" si="194"/>
        <v>04.02 OFICINA GENERAL DE PLANEAMIENTO, PRESUPUESTO Y DESARROLLO ORGANIZACIONALE2.01.02 ASESORAMIENTO TECNICO ESPECIALIZADOE2.01.02.01 Implementación del PEI 2025-2030 [OGPPDO]FebreroAbancay - Andahuaylas -  Ayacucho - Abancay</v>
      </c>
    </row>
    <row r="2939" spans="1:18" ht="15" customHeight="1" x14ac:dyDescent="0.2">
      <c r="A2939" s="8">
        <f>IFERROR(VLOOKUP(B2939,Tabla1[],2,FALSE)," ")</f>
        <v>1892</v>
      </c>
      <c r="B2939" s="30" t="s">
        <v>2257</v>
      </c>
      <c r="C2939" s="30" t="s">
        <v>2930</v>
      </c>
      <c r="D2939" s="10" t="s">
        <v>3028</v>
      </c>
      <c r="E2939" s="10" t="s">
        <v>2953</v>
      </c>
      <c r="F2939" s="24" t="s">
        <v>2380</v>
      </c>
      <c r="G2939" s="25">
        <v>1</v>
      </c>
      <c r="H2939" s="31" t="s">
        <v>2389</v>
      </c>
      <c r="I2939" s="10"/>
      <c r="J2939" s="25">
        <v>5</v>
      </c>
      <c r="K2939" s="11">
        <v>5</v>
      </c>
      <c r="L2939" s="26">
        <f t="shared" si="193"/>
        <v>1600</v>
      </c>
      <c r="M2939" s="25">
        <v>200</v>
      </c>
      <c r="N2939" s="38">
        <f t="shared" si="192"/>
        <v>1800</v>
      </c>
      <c r="O2939" s="25">
        <v>2</v>
      </c>
      <c r="P2939" s="34" t="str">
        <f>IFERROR(VLOOKUP(O2939,Tabla6[],2,FALSE)," ")</f>
        <v>Febrero</v>
      </c>
      <c r="Q2939" s="24"/>
      <c r="R2939" s="56" t="str">
        <f t="shared" si="194"/>
        <v>04.02 OFICINA GENERAL DE PLANEAMIENTO, PRESUPUESTO Y DESARROLLO ORGANIZACIONALE2.01.02 ASESORAMIENTO TECNICO ESPECIALIZADOE2.01.02.01 Implementación del PEI 2025-2030 [OGPPDO]FebreroAndahuaylas - Ayacucho-Andahuaylas</v>
      </c>
    </row>
    <row r="2940" spans="1:18" ht="15" customHeight="1" x14ac:dyDescent="0.2">
      <c r="A2940" s="8">
        <f>IFERROR(VLOOKUP(B2940,Tabla1[],2,FALSE)," ")</f>
        <v>1892</v>
      </c>
      <c r="B2940" s="30" t="s">
        <v>2257</v>
      </c>
      <c r="C2940" s="30" t="s">
        <v>2930</v>
      </c>
      <c r="D2940" s="10" t="s">
        <v>3028</v>
      </c>
      <c r="E2940" s="10" t="s">
        <v>2953</v>
      </c>
      <c r="F2940" s="24" t="s">
        <v>2381</v>
      </c>
      <c r="G2940" s="25">
        <v>1</v>
      </c>
      <c r="H2940" s="31" t="s">
        <v>2389</v>
      </c>
      <c r="I2940" s="10"/>
      <c r="J2940" s="25">
        <v>5</v>
      </c>
      <c r="K2940" s="11">
        <v>5</v>
      </c>
      <c r="L2940" s="26">
        <f t="shared" si="193"/>
        <v>1600</v>
      </c>
      <c r="M2940" s="25">
        <v>200</v>
      </c>
      <c r="N2940" s="38">
        <f t="shared" si="192"/>
        <v>1800</v>
      </c>
      <c r="O2940" s="25">
        <v>2</v>
      </c>
      <c r="P2940" s="34" t="str">
        <f>IFERROR(VLOOKUP(O2940,Tabla6[],2,FALSE)," ")</f>
        <v>Febrero</v>
      </c>
      <c r="Q2940" s="24"/>
      <c r="R2940" s="56" t="str">
        <f t="shared" si="194"/>
        <v>04.02 OFICINA GENERAL DE PLANEAMIENTO, PRESUPUESTO Y DESARROLLO ORGANIZACIONALE2.01.02 ASESORAMIENTO TECNICO ESPECIALIZADOE2.01.02.01 Implementación del PEI 2025-2030 [OGPPDO]FebreroAndahuaylas - Ayacucho-Andahuaylas</v>
      </c>
    </row>
    <row r="2941" spans="1:18" ht="15" customHeight="1" x14ac:dyDescent="0.2">
      <c r="A2941" s="8">
        <f>IFERROR(VLOOKUP(B2941,Tabla1[],2,FALSE)," ")</f>
        <v>1892</v>
      </c>
      <c r="B2941" s="30" t="s">
        <v>2257</v>
      </c>
      <c r="C2941" s="30" t="s">
        <v>2930</v>
      </c>
      <c r="D2941" s="10" t="s">
        <v>3028</v>
      </c>
      <c r="E2941" s="10" t="s">
        <v>2953</v>
      </c>
      <c r="F2941" s="24" t="s">
        <v>2382</v>
      </c>
      <c r="G2941" s="25">
        <v>1</v>
      </c>
      <c r="H2941" s="31" t="s">
        <v>2389</v>
      </c>
      <c r="I2941" s="10"/>
      <c r="J2941" s="25">
        <v>5</v>
      </c>
      <c r="K2941" s="11">
        <v>5</v>
      </c>
      <c r="L2941" s="26">
        <f t="shared" si="193"/>
        <v>1600</v>
      </c>
      <c r="M2941" s="25">
        <v>200</v>
      </c>
      <c r="N2941" s="38">
        <f t="shared" si="192"/>
        <v>1800</v>
      </c>
      <c r="O2941" s="25">
        <v>2</v>
      </c>
      <c r="P2941" s="34" t="str">
        <f>IFERROR(VLOOKUP(O2941,Tabla6[],2,FALSE)," ")</f>
        <v>Febrero</v>
      </c>
      <c r="Q2941" s="24"/>
      <c r="R2941" s="56" t="str">
        <f t="shared" si="194"/>
        <v>04.02 OFICINA GENERAL DE PLANEAMIENTO, PRESUPUESTO Y DESARROLLO ORGANIZACIONALE2.01.02 ASESORAMIENTO TECNICO ESPECIALIZADOE2.01.02.01 Implementación del PEI 2025-2030 [OGPPDO]FebreroAndahuaylas - Ayacucho-Andahuaylas</v>
      </c>
    </row>
    <row r="2942" spans="1:18" ht="15" customHeight="1" x14ac:dyDescent="0.2">
      <c r="A2942" s="8">
        <f>IFERROR(VLOOKUP(B2942,Tabla1[],2,FALSE)," ")</f>
        <v>1892</v>
      </c>
      <c r="B2942" s="30" t="s">
        <v>2257</v>
      </c>
      <c r="C2942" s="30" t="s">
        <v>2930</v>
      </c>
      <c r="D2942" s="10" t="s">
        <v>3028</v>
      </c>
      <c r="E2942" s="10" t="s">
        <v>2953</v>
      </c>
      <c r="F2942" s="24" t="s">
        <v>2383</v>
      </c>
      <c r="G2942" s="25">
        <v>1</v>
      </c>
      <c r="H2942" s="31" t="s">
        <v>2389</v>
      </c>
      <c r="I2942" s="10"/>
      <c r="J2942" s="25">
        <v>5</v>
      </c>
      <c r="K2942" s="11">
        <v>5</v>
      </c>
      <c r="L2942" s="26">
        <f t="shared" si="193"/>
        <v>1600</v>
      </c>
      <c r="M2942" s="25">
        <v>200</v>
      </c>
      <c r="N2942" s="38">
        <f t="shared" si="192"/>
        <v>1800</v>
      </c>
      <c r="O2942" s="25">
        <v>2</v>
      </c>
      <c r="P2942" s="34" t="str">
        <f>IFERROR(VLOOKUP(O2942,Tabla6[],2,FALSE)," ")</f>
        <v>Febrero</v>
      </c>
      <c r="Q2942" s="24"/>
      <c r="R2942" s="56" t="str">
        <f t="shared" si="194"/>
        <v>04.02 OFICINA GENERAL DE PLANEAMIENTO, PRESUPUESTO Y DESARROLLO ORGANIZACIONALE2.01.02 ASESORAMIENTO TECNICO ESPECIALIZADOE2.01.02.01 Implementación del PEI 2025-2030 [OGPPDO]FebreroAndahuaylas - Ayacucho-Andahuaylas</v>
      </c>
    </row>
    <row r="2943" spans="1:18" ht="15" customHeight="1" x14ac:dyDescent="0.2">
      <c r="A2943" s="8">
        <f>IFERROR(VLOOKUP(B2943,Tabla1[],2,FALSE)," ")</f>
        <v>1892</v>
      </c>
      <c r="B2943" s="30" t="s">
        <v>2257</v>
      </c>
      <c r="C2943" s="30" t="s">
        <v>2930</v>
      </c>
      <c r="D2943" s="10" t="s">
        <v>3028</v>
      </c>
      <c r="E2943" s="10" t="s">
        <v>2953</v>
      </c>
      <c r="F2943" s="24" t="s">
        <v>2384</v>
      </c>
      <c r="G2943" s="25">
        <v>1</v>
      </c>
      <c r="H2943" s="31" t="s">
        <v>2390</v>
      </c>
      <c r="I2943" s="10"/>
      <c r="J2943" s="25">
        <v>5</v>
      </c>
      <c r="K2943" s="11">
        <v>5</v>
      </c>
      <c r="L2943" s="26">
        <f t="shared" si="193"/>
        <v>1600</v>
      </c>
      <c r="M2943" s="25">
        <v>200</v>
      </c>
      <c r="N2943" s="38">
        <f t="shared" si="192"/>
        <v>1800</v>
      </c>
      <c r="O2943" s="25">
        <v>2</v>
      </c>
      <c r="P2943" s="34" t="str">
        <f>IFERROR(VLOOKUP(O2943,Tabla6[],2,FALSE)," ")</f>
        <v>Febrero</v>
      </c>
      <c r="Q2943" s="24"/>
      <c r="R2943" s="56" t="str">
        <f t="shared" si="194"/>
        <v>04.02 OFICINA GENERAL DE PLANEAMIENTO, PRESUPUESTO Y DESARROLLO ORGANIZACIONALE2.01.02 ASESORAMIENTO TECNICO ESPECIALIZADOE2.01.02.01 Implementación del PEI 2025-2030 [OGPPDO]Febrero Ica - Ayacucho - Ica</v>
      </c>
    </row>
    <row r="2944" spans="1:18" ht="15" customHeight="1" x14ac:dyDescent="0.2">
      <c r="A2944" s="8">
        <f>IFERROR(VLOOKUP(B2944,Tabla1[],2,FALSE)," ")</f>
        <v>1892</v>
      </c>
      <c r="B2944" s="30" t="s">
        <v>2257</v>
      </c>
      <c r="C2944" s="30" t="s">
        <v>2930</v>
      </c>
      <c r="D2944" s="10" t="s">
        <v>3028</v>
      </c>
      <c r="E2944" s="10" t="s">
        <v>2953</v>
      </c>
      <c r="F2944" s="24" t="s">
        <v>2385</v>
      </c>
      <c r="G2944" s="25">
        <v>1</v>
      </c>
      <c r="H2944" s="31" t="s">
        <v>2390</v>
      </c>
      <c r="I2944" s="10"/>
      <c r="J2944" s="25">
        <v>5</v>
      </c>
      <c r="K2944" s="11">
        <v>5</v>
      </c>
      <c r="L2944" s="26">
        <f t="shared" si="193"/>
        <v>1600</v>
      </c>
      <c r="M2944" s="25">
        <v>200</v>
      </c>
      <c r="N2944" s="38">
        <f t="shared" si="192"/>
        <v>1800</v>
      </c>
      <c r="O2944" s="25">
        <v>2</v>
      </c>
      <c r="P2944" s="34" t="str">
        <f>IFERROR(VLOOKUP(O2944,Tabla6[],2,FALSE)," ")</f>
        <v>Febrero</v>
      </c>
      <c r="Q2944" s="24"/>
      <c r="R2944" s="56" t="str">
        <f t="shared" si="194"/>
        <v>04.02 OFICINA GENERAL DE PLANEAMIENTO, PRESUPUESTO Y DESARROLLO ORGANIZACIONALE2.01.02 ASESORAMIENTO TECNICO ESPECIALIZADOE2.01.02.01 Implementación del PEI 2025-2030 [OGPPDO]Febrero Ica - Ayacucho - Ica</v>
      </c>
    </row>
    <row r="2945" spans="1:18" ht="15" customHeight="1" x14ac:dyDescent="0.2">
      <c r="A2945" s="8">
        <f>IFERROR(VLOOKUP(B2945,Tabla1[],2,FALSE)," ")</f>
        <v>1892</v>
      </c>
      <c r="B2945" s="30" t="s">
        <v>2257</v>
      </c>
      <c r="C2945" s="30" t="s">
        <v>2930</v>
      </c>
      <c r="D2945" s="10" t="s">
        <v>3028</v>
      </c>
      <c r="E2945" s="10" t="s">
        <v>2953</v>
      </c>
      <c r="F2945" s="24" t="s">
        <v>2386</v>
      </c>
      <c r="G2945" s="25">
        <v>1</v>
      </c>
      <c r="H2945" s="31" t="s">
        <v>2390</v>
      </c>
      <c r="I2945" s="10"/>
      <c r="J2945" s="25">
        <v>5</v>
      </c>
      <c r="K2945" s="11">
        <v>5</v>
      </c>
      <c r="L2945" s="26">
        <f t="shared" si="193"/>
        <v>1600</v>
      </c>
      <c r="M2945" s="25">
        <v>200</v>
      </c>
      <c r="N2945" s="38">
        <f t="shared" si="192"/>
        <v>1800</v>
      </c>
      <c r="O2945" s="25">
        <v>2</v>
      </c>
      <c r="P2945" s="34" t="str">
        <f>IFERROR(VLOOKUP(O2945,Tabla6[],2,FALSE)," ")</f>
        <v>Febrero</v>
      </c>
      <c r="Q2945" s="24"/>
      <c r="R2945" s="56" t="str">
        <f t="shared" si="194"/>
        <v>04.02 OFICINA GENERAL DE PLANEAMIENTO, PRESUPUESTO Y DESARROLLO ORGANIZACIONALE2.01.02 ASESORAMIENTO TECNICO ESPECIALIZADOE2.01.02.01 Implementación del PEI 2025-2030 [OGPPDO]Febrero Ica - Ayacucho - Ica</v>
      </c>
    </row>
    <row r="2946" spans="1:18" ht="15" customHeight="1" x14ac:dyDescent="0.2">
      <c r="A2946" s="8">
        <f>IFERROR(VLOOKUP(B2946,Tabla1[],2,FALSE)," ")</f>
        <v>1892</v>
      </c>
      <c r="B2946" s="30" t="s">
        <v>2257</v>
      </c>
      <c r="C2946" s="30" t="s">
        <v>2930</v>
      </c>
      <c r="D2946" s="10" t="s">
        <v>3028</v>
      </c>
      <c r="E2946" s="10" t="s">
        <v>2953</v>
      </c>
      <c r="F2946" s="24" t="s">
        <v>2387</v>
      </c>
      <c r="G2946" s="25">
        <v>1</v>
      </c>
      <c r="H2946" s="31" t="s">
        <v>2390</v>
      </c>
      <c r="I2946" s="10"/>
      <c r="J2946" s="25">
        <v>5</v>
      </c>
      <c r="K2946" s="11">
        <v>5</v>
      </c>
      <c r="L2946" s="26">
        <f t="shared" si="193"/>
        <v>1600</v>
      </c>
      <c r="M2946" s="25">
        <v>200</v>
      </c>
      <c r="N2946" s="38">
        <f t="shared" si="192"/>
        <v>1800</v>
      </c>
      <c r="O2946" s="25">
        <v>2</v>
      </c>
      <c r="P2946" s="34" t="str">
        <f>IFERROR(VLOOKUP(O2946,Tabla6[],2,FALSE)," ")</f>
        <v>Febrero</v>
      </c>
      <c r="Q2946" s="24"/>
      <c r="R2946" s="56" t="str">
        <f t="shared" si="194"/>
        <v>04.02 OFICINA GENERAL DE PLANEAMIENTO, PRESUPUESTO Y DESARROLLO ORGANIZACIONALE2.01.02 ASESORAMIENTO TECNICO ESPECIALIZADOE2.01.02.01 Implementación del PEI 2025-2030 [OGPPDO]Febrero Ica - Ayacucho - Ica</v>
      </c>
    </row>
    <row r="2947" spans="1:18" ht="15" customHeight="1" x14ac:dyDescent="0.2">
      <c r="A2947" s="8">
        <f>IFERROR(VLOOKUP(B2947,Tabla1[],2,FALSE)," ")</f>
        <v>1892</v>
      </c>
      <c r="B2947" s="30" t="s">
        <v>2257</v>
      </c>
      <c r="C2947" s="30" t="s">
        <v>2930</v>
      </c>
      <c r="D2947" s="10" t="s">
        <v>3028</v>
      </c>
      <c r="E2947" s="10" t="s">
        <v>2953</v>
      </c>
      <c r="F2947" s="24" t="s">
        <v>2297</v>
      </c>
      <c r="G2947" s="25">
        <v>9</v>
      </c>
      <c r="H2947" s="31" t="s">
        <v>471</v>
      </c>
      <c r="I2947" s="10"/>
      <c r="J2947" s="25">
        <v>3</v>
      </c>
      <c r="K2947" s="11">
        <v>3</v>
      </c>
      <c r="L2947" s="26">
        <f t="shared" si="193"/>
        <v>8640</v>
      </c>
      <c r="M2947" s="25">
        <v>0</v>
      </c>
      <c r="N2947" s="38">
        <f t="shared" si="192"/>
        <v>8640</v>
      </c>
      <c r="O2947" s="25">
        <v>2</v>
      </c>
      <c r="P2947" s="34" t="str">
        <f>IFERROR(VLOOKUP(O2947,Tabla6[],2,FALSE)," ")</f>
        <v>Febrero</v>
      </c>
      <c r="Q2947" s="24"/>
      <c r="R2947" s="56" t="str">
        <f t="shared" si="194"/>
        <v>04.02 OFICINA GENERAL DE PLANEAMIENTO, PRESUPUESTO Y DESARROLLO ORGANIZACIONALE2.01.02 ASESORAMIENTO TECNICO ESPECIALIZADOE2.01.02.01 Implementación del PEI 2025-2030 [OGPPDO]FebreroCHICLAYO</v>
      </c>
    </row>
    <row r="2948" spans="1:18" ht="15" customHeight="1" x14ac:dyDescent="0.2">
      <c r="A2948" s="8">
        <f>IFERROR(VLOOKUP(B2948,Tabla1[],2,FALSE)," ")</f>
        <v>1892</v>
      </c>
      <c r="B2948" s="30" t="s">
        <v>2257</v>
      </c>
      <c r="C2948" s="30" t="s">
        <v>2930</v>
      </c>
      <c r="D2948" s="10" t="s">
        <v>3028</v>
      </c>
      <c r="E2948" s="10" t="s">
        <v>2953</v>
      </c>
      <c r="F2948" s="24" t="s">
        <v>2258</v>
      </c>
      <c r="G2948" s="25">
        <v>3</v>
      </c>
      <c r="H2948" s="31" t="s">
        <v>471</v>
      </c>
      <c r="I2948" s="10"/>
      <c r="J2948" s="25">
        <v>3</v>
      </c>
      <c r="K2948" s="11">
        <v>0</v>
      </c>
      <c r="L2948" s="26">
        <f t="shared" si="193"/>
        <v>0</v>
      </c>
      <c r="M2948" s="25">
        <v>0</v>
      </c>
      <c r="N2948" s="38">
        <f t="shared" si="192"/>
        <v>0</v>
      </c>
      <c r="O2948" s="25">
        <v>2</v>
      </c>
      <c r="P2948" s="34" t="str">
        <f>IFERROR(VLOOKUP(O2948,Tabla6[],2,FALSE)," ")</f>
        <v>Febrero</v>
      </c>
      <c r="Q2948" s="24"/>
      <c r="R2948" s="56" t="str">
        <f t="shared" si="194"/>
        <v>04.02 OFICINA GENERAL DE PLANEAMIENTO, PRESUPUESTO Y DESARROLLO ORGANIZACIONALE2.01.02 ASESORAMIENTO TECNICO ESPECIALIZADOE2.01.02.01 Implementación del PEI 2025-2030 [OGPPDO]FebreroCHICLAYO</v>
      </c>
    </row>
    <row r="2949" spans="1:18" ht="15" customHeight="1" x14ac:dyDescent="0.2">
      <c r="A2949" s="8">
        <f>IFERROR(VLOOKUP(B2949,Tabla1[],2,FALSE)," ")</f>
        <v>1892</v>
      </c>
      <c r="B2949" s="30" t="s">
        <v>2257</v>
      </c>
      <c r="C2949" s="30" t="s">
        <v>2930</v>
      </c>
      <c r="D2949" s="10" t="s">
        <v>3028</v>
      </c>
      <c r="E2949" s="10" t="s">
        <v>2953</v>
      </c>
      <c r="F2949" s="30" t="s">
        <v>2263</v>
      </c>
      <c r="G2949" s="11">
        <v>3</v>
      </c>
      <c r="H2949" s="30" t="s">
        <v>471</v>
      </c>
      <c r="I2949" s="10"/>
      <c r="J2949" s="11">
        <v>3</v>
      </c>
      <c r="K2949" s="11">
        <v>3</v>
      </c>
      <c r="L2949" s="16">
        <f t="shared" si="193"/>
        <v>2880</v>
      </c>
      <c r="M2949" s="25">
        <v>360</v>
      </c>
      <c r="N2949" s="17">
        <f t="shared" si="192"/>
        <v>3240</v>
      </c>
      <c r="O2949" s="11">
        <v>2</v>
      </c>
      <c r="P2949" s="8" t="str">
        <f>IFERROR(VLOOKUP(O2949,Tabla6[],2,FALSE)," ")</f>
        <v>Febrero</v>
      </c>
      <c r="Q2949" s="10"/>
      <c r="R2949" s="56" t="str">
        <f t="shared" si="194"/>
        <v>04.02 OFICINA GENERAL DE PLANEAMIENTO, PRESUPUESTO Y DESARROLLO ORGANIZACIONALE2.01.02 ASESORAMIENTO TECNICO ESPECIALIZADOE2.01.02.01 Implementación del PEI 2025-2030 [OGPPDO]FebreroCHICLAYO</v>
      </c>
    </row>
    <row r="2950" spans="1:18" ht="15" customHeight="1" x14ac:dyDescent="0.2">
      <c r="A2950" s="8">
        <f>IFERROR(VLOOKUP(B2950,Tabla1[],2,FALSE)," ")</f>
        <v>1892</v>
      </c>
      <c r="B2950" s="30" t="s">
        <v>2257</v>
      </c>
      <c r="C2950" s="30" t="s">
        <v>2930</v>
      </c>
      <c r="D2950" s="10" t="s">
        <v>3028</v>
      </c>
      <c r="E2950" s="10" t="s">
        <v>2953</v>
      </c>
      <c r="F2950" s="30" t="s">
        <v>2264</v>
      </c>
      <c r="G2950" s="11">
        <v>3</v>
      </c>
      <c r="H2950" s="30" t="s">
        <v>471</v>
      </c>
      <c r="I2950" s="10"/>
      <c r="J2950" s="11">
        <v>3</v>
      </c>
      <c r="K2950" s="11">
        <v>3</v>
      </c>
      <c r="L2950" s="16">
        <f t="shared" si="193"/>
        <v>2880</v>
      </c>
      <c r="M2950" s="25">
        <v>240</v>
      </c>
      <c r="N2950" s="17">
        <f t="shared" si="192"/>
        <v>3120</v>
      </c>
      <c r="O2950" s="11">
        <v>2</v>
      </c>
      <c r="P2950" s="8" t="str">
        <f>IFERROR(VLOOKUP(O2950,Tabla6[],2,FALSE)," ")</f>
        <v>Febrero</v>
      </c>
      <c r="Q2950" s="10"/>
      <c r="R2950" s="56" t="str">
        <f t="shared" si="194"/>
        <v>04.02 OFICINA GENERAL DE PLANEAMIENTO, PRESUPUESTO Y DESARROLLO ORGANIZACIONALE2.01.02 ASESORAMIENTO TECNICO ESPECIALIZADOE2.01.02.01 Implementación del PEI 2025-2030 [OGPPDO]FebreroCHICLAYO</v>
      </c>
    </row>
    <row r="2951" spans="1:18" ht="15" customHeight="1" x14ac:dyDescent="0.2">
      <c r="A2951" s="8">
        <f>IFERROR(VLOOKUP(B2951,Tabla1[],2,FALSE)," ")</f>
        <v>1892</v>
      </c>
      <c r="B2951" s="30" t="s">
        <v>2257</v>
      </c>
      <c r="C2951" s="30" t="s">
        <v>2930</v>
      </c>
      <c r="D2951" s="10" t="s">
        <v>3028</v>
      </c>
      <c r="E2951" s="10" t="s">
        <v>2953</v>
      </c>
      <c r="F2951" s="30" t="s">
        <v>2265</v>
      </c>
      <c r="G2951" s="11">
        <v>3</v>
      </c>
      <c r="H2951" s="30" t="s">
        <v>471</v>
      </c>
      <c r="I2951" s="10"/>
      <c r="J2951" s="11">
        <v>3</v>
      </c>
      <c r="K2951" s="11">
        <v>3</v>
      </c>
      <c r="L2951" s="16">
        <f t="shared" si="193"/>
        <v>2880</v>
      </c>
      <c r="M2951" s="25">
        <v>240</v>
      </c>
      <c r="N2951" s="17">
        <f t="shared" si="192"/>
        <v>3120</v>
      </c>
      <c r="O2951" s="11">
        <v>2</v>
      </c>
      <c r="P2951" s="8" t="str">
        <f>IFERROR(VLOOKUP(O2951,Tabla6[],2,FALSE)," ")</f>
        <v>Febrero</v>
      </c>
      <c r="Q2951" s="10"/>
      <c r="R2951" s="56" t="str">
        <f t="shared" si="194"/>
        <v>04.02 OFICINA GENERAL DE PLANEAMIENTO, PRESUPUESTO Y DESARROLLO ORGANIZACIONALE2.01.02 ASESORAMIENTO TECNICO ESPECIALIZADOE2.01.02.01 Implementación del PEI 2025-2030 [OGPPDO]FebreroCHICLAYO</v>
      </c>
    </row>
    <row r="2952" spans="1:18" ht="15" customHeight="1" x14ac:dyDescent="0.2">
      <c r="A2952" s="8">
        <f>IFERROR(VLOOKUP(B2952,Tabla1[],2,FALSE)," ")</f>
        <v>1892</v>
      </c>
      <c r="B2952" s="30" t="s">
        <v>2257</v>
      </c>
      <c r="C2952" s="30" t="s">
        <v>2930</v>
      </c>
      <c r="D2952" s="10" t="s">
        <v>3028</v>
      </c>
      <c r="E2952" s="10" t="s">
        <v>2953</v>
      </c>
      <c r="F2952" s="30" t="s">
        <v>2266</v>
      </c>
      <c r="G2952" s="11">
        <v>3</v>
      </c>
      <c r="H2952" s="30" t="s">
        <v>471</v>
      </c>
      <c r="I2952" s="10"/>
      <c r="J2952" s="11">
        <v>3</v>
      </c>
      <c r="K2952" s="11">
        <v>3</v>
      </c>
      <c r="L2952" s="16">
        <f t="shared" si="193"/>
        <v>2880</v>
      </c>
      <c r="M2952" s="25">
        <v>240</v>
      </c>
      <c r="N2952" s="17">
        <f t="shared" si="192"/>
        <v>3120</v>
      </c>
      <c r="O2952" s="11">
        <v>2</v>
      </c>
      <c r="P2952" s="8" t="str">
        <f>IFERROR(VLOOKUP(O2952,Tabla6[],2,FALSE)," ")</f>
        <v>Febrero</v>
      </c>
      <c r="Q2952" s="10"/>
      <c r="R2952" s="56" t="str">
        <f t="shared" si="194"/>
        <v>04.02 OFICINA GENERAL DE PLANEAMIENTO, PRESUPUESTO Y DESARROLLO ORGANIZACIONALE2.01.02 ASESORAMIENTO TECNICO ESPECIALIZADOE2.01.02.01 Implementación del PEI 2025-2030 [OGPPDO]FebreroCHICLAYO</v>
      </c>
    </row>
    <row r="2953" spans="1:18" ht="15" customHeight="1" x14ac:dyDescent="0.2">
      <c r="A2953" s="8">
        <f>IFERROR(VLOOKUP(B2953,Tabla1[],2,FALSE)," ")</f>
        <v>1892</v>
      </c>
      <c r="B2953" s="30" t="s">
        <v>2257</v>
      </c>
      <c r="C2953" s="30" t="s">
        <v>2930</v>
      </c>
      <c r="D2953" s="10" t="s">
        <v>3028</v>
      </c>
      <c r="E2953" s="10" t="s">
        <v>2953</v>
      </c>
      <c r="F2953" s="30" t="s">
        <v>2267</v>
      </c>
      <c r="G2953" s="11">
        <v>3</v>
      </c>
      <c r="H2953" s="30" t="s">
        <v>471</v>
      </c>
      <c r="I2953" s="10"/>
      <c r="J2953" s="11">
        <v>3</v>
      </c>
      <c r="K2953" s="11">
        <v>3</v>
      </c>
      <c r="L2953" s="16">
        <f t="shared" si="193"/>
        <v>2880</v>
      </c>
      <c r="M2953" s="25">
        <v>360</v>
      </c>
      <c r="N2953" s="17">
        <f t="shared" si="192"/>
        <v>3240</v>
      </c>
      <c r="O2953" s="11">
        <v>2</v>
      </c>
      <c r="P2953" s="8" t="str">
        <f>IFERROR(VLOOKUP(O2953,Tabla6[],2,FALSE)," ")</f>
        <v>Febrero</v>
      </c>
      <c r="Q2953" s="10"/>
      <c r="R2953" s="56" t="str">
        <f t="shared" si="194"/>
        <v>04.02 OFICINA GENERAL DE PLANEAMIENTO, PRESUPUESTO Y DESARROLLO ORGANIZACIONALE2.01.02 ASESORAMIENTO TECNICO ESPECIALIZADOE2.01.02.01 Implementación del PEI 2025-2030 [OGPPDO]FebreroCHICLAYO</v>
      </c>
    </row>
    <row r="2954" spans="1:18" ht="15" customHeight="1" x14ac:dyDescent="0.2">
      <c r="A2954" s="8">
        <f>IFERROR(VLOOKUP(B2954,Tabla1[],2,FALSE)," ")</f>
        <v>1892</v>
      </c>
      <c r="B2954" s="30" t="s">
        <v>2257</v>
      </c>
      <c r="C2954" s="30" t="s">
        <v>2930</v>
      </c>
      <c r="D2954" s="10" t="s">
        <v>3028</v>
      </c>
      <c r="E2954" s="10" t="s">
        <v>2953</v>
      </c>
      <c r="F2954" s="30" t="s">
        <v>2268</v>
      </c>
      <c r="G2954" s="11">
        <v>3</v>
      </c>
      <c r="H2954" s="30" t="s">
        <v>471</v>
      </c>
      <c r="I2954" s="10"/>
      <c r="J2954" s="11">
        <v>3</v>
      </c>
      <c r="K2954" s="11">
        <v>0</v>
      </c>
      <c r="L2954" s="16">
        <f t="shared" si="193"/>
        <v>0</v>
      </c>
      <c r="M2954" s="25">
        <v>0</v>
      </c>
      <c r="N2954" s="17">
        <f t="shared" si="192"/>
        <v>0</v>
      </c>
      <c r="O2954" s="11">
        <v>2</v>
      </c>
      <c r="P2954" s="8" t="str">
        <f>IFERROR(VLOOKUP(O2954,Tabla6[],2,FALSE)," ")</f>
        <v>Febrero</v>
      </c>
      <c r="Q2954" s="10"/>
      <c r="R2954" s="56" t="str">
        <f t="shared" si="194"/>
        <v>04.02 OFICINA GENERAL DE PLANEAMIENTO, PRESUPUESTO Y DESARROLLO ORGANIZACIONALE2.01.02 ASESORAMIENTO TECNICO ESPECIALIZADOE2.01.02.01 Implementación del PEI 2025-2030 [OGPPDO]FebreroCHICLAYO</v>
      </c>
    </row>
    <row r="2955" spans="1:18" ht="15" customHeight="1" x14ac:dyDescent="0.2">
      <c r="A2955" s="8">
        <f>IFERROR(VLOOKUP(B2955,Tabla1[],2,FALSE)," ")</f>
        <v>1892</v>
      </c>
      <c r="B2955" s="30" t="s">
        <v>2257</v>
      </c>
      <c r="C2955" s="30" t="s">
        <v>2930</v>
      </c>
      <c r="D2955" s="10" t="s">
        <v>3028</v>
      </c>
      <c r="E2955" s="10" t="s">
        <v>2953</v>
      </c>
      <c r="F2955" s="30" t="s">
        <v>2269</v>
      </c>
      <c r="G2955" s="11">
        <v>3</v>
      </c>
      <c r="H2955" s="30" t="s">
        <v>471</v>
      </c>
      <c r="I2955" s="10"/>
      <c r="J2955" s="11">
        <v>3</v>
      </c>
      <c r="K2955" s="11">
        <v>3</v>
      </c>
      <c r="L2955" s="16">
        <f t="shared" si="193"/>
        <v>2880</v>
      </c>
      <c r="M2955" s="25">
        <v>225</v>
      </c>
      <c r="N2955" s="17">
        <f t="shared" si="192"/>
        <v>3105</v>
      </c>
      <c r="O2955" s="11">
        <v>2</v>
      </c>
      <c r="P2955" s="8" t="str">
        <f>IFERROR(VLOOKUP(O2955,Tabla6[],2,FALSE)," ")</f>
        <v>Febrero</v>
      </c>
      <c r="Q2955" s="10"/>
      <c r="R2955" s="56" t="str">
        <f t="shared" si="194"/>
        <v>04.02 OFICINA GENERAL DE PLANEAMIENTO, PRESUPUESTO Y DESARROLLO ORGANIZACIONALE2.01.02 ASESORAMIENTO TECNICO ESPECIALIZADOE2.01.02.01 Implementación del PEI 2025-2030 [OGPPDO]FebreroCHICLAYO</v>
      </c>
    </row>
    <row r="2956" spans="1:18" ht="15" customHeight="1" x14ac:dyDescent="0.2">
      <c r="A2956" s="8">
        <f>IFERROR(VLOOKUP(B2956,Tabla1[],2,FALSE)," ")</f>
        <v>1892</v>
      </c>
      <c r="B2956" s="30" t="s">
        <v>2257</v>
      </c>
      <c r="C2956" s="30" t="s">
        <v>2930</v>
      </c>
      <c r="D2956" s="10" t="s">
        <v>3028</v>
      </c>
      <c r="E2956" s="10" t="s">
        <v>2953</v>
      </c>
      <c r="F2956" s="30" t="s">
        <v>2270</v>
      </c>
      <c r="G2956" s="11">
        <v>3</v>
      </c>
      <c r="H2956" s="30" t="s">
        <v>471</v>
      </c>
      <c r="I2956" s="10"/>
      <c r="J2956" s="11">
        <v>3</v>
      </c>
      <c r="K2956" s="11">
        <v>3</v>
      </c>
      <c r="L2956" s="16">
        <f t="shared" si="193"/>
        <v>2880</v>
      </c>
      <c r="M2956" s="25">
        <v>300</v>
      </c>
      <c r="N2956" s="17">
        <f t="shared" si="192"/>
        <v>3180</v>
      </c>
      <c r="O2956" s="11">
        <v>2</v>
      </c>
      <c r="P2956" s="8" t="str">
        <f>IFERROR(VLOOKUP(O2956,Tabla6[],2,FALSE)," ")</f>
        <v>Febrero</v>
      </c>
      <c r="Q2956" s="10"/>
      <c r="R2956" s="56" t="str">
        <f t="shared" si="194"/>
        <v>04.02 OFICINA GENERAL DE PLANEAMIENTO, PRESUPUESTO Y DESARROLLO ORGANIZACIONALE2.01.02 ASESORAMIENTO TECNICO ESPECIALIZADOE2.01.02.01 Implementación del PEI 2025-2030 [OGPPDO]FebreroCHICLAYO</v>
      </c>
    </row>
    <row r="2957" spans="1:18" ht="15" customHeight="1" x14ac:dyDescent="0.2">
      <c r="A2957" s="8">
        <f>IFERROR(VLOOKUP(B2957,Tabla1[],2,FALSE)," ")</f>
        <v>1892</v>
      </c>
      <c r="B2957" s="30" t="s">
        <v>2257</v>
      </c>
      <c r="C2957" s="30" t="s">
        <v>2930</v>
      </c>
      <c r="D2957" s="10" t="s">
        <v>3028</v>
      </c>
      <c r="E2957" s="10" t="s">
        <v>2953</v>
      </c>
      <c r="F2957" s="30" t="s">
        <v>2271</v>
      </c>
      <c r="G2957" s="11">
        <v>3</v>
      </c>
      <c r="H2957" s="30" t="s">
        <v>471</v>
      </c>
      <c r="I2957" s="10"/>
      <c r="J2957" s="11">
        <v>3</v>
      </c>
      <c r="K2957" s="11">
        <v>3</v>
      </c>
      <c r="L2957" s="16">
        <f t="shared" si="193"/>
        <v>2880</v>
      </c>
      <c r="M2957" s="25">
        <v>450</v>
      </c>
      <c r="N2957" s="17">
        <f t="shared" si="192"/>
        <v>3330</v>
      </c>
      <c r="O2957" s="11">
        <v>2</v>
      </c>
      <c r="P2957" s="8" t="str">
        <f>IFERROR(VLOOKUP(O2957,Tabla6[],2,FALSE)," ")</f>
        <v>Febrero</v>
      </c>
      <c r="Q2957" s="10"/>
      <c r="R2957" s="56" t="str">
        <f t="shared" si="194"/>
        <v>04.02 OFICINA GENERAL DE PLANEAMIENTO, PRESUPUESTO Y DESARROLLO ORGANIZACIONALE2.01.02 ASESORAMIENTO TECNICO ESPECIALIZADOE2.01.02.01 Implementación del PEI 2025-2030 [OGPPDO]FebreroCHICLAYO</v>
      </c>
    </row>
    <row r="2958" spans="1:18" ht="15" customHeight="1" x14ac:dyDescent="0.2">
      <c r="A2958" s="8">
        <f>IFERROR(VLOOKUP(B2958,Tabla1[],2,FALSE)," ")</f>
        <v>1892</v>
      </c>
      <c r="B2958" s="30" t="s">
        <v>2257</v>
      </c>
      <c r="C2958" s="30" t="s">
        <v>2930</v>
      </c>
      <c r="D2958" s="10" t="s">
        <v>3028</v>
      </c>
      <c r="E2958" s="10" t="s">
        <v>2953</v>
      </c>
      <c r="F2958" s="10" t="s">
        <v>2297</v>
      </c>
      <c r="G2958" s="11">
        <v>9</v>
      </c>
      <c r="H2958" s="30" t="s">
        <v>426</v>
      </c>
      <c r="I2958" s="10"/>
      <c r="J2958" s="11">
        <v>3</v>
      </c>
      <c r="K2958" s="11">
        <v>3</v>
      </c>
      <c r="L2958" s="16">
        <f t="shared" ref="L2958:L2989" si="195">320*K2958*G2958</f>
        <v>8640</v>
      </c>
      <c r="M2958" s="25">
        <v>0</v>
      </c>
      <c r="N2958" s="17">
        <f t="shared" si="192"/>
        <v>8640</v>
      </c>
      <c r="O2958" s="11">
        <v>2</v>
      </c>
      <c r="P2958" s="8" t="str">
        <f>IFERROR(VLOOKUP(O2958,Tabla6[],2,FALSE)," ")</f>
        <v>Febrero</v>
      </c>
      <c r="Q2958" s="10"/>
      <c r="R2958" s="56" t="str">
        <f t="shared" si="194"/>
        <v>04.02 OFICINA GENERAL DE PLANEAMIENTO, PRESUPUESTO Y DESARROLLO ORGANIZACIONALE2.01.02 ASESORAMIENTO TECNICO ESPECIALIZADOE2.01.02.01 Implementación del PEI 2025-2030 [OGPPDO]FebreroAREQUIPA</v>
      </c>
    </row>
    <row r="2959" spans="1:18" ht="15" customHeight="1" x14ac:dyDescent="0.2">
      <c r="A2959" s="8">
        <f>IFERROR(VLOOKUP(B2959,Tabla1[],2,FALSE)," ")</f>
        <v>1892</v>
      </c>
      <c r="B2959" s="30" t="s">
        <v>2257</v>
      </c>
      <c r="C2959" s="30" t="s">
        <v>2930</v>
      </c>
      <c r="D2959" s="10" t="s">
        <v>3028</v>
      </c>
      <c r="E2959" s="10" t="s">
        <v>2953</v>
      </c>
      <c r="F2959" s="10" t="s">
        <v>2259</v>
      </c>
      <c r="G2959" s="11">
        <v>3</v>
      </c>
      <c r="H2959" s="30" t="s">
        <v>426</v>
      </c>
      <c r="I2959" s="10"/>
      <c r="J2959" s="11">
        <v>3</v>
      </c>
      <c r="K2959" s="11">
        <v>0</v>
      </c>
      <c r="L2959" s="16">
        <f t="shared" si="195"/>
        <v>0</v>
      </c>
      <c r="M2959" s="25">
        <v>0</v>
      </c>
      <c r="N2959" s="17">
        <f t="shared" si="192"/>
        <v>0</v>
      </c>
      <c r="O2959" s="11">
        <v>2</v>
      </c>
      <c r="P2959" s="8" t="str">
        <f>IFERROR(VLOOKUP(O2959,Tabla6[],2,FALSE)," ")</f>
        <v>Febrero</v>
      </c>
      <c r="Q2959" s="10"/>
      <c r="R2959" s="56" t="str">
        <f t="shared" si="194"/>
        <v>04.02 OFICINA GENERAL DE PLANEAMIENTO, PRESUPUESTO Y DESARROLLO ORGANIZACIONALE2.01.02 ASESORAMIENTO TECNICO ESPECIALIZADOE2.01.02.01 Implementación del PEI 2025-2030 [OGPPDO]FebreroAREQUIPA</v>
      </c>
    </row>
    <row r="2960" spans="1:18" ht="15" customHeight="1" x14ac:dyDescent="0.2">
      <c r="A2960" s="8">
        <f>IFERROR(VLOOKUP(B2960,Tabla1[],2,FALSE)," ")</f>
        <v>1892</v>
      </c>
      <c r="B2960" s="30" t="s">
        <v>2257</v>
      </c>
      <c r="C2960" s="30" t="s">
        <v>2930</v>
      </c>
      <c r="D2960" s="10" t="s">
        <v>3028</v>
      </c>
      <c r="E2960" s="10" t="s">
        <v>2953</v>
      </c>
      <c r="F2960" s="30" t="s">
        <v>2272</v>
      </c>
      <c r="G2960" s="11">
        <v>3</v>
      </c>
      <c r="H2960" s="30" t="s">
        <v>426</v>
      </c>
      <c r="I2960" s="10"/>
      <c r="J2960" s="11">
        <v>3</v>
      </c>
      <c r="K2960" s="11">
        <v>0</v>
      </c>
      <c r="L2960" s="16">
        <f t="shared" si="195"/>
        <v>0</v>
      </c>
      <c r="M2960" s="25">
        <v>0</v>
      </c>
      <c r="N2960" s="17">
        <f t="shared" si="192"/>
        <v>0</v>
      </c>
      <c r="O2960" s="11">
        <v>2</v>
      </c>
      <c r="P2960" s="8" t="str">
        <f>IFERROR(VLOOKUP(O2960,Tabla6[],2,FALSE)," ")</f>
        <v>Febrero</v>
      </c>
      <c r="Q2960" s="10"/>
      <c r="R2960" s="56" t="str">
        <f t="shared" si="194"/>
        <v>04.02 OFICINA GENERAL DE PLANEAMIENTO, PRESUPUESTO Y DESARROLLO ORGANIZACIONALE2.01.02 ASESORAMIENTO TECNICO ESPECIALIZADOE2.01.02.01 Implementación del PEI 2025-2030 [OGPPDO]FebreroAREQUIPA</v>
      </c>
    </row>
    <row r="2961" spans="1:18" ht="15" customHeight="1" x14ac:dyDescent="0.2">
      <c r="A2961" s="8">
        <f>IFERROR(VLOOKUP(B2961,Tabla1[],2,FALSE)," ")</f>
        <v>1892</v>
      </c>
      <c r="B2961" s="30" t="s">
        <v>2257</v>
      </c>
      <c r="C2961" s="30" t="s">
        <v>2930</v>
      </c>
      <c r="D2961" s="10" t="s">
        <v>3028</v>
      </c>
      <c r="E2961" s="10" t="s">
        <v>2953</v>
      </c>
      <c r="F2961" s="30" t="s">
        <v>2273</v>
      </c>
      <c r="G2961" s="11">
        <v>3</v>
      </c>
      <c r="H2961" s="30" t="s">
        <v>426</v>
      </c>
      <c r="I2961" s="10"/>
      <c r="J2961" s="11">
        <v>3</v>
      </c>
      <c r="K2961" s="11">
        <v>3</v>
      </c>
      <c r="L2961" s="16">
        <f t="shared" si="195"/>
        <v>2880</v>
      </c>
      <c r="M2961" s="25">
        <v>0</v>
      </c>
      <c r="N2961" s="17">
        <f t="shared" si="192"/>
        <v>2880</v>
      </c>
      <c r="O2961" s="11">
        <v>2</v>
      </c>
      <c r="P2961" s="8" t="str">
        <f>IFERROR(VLOOKUP(O2961,Tabla6[],2,FALSE)," ")</f>
        <v>Febrero</v>
      </c>
      <c r="Q2961" s="10"/>
      <c r="R2961" s="56" t="str">
        <f t="shared" si="194"/>
        <v>04.02 OFICINA GENERAL DE PLANEAMIENTO, PRESUPUESTO Y DESARROLLO ORGANIZACIONALE2.01.02 ASESORAMIENTO TECNICO ESPECIALIZADOE2.01.02.01 Implementación del PEI 2025-2030 [OGPPDO]FebreroAREQUIPA</v>
      </c>
    </row>
    <row r="2962" spans="1:18" ht="15" customHeight="1" x14ac:dyDescent="0.2">
      <c r="A2962" s="8">
        <f>IFERROR(VLOOKUP(B2962,Tabla1[],2,FALSE)," ")</f>
        <v>1892</v>
      </c>
      <c r="B2962" s="30" t="s">
        <v>2257</v>
      </c>
      <c r="C2962" s="30" t="s">
        <v>2930</v>
      </c>
      <c r="D2962" s="10" t="s">
        <v>3028</v>
      </c>
      <c r="E2962" s="10" t="s">
        <v>2953</v>
      </c>
      <c r="F2962" s="30" t="s">
        <v>2274</v>
      </c>
      <c r="G2962" s="11">
        <v>3</v>
      </c>
      <c r="H2962" s="30" t="s">
        <v>426</v>
      </c>
      <c r="I2962" s="10"/>
      <c r="J2962" s="11">
        <v>3</v>
      </c>
      <c r="K2962" s="11">
        <v>3</v>
      </c>
      <c r="L2962" s="16">
        <f t="shared" si="195"/>
        <v>2880</v>
      </c>
      <c r="M2962" s="25">
        <v>0</v>
      </c>
      <c r="N2962" s="17">
        <f t="shared" si="192"/>
        <v>2880</v>
      </c>
      <c r="O2962" s="11">
        <v>2</v>
      </c>
      <c r="P2962" s="8" t="str">
        <f>IFERROR(VLOOKUP(O2962,Tabla6[],2,FALSE)," ")</f>
        <v>Febrero</v>
      </c>
      <c r="Q2962" s="10"/>
      <c r="R2962" s="56" t="str">
        <f t="shared" si="194"/>
        <v>04.02 OFICINA GENERAL DE PLANEAMIENTO, PRESUPUESTO Y DESARROLLO ORGANIZACIONALE2.01.02 ASESORAMIENTO TECNICO ESPECIALIZADOE2.01.02.01 Implementación del PEI 2025-2030 [OGPPDO]FebreroAREQUIPA</v>
      </c>
    </row>
    <row r="2963" spans="1:18" ht="15" customHeight="1" x14ac:dyDescent="0.2">
      <c r="A2963" s="8">
        <f>IFERROR(VLOOKUP(B2963,Tabla1[],2,FALSE)," ")</f>
        <v>1892</v>
      </c>
      <c r="B2963" s="30" t="s">
        <v>2257</v>
      </c>
      <c r="C2963" s="30" t="s">
        <v>2930</v>
      </c>
      <c r="D2963" s="10" t="s">
        <v>3028</v>
      </c>
      <c r="E2963" s="10" t="s">
        <v>2953</v>
      </c>
      <c r="F2963" s="30" t="s">
        <v>2275</v>
      </c>
      <c r="G2963" s="11">
        <v>3</v>
      </c>
      <c r="H2963" s="30" t="s">
        <v>426</v>
      </c>
      <c r="I2963" s="10"/>
      <c r="J2963" s="11">
        <v>3</v>
      </c>
      <c r="K2963" s="11">
        <v>3</v>
      </c>
      <c r="L2963" s="16">
        <f t="shared" si="195"/>
        <v>2880</v>
      </c>
      <c r="M2963" s="25">
        <v>0</v>
      </c>
      <c r="N2963" s="17">
        <f t="shared" si="192"/>
        <v>2880</v>
      </c>
      <c r="O2963" s="11">
        <v>2</v>
      </c>
      <c r="P2963" s="8" t="str">
        <f>IFERROR(VLOOKUP(O2963,Tabla6[],2,FALSE)," ")</f>
        <v>Febrero</v>
      </c>
      <c r="Q2963" s="10"/>
      <c r="R2963" s="56" t="str">
        <f t="shared" si="194"/>
        <v>04.02 OFICINA GENERAL DE PLANEAMIENTO, PRESUPUESTO Y DESARROLLO ORGANIZACIONALE2.01.02 ASESORAMIENTO TECNICO ESPECIALIZADOE2.01.02.01 Implementación del PEI 2025-2030 [OGPPDO]FebreroAREQUIPA</v>
      </c>
    </row>
    <row r="2964" spans="1:18" ht="15" customHeight="1" x14ac:dyDescent="0.2">
      <c r="A2964" s="8">
        <f>IFERROR(VLOOKUP(B2964,Tabla1[],2,FALSE)," ")</f>
        <v>1892</v>
      </c>
      <c r="B2964" s="30" t="s">
        <v>2257</v>
      </c>
      <c r="C2964" s="30" t="s">
        <v>2930</v>
      </c>
      <c r="D2964" s="10" t="s">
        <v>3028</v>
      </c>
      <c r="E2964" s="10" t="s">
        <v>2953</v>
      </c>
      <c r="F2964" s="30" t="s">
        <v>2276</v>
      </c>
      <c r="G2964" s="11">
        <v>3</v>
      </c>
      <c r="H2964" s="30" t="s">
        <v>426</v>
      </c>
      <c r="I2964" s="10"/>
      <c r="J2964" s="11">
        <v>3</v>
      </c>
      <c r="K2964" s="11">
        <v>3</v>
      </c>
      <c r="L2964" s="16">
        <f t="shared" si="195"/>
        <v>2880</v>
      </c>
      <c r="M2964" s="25">
        <v>540</v>
      </c>
      <c r="N2964" s="17">
        <f t="shared" si="192"/>
        <v>3420</v>
      </c>
      <c r="O2964" s="11">
        <v>2</v>
      </c>
      <c r="P2964" s="8" t="str">
        <f>IFERROR(VLOOKUP(O2964,Tabla6[],2,FALSE)," ")</f>
        <v>Febrero</v>
      </c>
      <c r="Q2964" s="10"/>
      <c r="R2964" s="56" t="str">
        <f t="shared" si="194"/>
        <v>04.02 OFICINA GENERAL DE PLANEAMIENTO, PRESUPUESTO Y DESARROLLO ORGANIZACIONALE2.01.02 ASESORAMIENTO TECNICO ESPECIALIZADOE2.01.02.01 Implementación del PEI 2025-2030 [OGPPDO]FebreroAREQUIPA</v>
      </c>
    </row>
    <row r="2965" spans="1:18" ht="15" customHeight="1" x14ac:dyDescent="0.2">
      <c r="A2965" s="8">
        <f>IFERROR(VLOOKUP(B2965,Tabla1[],2,FALSE)," ")</f>
        <v>1892</v>
      </c>
      <c r="B2965" s="30" t="s">
        <v>2257</v>
      </c>
      <c r="C2965" s="30" t="s">
        <v>2930</v>
      </c>
      <c r="D2965" s="10" t="s">
        <v>3028</v>
      </c>
      <c r="E2965" s="10" t="s">
        <v>2953</v>
      </c>
      <c r="F2965" s="30" t="s">
        <v>2277</v>
      </c>
      <c r="G2965" s="11">
        <v>3</v>
      </c>
      <c r="H2965" s="30" t="s">
        <v>426</v>
      </c>
      <c r="I2965" s="10"/>
      <c r="J2965" s="11">
        <v>3</v>
      </c>
      <c r="K2965" s="11">
        <v>3</v>
      </c>
      <c r="L2965" s="16">
        <f t="shared" si="195"/>
        <v>2880</v>
      </c>
      <c r="M2965" s="25">
        <v>450</v>
      </c>
      <c r="N2965" s="17">
        <f t="shared" si="192"/>
        <v>3330</v>
      </c>
      <c r="O2965" s="11">
        <v>2</v>
      </c>
      <c r="P2965" s="8" t="str">
        <f>IFERROR(VLOOKUP(O2965,Tabla6[],2,FALSE)," ")</f>
        <v>Febrero</v>
      </c>
      <c r="Q2965" s="10"/>
      <c r="R2965" s="56" t="str">
        <f t="shared" si="194"/>
        <v>04.02 OFICINA GENERAL DE PLANEAMIENTO, PRESUPUESTO Y DESARROLLO ORGANIZACIONALE2.01.02 ASESORAMIENTO TECNICO ESPECIALIZADOE2.01.02.01 Implementación del PEI 2025-2030 [OGPPDO]FebreroAREQUIPA</v>
      </c>
    </row>
    <row r="2966" spans="1:18" ht="15" customHeight="1" x14ac:dyDescent="0.2">
      <c r="A2966" s="8">
        <f>IFERROR(VLOOKUP(B2966,Tabla1[],2,FALSE)," ")</f>
        <v>1892</v>
      </c>
      <c r="B2966" s="30" t="s">
        <v>2257</v>
      </c>
      <c r="C2966" s="30" t="s">
        <v>2930</v>
      </c>
      <c r="D2966" s="10" t="s">
        <v>3028</v>
      </c>
      <c r="E2966" s="10" t="s">
        <v>2953</v>
      </c>
      <c r="F2966" s="30" t="s">
        <v>2278</v>
      </c>
      <c r="G2966" s="11">
        <v>3</v>
      </c>
      <c r="H2966" s="30" t="s">
        <v>426</v>
      </c>
      <c r="I2966" s="10"/>
      <c r="J2966" s="11">
        <v>3</v>
      </c>
      <c r="K2966" s="11">
        <v>3</v>
      </c>
      <c r="L2966" s="16">
        <f t="shared" si="195"/>
        <v>2880</v>
      </c>
      <c r="M2966" s="25">
        <v>450</v>
      </c>
      <c r="N2966" s="17">
        <f t="shared" si="192"/>
        <v>3330</v>
      </c>
      <c r="O2966" s="11">
        <v>2</v>
      </c>
      <c r="P2966" s="8" t="str">
        <f>IFERROR(VLOOKUP(O2966,Tabla6[],2,FALSE)," ")</f>
        <v>Febrero</v>
      </c>
      <c r="Q2966" s="10"/>
      <c r="R2966" s="56" t="str">
        <f t="shared" si="194"/>
        <v>04.02 OFICINA GENERAL DE PLANEAMIENTO, PRESUPUESTO Y DESARROLLO ORGANIZACIONALE2.01.02 ASESORAMIENTO TECNICO ESPECIALIZADOE2.01.02.01 Implementación del PEI 2025-2030 [OGPPDO]FebreroAREQUIPA</v>
      </c>
    </row>
    <row r="2967" spans="1:18" ht="15" customHeight="1" x14ac:dyDescent="0.2">
      <c r="A2967" s="8">
        <f>IFERROR(VLOOKUP(B2967,Tabla1[],2,FALSE)," ")</f>
        <v>1892</v>
      </c>
      <c r="B2967" s="30" t="s">
        <v>2257</v>
      </c>
      <c r="C2967" s="30" t="s">
        <v>2930</v>
      </c>
      <c r="D2967" s="10" t="s">
        <v>3028</v>
      </c>
      <c r="E2967" s="10" t="s">
        <v>2953</v>
      </c>
      <c r="F2967" s="10" t="s">
        <v>2297</v>
      </c>
      <c r="G2967" s="11">
        <v>9</v>
      </c>
      <c r="H2967" s="30" t="s">
        <v>1384</v>
      </c>
      <c r="I2967" s="10"/>
      <c r="J2967" s="11">
        <v>3</v>
      </c>
      <c r="K2967" s="11">
        <v>3</v>
      </c>
      <c r="L2967" s="16">
        <f t="shared" si="195"/>
        <v>8640</v>
      </c>
      <c r="M2967" s="25">
        <v>0</v>
      </c>
      <c r="N2967" s="17">
        <f t="shared" si="192"/>
        <v>8640</v>
      </c>
      <c r="O2967" s="11">
        <v>3</v>
      </c>
      <c r="P2967" s="8" t="str">
        <f>IFERROR(VLOOKUP(O2967,Tabla6[],2,FALSE)," ")</f>
        <v>Marzo</v>
      </c>
      <c r="Q2967" s="10"/>
      <c r="R2967" s="56" t="str">
        <f t="shared" si="194"/>
        <v>04.02 OFICINA GENERAL DE PLANEAMIENTO, PRESUPUESTO Y DESARROLLO ORGANIZACIONALE2.01.02 ASESORAMIENTO TECNICO ESPECIALIZADOE2.01.02.01 Implementación del PEI 2025-2030 [OGPPDO]MarzoIQUITOS</v>
      </c>
    </row>
    <row r="2968" spans="1:18" ht="15" customHeight="1" x14ac:dyDescent="0.2">
      <c r="A2968" s="8">
        <f>IFERROR(VLOOKUP(B2968,Tabla1[],2,FALSE)," ")</f>
        <v>1892</v>
      </c>
      <c r="B2968" s="30" t="s">
        <v>2257</v>
      </c>
      <c r="C2968" s="30" t="s">
        <v>2930</v>
      </c>
      <c r="D2968" s="10" t="s">
        <v>3028</v>
      </c>
      <c r="E2968" s="10" t="s">
        <v>2953</v>
      </c>
      <c r="F2968" s="10" t="s">
        <v>2260</v>
      </c>
      <c r="G2968" s="11">
        <v>3</v>
      </c>
      <c r="H2968" s="30" t="s">
        <v>1384</v>
      </c>
      <c r="I2968" s="10"/>
      <c r="J2968" s="11">
        <v>3</v>
      </c>
      <c r="K2968" s="11">
        <v>0</v>
      </c>
      <c r="L2968" s="16">
        <f t="shared" si="195"/>
        <v>0</v>
      </c>
      <c r="M2968" s="25">
        <v>0</v>
      </c>
      <c r="N2968" s="17">
        <f t="shared" si="192"/>
        <v>0</v>
      </c>
      <c r="O2968" s="11">
        <v>3</v>
      </c>
      <c r="P2968" s="8" t="str">
        <f>IFERROR(VLOOKUP(O2968,Tabla6[],2,FALSE)," ")</f>
        <v>Marzo</v>
      </c>
      <c r="Q2968" s="10"/>
      <c r="R2968" s="56" t="str">
        <f t="shared" si="194"/>
        <v>04.02 OFICINA GENERAL DE PLANEAMIENTO, PRESUPUESTO Y DESARROLLO ORGANIZACIONALE2.01.02 ASESORAMIENTO TECNICO ESPECIALIZADOE2.01.02.01 Implementación del PEI 2025-2030 [OGPPDO]MarzoIQUITOS</v>
      </c>
    </row>
    <row r="2969" spans="1:18" ht="15" customHeight="1" x14ac:dyDescent="0.2">
      <c r="A2969" s="8">
        <f>IFERROR(VLOOKUP(B2969,Tabla1[],2,FALSE)," ")</f>
        <v>1892</v>
      </c>
      <c r="B2969" s="30" t="s">
        <v>2257</v>
      </c>
      <c r="C2969" s="30" t="s">
        <v>2930</v>
      </c>
      <c r="D2969" s="10" t="s">
        <v>3028</v>
      </c>
      <c r="E2969" s="10" t="s">
        <v>2953</v>
      </c>
      <c r="F2969" s="30" t="s">
        <v>2279</v>
      </c>
      <c r="G2969" s="11">
        <v>3</v>
      </c>
      <c r="H2969" s="30" t="s">
        <v>1384</v>
      </c>
      <c r="I2969" s="10"/>
      <c r="J2969" s="11">
        <v>3</v>
      </c>
      <c r="K2969" s="11">
        <v>3</v>
      </c>
      <c r="L2969" s="16">
        <f t="shared" si="195"/>
        <v>2880</v>
      </c>
      <c r="M2969" s="25">
        <v>720</v>
      </c>
      <c r="N2969" s="17">
        <f t="shared" si="192"/>
        <v>3600</v>
      </c>
      <c r="O2969" s="11">
        <v>3</v>
      </c>
      <c r="P2969" s="8" t="str">
        <f>IFERROR(VLOOKUP(O2969,Tabla6[],2,FALSE)," ")</f>
        <v>Marzo</v>
      </c>
      <c r="Q2969" s="10"/>
      <c r="R2969" s="56" t="str">
        <f t="shared" si="194"/>
        <v>04.02 OFICINA GENERAL DE PLANEAMIENTO, PRESUPUESTO Y DESARROLLO ORGANIZACIONALE2.01.02 ASESORAMIENTO TECNICO ESPECIALIZADOE2.01.02.01 Implementación del PEI 2025-2030 [OGPPDO]MarzoIQUITOS</v>
      </c>
    </row>
    <row r="2970" spans="1:18" ht="15" customHeight="1" x14ac:dyDescent="0.2">
      <c r="A2970" s="8">
        <f>IFERROR(VLOOKUP(B2970,Tabla1[],2,FALSE)," ")</f>
        <v>1892</v>
      </c>
      <c r="B2970" s="30" t="s">
        <v>2257</v>
      </c>
      <c r="C2970" s="30" t="s">
        <v>2930</v>
      </c>
      <c r="D2970" s="10" t="s">
        <v>3028</v>
      </c>
      <c r="E2970" s="10" t="s">
        <v>2953</v>
      </c>
      <c r="F2970" s="30" t="s">
        <v>2280</v>
      </c>
      <c r="G2970" s="11">
        <v>3</v>
      </c>
      <c r="H2970" s="30" t="s">
        <v>1384</v>
      </c>
      <c r="I2970" s="10"/>
      <c r="J2970" s="11">
        <v>3</v>
      </c>
      <c r="K2970" s="11">
        <v>3</v>
      </c>
      <c r="L2970" s="16">
        <f t="shared" si="195"/>
        <v>2880</v>
      </c>
      <c r="M2970" s="25">
        <v>720</v>
      </c>
      <c r="N2970" s="17">
        <f t="shared" si="192"/>
        <v>3600</v>
      </c>
      <c r="O2970" s="11">
        <v>3</v>
      </c>
      <c r="P2970" s="8" t="str">
        <f>IFERROR(VLOOKUP(O2970,Tabla6[],2,FALSE)," ")</f>
        <v>Marzo</v>
      </c>
      <c r="Q2970" s="10"/>
      <c r="R2970" s="56" t="str">
        <f t="shared" si="194"/>
        <v>04.02 OFICINA GENERAL DE PLANEAMIENTO, PRESUPUESTO Y DESARROLLO ORGANIZACIONALE2.01.02 ASESORAMIENTO TECNICO ESPECIALIZADOE2.01.02.01 Implementación del PEI 2025-2030 [OGPPDO]MarzoIQUITOS</v>
      </c>
    </row>
    <row r="2971" spans="1:18" ht="15" customHeight="1" x14ac:dyDescent="0.2">
      <c r="A2971" s="8">
        <f>IFERROR(VLOOKUP(B2971,Tabla1[],2,FALSE)," ")</f>
        <v>1892</v>
      </c>
      <c r="B2971" s="30" t="s">
        <v>2257</v>
      </c>
      <c r="C2971" s="30" t="s">
        <v>2930</v>
      </c>
      <c r="D2971" s="10" t="s">
        <v>3028</v>
      </c>
      <c r="E2971" s="10" t="s">
        <v>2953</v>
      </c>
      <c r="F2971" s="30" t="s">
        <v>2281</v>
      </c>
      <c r="G2971" s="11">
        <v>3</v>
      </c>
      <c r="H2971" s="30" t="s">
        <v>1384</v>
      </c>
      <c r="I2971" s="10"/>
      <c r="J2971" s="11">
        <v>3</v>
      </c>
      <c r="K2971" s="11">
        <v>0</v>
      </c>
      <c r="L2971" s="16">
        <f t="shared" si="195"/>
        <v>0</v>
      </c>
      <c r="M2971" s="25">
        <v>0</v>
      </c>
      <c r="N2971" s="17">
        <f t="shared" si="192"/>
        <v>0</v>
      </c>
      <c r="O2971" s="11">
        <v>3</v>
      </c>
      <c r="P2971" s="8" t="str">
        <f>IFERROR(VLOOKUP(O2971,Tabla6[],2,FALSE)," ")</f>
        <v>Marzo</v>
      </c>
      <c r="Q2971" s="10"/>
      <c r="R2971" s="56" t="str">
        <f t="shared" si="194"/>
        <v>04.02 OFICINA GENERAL DE PLANEAMIENTO, PRESUPUESTO Y DESARROLLO ORGANIZACIONALE2.01.02 ASESORAMIENTO TECNICO ESPECIALIZADOE2.01.02.01 Implementación del PEI 2025-2030 [OGPPDO]MarzoIQUITOS</v>
      </c>
    </row>
    <row r="2972" spans="1:18" ht="15" customHeight="1" x14ac:dyDescent="0.2">
      <c r="A2972" s="8">
        <f>IFERROR(VLOOKUP(B2972,Tabla1[],2,FALSE)," ")</f>
        <v>1892</v>
      </c>
      <c r="B2972" s="30" t="s">
        <v>2257</v>
      </c>
      <c r="C2972" s="30" t="s">
        <v>2930</v>
      </c>
      <c r="D2972" s="10" t="s">
        <v>3028</v>
      </c>
      <c r="E2972" s="10" t="s">
        <v>2953</v>
      </c>
      <c r="F2972" s="30" t="s">
        <v>2282</v>
      </c>
      <c r="G2972" s="11">
        <v>3</v>
      </c>
      <c r="H2972" s="30" t="s">
        <v>1384</v>
      </c>
      <c r="I2972" s="10"/>
      <c r="J2972" s="11">
        <v>3</v>
      </c>
      <c r="K2972" s="11">
        <v>3</v>
      </c>
      <c r="L2972" s="16">
        <f t="shared" si="195"/>
        <v>2880</v>
      </c>
      <c r="M2972" s="25">
        <v>0</v>
      </c>
      <c r="N2972" s="17">
        <f t="shared" si="192"/>
        <v>2880</v>
      </c>
      <c r="O2972" s="11">
        <v>3</v>
      </c>
      <c r="P2972" s="8" t="str">
        <f>IFERROR(VLOOKUP(O2972,Tabla6[],2,FALSE)," ")</f>
        <v>Marzo</v>
      </c>
      <c r="Q2972" s="10"/>
      <c r="R2972" s="56" t="str">
        <f t="shared" si="194"/>
        <v>04.02 OFICINA GENERAL DE PLANEAMIENTO, PRESUPUESTO Y DESARROLLO ORGANIZACIONALE2.01.02 ASESORAMIENTO TECNICO ESPECIALIZADOE2.01.02.01 Implementación del PEI 2025-2030 [OGPPDO]MarzoIQUITOS</v>
      </c>
    </row>
    <row r="2973" spans="1:18" ht="15" customHeight="1" x14ac:dyDescent="0.2">
      <c r="A2973" s="8">
        <f>IFERROR(VLOOKUP(B2973,Tabla1[],2,FALSE)," ")</f>
        <v>1892</v>
      </c>
      <c r="B2973" s="30" t="s">
        <v>2257</v>
      </c>
      <c r="C2973" s="30" t="s">
        <v>2930</v>
      </c>
      <c r="D2973" s="10" t="s">
        <v>3028</v>
      </c>
      <c r="E2973" s="10" t="s">
        <v>2953</v>
      </c>
      <c r="F2973" s="30" t="s">
        <v>2283</v>
      </c>
      <c r="G2973" s="11">
        <v>3</v>
      </c>
      <c r="H2973" s="30" t="s">
        <v>1384</v>
      </c>
      <c r="I2973" s="10"/>
      <c r="J2973" s="11">
        <v>3</v>
      </c>
      <c r="K2973" s="11">
        <v>3</v>
      </c>
      <c r="L2973" s="16">
        <f t="shared" si="195"/>
        <v>2880</v>
      </c>
      <c r="M2973" s="25">
        <v>0</v>
      </c>
      <c r="N2973" s="17">
        <f t="shared" si="192"/>
        <v>2880</v>
      </c>
      <c r="O2973" s="11">
        <v>3</v>
      </c>
      <c r="P2973" s="8" t="str">
        <f>IFERROR(VLOOKUP(O2973,Tabla6[],2,FALSE)," ")</f>
        <v>Marzo</v>
      </c>
      <c r="Q2973" s="10"/>
      <c r="R2973" s="56" t="str">
        <f t="shared" si="194"/>
        <v>04.02 OFICINA GENERAL DE PLANEAMIENTO, PRESUPUESTO Y DESARROLLO ORGANIZACIONALE2.01.02 ASESORAMIENTO TECNICO ESPECIALIZADOE2.01.02.01 Implementación del PEI 2025-2030 [OGPPDO]MarzoIQUITOS</v>
      </c>
    </row>
    <row r="2974" spans="1:18" ht="15" customHeight="1" x14ac:dyDescent="0.2">
      <c r="A2974" s="8">
        <f>IFERROR(VLOOKUP(B2974,Tabla1[],2,FALSE)," ")</f>
        <v>1892</v>
      </c>
      <c r="B2974" s="30" t="s">
        <v>2257</v>
      </c>
      <c r="C2974" s="30" t="s">
        <v>2930</v>
      </c>
      <c r="D2974" s="10" t="s">
        <v>3028</v>
      </c>
      <c r="E2974" s="10" t="s">
        <v>2953</v>
      </c>
      <c r="F2974" s="30" t="s">
        <v>2284</v>
      </c>
      <c r="G2974" s="11">
        <v>3</v>
      </c>
      <c r="H2974" s="30" t="s">
        <v>1384</v>
      </c>
      <c r="I2974" s="10"/>
      <c r="J2974" s="11">
        <v>3</v>
      </c>
      <c r="K2974" s="11">
        <v>3</v>
      </c>
      <c r="L2974" s="16">
        <f t="shared" si="195"/>
        <v>2880</v>
      </c>
      <c r="M2974" s="25">
        <v>180</v>
      </c>
      <c r="N2974" s="17">
        <f t="shared" si="192"/>
        <v>3060</v>
      </c>
      <c r="O2974" s="11">
        <v>3</v>
      </c>
      <c r="P2974" s="8" t="str">
        <f>IFERROR(VLOOKUP(O2974,Tabla6[],2,FALSE)," ")</f>
        <v>Marzo</v>
      </c>
      <c r="Q2974" s="10"/>
      <c r="R2974" s="56" t="str">
        <f t="shared" si="194"/>
        <v>04.02 OFICINA GENERAL DE PLANEAMIENTO, PRESUPUESTO Y DESARROLLO ORGANIZACIONALE2.01.02 ASESORAMIENTO TECNICO ESPECIALIZADOE2.01.02.01 Implementación del PEI 2025-2030 [OGPPDO]MarzoIQUITOS</v>
      </c>
    </row>
    <row r="2975" spans="1:18" ht="15" customHeight="1" x14ac:dyDescent="0.2">
      <c r="A2975" s="8">
        <f>IFERROR(VLOOKUP(B2975,Tabla1[],2,FALSE)," ")</f>
        <v>1892</v>
      </c>
      <c r="B2975" s="30" t="s">
        <v>2257</v>
      </c>
      <c r="C2975" s="30" t="s">
        <v>2930</v>
      </c>
      <c r="D2975" s="10" t="s">
        <v>3028</v>
      </c>
      <c r="E2975" s="10" t="s">
        <v>2953</v>
      </c>
      <c r="F2975" s="24" t="s">
        <v>2261</v>
      </c>
      <c r="G2975" s="25">
        <v>3</v>
      </c>
      <c r="H2975" s="31" t="s">
        <v>433</v>
      </c>
      <c r="I2975" s="10"/>
      <c r="J2975" s="25">
        <v>3</v>
      </c>
      <c r="K2975" s="25">
        <v>0</v>
      </c>
      <c r="L2975" s="26">
        <f t="shared" si="195"/>
        <v>0</v>
      </c>
      <c r="M2975" s="25">
        <v>0</v>
      </c>
      <c r="N2975" s="38">
        <f t="shared" si="192"/>
        <v>0</v>
      </c>
      <c r="O2975" s="25">
        <v>3</v>
      </c>
      <c r="P2975" s="34" t="str">
        <f>IFERROR(VLOOKUP(O2975,Tabla6[],2,FALSE)," ")</f>
        <v>Marzo</v>
      </c>
      <c r="Q2975" s="10"/>
      <c r="R2975" s="56" t="str">
        <f t="shared" si="194"/>
        <v>04.02 OFICINA GENERAL DE PLANEAMIENTO, PRESUPUESTO Y DESARROLLO ORGANIZACIONALE2.01.02 ASESORAMIENTO TECNICO ESPECIALIZADOE2.01.02.01 Implementación del PEI 2025-2030 [OGPPDO]MarzoAYACUCHO</v>
      </c>
    </row>
    <row r="2976" spans="1:18" ht="15" customHeight="1" x14ac:dyDescent="0.2">
      <c r="A2976" s="8">
        <f>IFERROR(VLOOKUP(B2976,Tabla1[],2,FALSE)," ")</f>
        <v>1892</v>
      </c>
      <c r="B2976" s="30" t="s">
        <v>2257</v>
      </c>
      <c r="C2976" s="30" t="s">
        <v>2930</v>
      </c>
      <c r="D2976" s="10" t="s">
        <v>3028</v>
      </c>
      <c r="E2976" s="10" t="s">
        <v>2953</v>
      </c>
      <c r="F2976" s="31" t="s">
        <v>2285</v>
      </c>
      <c r="G2976" s="25">
        <v>3</v>
      </c>
      <c r="H2976" s="31" t="s">
        <v>433</v>
      </c>
      <c r="I2976" s="10"/>
      <c r="J2976" s="25">
        <v>3</v>
      </c>
      <c r="K2976" s="25">
        <v>0</v>
      </c>
      <c r="L2976" s="26">
        <f t="shared" si="195"/>
        <v>0</v>
      </c>
      <c r="M2976" s="25">
        <v>0</v>
      </c>
      <c r="N2976" s="38">
        <f t="shared" si="192"/>
        <v>0</v>
      </c>
      <c r="O2976" s="25">
        <v>3</v>
      </c>
      <c r="P2976" s="34" t="str">
        <f>IFERROR(VLOOKUP(O2976,Tabla6[],2,FALSE)," ")</f>
        <v>Marzo</v>
      </c>
      <c r="Q2976" s="10"/>
      <c r="R2976" s="56" t="str">
        <f t="shared" si="194"/>
        <v>04.02 OFICINA GENERAL DE PLANEAMIENTO, PRESUPUESTO Y DESARROLLO ORGANIZACIONALE2.01.02 ASESORAMIENTO TECNICO ESPECIALIZADOE2.01.02.01 Implementación del PEI 2025-2030 [OGPPDO]MarzoAYACUCHO</v>
      </c>
    </row>
    <row r="2977" spans="1:18" ht="15" customHeight="1" x14ac:dyDescent="0.2">
      <c r="A2977" s="8">
        <f>IFERROR(VLOOKUP(B2977,Tabla1[],2,FALSE)," ")</f>
        <v>1892</v>
      </c>
      <c r="B2977" s="30" t="s">
        <v>2257</v>
      </c>
      <c r="C2977" s="30" t="s">
        <v>2930</v>
      </c>
      <c r="D2977" s="10" t="s">
        <v>3028</v>
      </c>
      <c r="E2977" s="10" t="s">
        <v>2953</v>
      </c>
      <c r="F2977" s="31" t="s">
        <v>2286</v>
      </c>
      <c r="G2977" s="25">
        <v>3</v>
      </c>
      <c r="H2977" s="31" t="s">
        <v>433</v>
      </c>
      <c r="I2977" s="10"/>
      <c r="J2977" s="25">
        <v>3</v>
      </c>
      <c r="K2977" s="25">
        <v>3</v>
      </c>
      <c r="L2977" s="26">
        <f t="shared" si="195"/>
        <v>2880</v>
      </c>
      <c r="M2977" s="25">
        <v>900</v>
      </c>
      <c r="N2977" s="38">
        <f t="shared" si="192"/>
        <v>3780</v>
      </c>
      <c r="O2977" s="25">
        <v>3</v>
      </c>
      <c r="P2977" s="34" t="str">
        <f>IFERROR(VLOOKUP(O2977,Tabla6[],2,FALSE)," ")</f>
        <v>Marzo</v>
      </c>
      <c r="Q2977" s="10"/>
      <c r="R2977" s="56" t="str">
        <f t="shared" si="194"/>
        <v>04.02 OFICINA GENERAL DE PLANEAMIENTO, PRESUPUESTO Y DESARROLLO ORGANIZACIONALE2.01.02 ASESORAMIENTO TECNICO ESPECIALIZADOE2.01.02.01 Implementación del PEI 2025-2030 [OGPPDO]MarzoAYACUCHO</v>
      </c>
    </row>
    <row r="2978" spans="1:18" ht="15" customHeight="1" x14ac:dyDescent="0.2">
      <c r="A2978" s="8">
        <f>IFERROR(VLOOKUP(B2978,Tabla1[],2,FALSE)," ")</f>
        <v>1892</v>
      </c>
      <c r="B2978" s="30" t="s">
        <v>2257</v>
      </c>
      <c r="C2978" s="30" t="s">
        <v>2930</v>
      </c>
      <c r="D2978" s="10" t="s">
        <v>3028</v>
      </c>
      <c r="E2978" s="10" t="s">
        <v>2953</v>
      </c>
      <c r="F2978" s="31" t="s">
        <v>2287</v>
      </c>
      <c r="G2978" s="25">
        <v>3</v>
      </c>
      <c r="H2978" s="31" t="s">
        <v>433</v>
      </c>
      <c r="I2978" s="10"/>
      <c r="J2978" s="25">
        <v>3</v>
      </c>
      <c r="K2978" s="25">
        <v>3</v>
      </c>
      <c r="L2978" s="26">
        <f t="shared" si="195"/>
        <v>2880</v>
      </c>
      <c r="M2978" s="25">
        <v>600</v>
      </c>
      <c r="N2978" s="38">
        <f t="shared" si="192"/>
        <v>3480</v>
      </c>
      <c r="O2978" s="25">
        <v>3</v>
      </c>
      <c r="P2978" s="34" t="str">
        <f>IFERROR(VLOOKUP(O2978,Tabla6[],2,FALSE)," ")</f>
        <v>Marzo</v>
      </c>
      <c r="Q2978" s="10"/>
      <c r="R2978" s="56" t="str">
        <f t="shared" si="194"/>
        <v>04.02 OFICINA GENERAL DE PLANEAMIENTO, PRESUPUESTO Y DESARROLLO ORGANIZACIONALE2.01.02 ASESORAMIENTO TECNICO ESPECIALIZADOE2.01.02.01 Implementación del PEI 2025-2030 [OGPPDO]MarzoAYACUCHO</v>
      </c>
    </row>
    <row r="2979" spans="1:18" ht="15" customHeight="1" x14ac:dyDescent="0.2">
      <c r="A2979" s="8">
        <f>IFERROR(VLOOKUP(B2979,Tabla1[],2,FALSE)," ")</f>
        <v>1892</v>
      </c>
      <c r="B2979" s="30" t="s">
        <v>2257</v>
      </c>
      <c r="C2979" s="30" t="s">
        <v>2930</v>
      </c>
      <c r="D2979" s="10" t="s">
        <v>3028</v>
      </c>
      <c r="E2979" s="10" t="s">
        <v>2953</v>
      </c>
      <c r="F2979" s="31" t="s">
        <v>2288</v>
      </c>
      <c r="G2979" s="25">
        <v>3</v>
      </c>
      <c r="H2979" s="31" t="s">
        <v>433</v>
      </c>
      <c r="I2979" s="10"/>
      <c r="J2979" s="25">
        <v>3</v>
      </c>
      <c r="K2979" s="25">
        <v>3</v>
      </c>
      <c r="L2979" s="26">
        <f t="shared" si="195"/>
        <v>2880</v>
      </c>
      <c r="M2979" s="25">
        <v>450</v>
      </c>
      <c r="N2979" s="38">
        <f t="shared" si="192"/>
        <v>3330</v>
      </c>
      <c r="O2979" s="25">
        <v>3</v>
      </c>
      <c r="P2979" s="34" t="str">
        <f>IFERROR(VLOOKUP(O2979,Tabla6[],2,FALSE)," ")</f>
        <v>Marzo</v>
      </c>
      <c r="Q2979" s="10"/>
      <c r="R2979" s="56" t="str">
        <f t="shared" si="194"/>
        <v>04.02 OFICINA GENERAL DE PLANEAMIENTO, PRESUPUESTO Y DESARROLLO ORGANIZACIONALE2.01.02 ASESORAMIENTO TECNICO ESPECIALIZADOE2.01.02.01 Implementación del PEI 2025-2030 [OGPPDO]MarzoAYACUCHO</v>
      </c>
    </row>
    <row r="2980" spans="1:18" ht="15" customHeight="1" x14ac:dyDescent="0.2">
      <c r="A2980" s="8">
        <f>IFERROR(VLOOKUP(B2980,Tabla1[],2,FALSE)," ")</f>
        <v>1892</v>
      </c>
      <c r="B2980" s="30" t="s">
        <v>2257</v>
      </c>
      <c r="C2980" s="30" t="s">
        <v>2930</v>
      </c>
      <c r="D2980" s="10" t="s">
        <v>3028</v>
      </c>
      <c r="E2980" s="10" t="s">
        <v>2953</v>
      </c>
      <c r="F2980" s="24" t="s">
        <v>2297</v>
      </c>
      <c r="G2980" s="25">
        <v>9</v>
      </c>
      <c r="H2980" s="31" t="s">
        <v>372</v>
      </c>
      <c r="I2980" s="10"/>
      <c r="J2980" s="25">
        <v>3</v>
      </c>
      <c r="K2980" s="25">
        <v>0</v>
      </c>
      <c r="L2980" s="26">
        <f t="shared" si="195"/>
        <v>0</v>
      </c>
      <c r="M2980" s="25">
        <v>0</v>
      </c>
      <c r="N2980" s="38">
        <f t="shared" ref="N2980:N3008" si="196">L2980+M2980</f>
        <v>0</v>
      </c>
      <c r="O2980" s="25">
        <v>3</v>
      </c>
      <c r="P2980" s="34" t="str">
        <f>IFERROR(VLOOKUP(O2980,Tabla6[],2,FALSE)," ")</f>
        <v>Marzo</v>
      </c>
      <c r="Q2980" s="10"/>
      <c r="R2980" s="56" t="str">
        <f t="shared" si="194"/>
        <v>04.02 OFICINA GENERAL DE PLANEAMIENTO, PRESUPUESTO Y DESARROLLO ORGANIZACIONALE2.01.02 ASESORAMIENTO TECNICO ESPECIALIZADOE2.01.02.01 Implementación del PEI 2025-2030 [OGPPDO]MarzoLIMA</v>
      </c>
    </row>
    <row r="2981" spans="1:18" ht="15" customHeight="1" x14ac:dyDescent="0.2">
      <c r="A2981" s="8">
        <f>IFERROR(VLOOKUP(B2981,Tabla1[],2,FALSE)," ")</f>
        <v>1892</v>
      </c>
      <c r="B2981" s="30" t="s">
        <v>2257</v>
      </c>
      <c r="C2981" s="30" t="s">
        <v>2930</v>
      </c>
      <c r="D2981" s="10" t="s">
        <v>3028</v>
      </c>
      <c r="E2981" s="10" t="s">
        <v>2953</v>
      </c>
      <c r="F2981" s="10" t="s">
        <v>2262</v>
      </c>
      <c r="G2981" s="11">
        <v>3</v>
      </c>
      <c r="H2981" s="30" t="s">
        <v>372</v>
      </c>
      <c r="I2981" s="10"/>
      <c r="J2981" s="11">
        <v>3</v>
      </c>
      <c r="K2981" s="11">
        <v>0</v>
      </c>
      <c r="L2981" s="16">
        <f t="shared" si="195"/>
        <v>0</v>
      </c>
      <c r="M2981" s="25">
        <v>0</v>
      </c>
      <c r="N2981" s="17">
        <f t="shared" si="196"/>
        <v>0</v>
      </c>
      <c r="O2981" s="11">
        <v>3</v>
      </c>
      <c r="P2981" s="8" t="str">
        <f>IFERROR(VLOOKUP(O2981,Tabla6[],2,FALSE)," ")</f>
        <v>Marzo</v>
      </c>
      <c r="Q2981" s="10"/>
      <c r="R2981" s="56" t="str">
        <f t="shared" si="194"/>
        <v>04.02 OFICINA GENERAL DE PLANEAMIENTO, PRESUPUESTO Y DESARROLLO ORGANIZACIONALE2.01.02 ASESORAMIENTO TECNICO ESPECIALIZADOE2.01.02.01 Implementación del PEI 2025-2030 [OGPPDO]MarzoLIMA</v>
      </c>
    </row>
    <row r="2982" spans="1:18" ht="15" customHeight="1" x14ac:dyDescent="0.2">
      <c r="A2982" s="8">
        <f>IFERROR(VLOOKUP(B2982,Tabla1[],2,FALSE)," ")</f>
        <v>1892</v>
      </c>
      <c r="B2982" s="30" t="s">
        <v>2257</v>
      </c>
      <c r="C2982" s="30" t="s">
        <v>2930</v>
      </c>
      <c r="D2982" s="10" t="s">
        <v>3028</v>
      </c>
      <c r="E2982" s="10" t="s">
        <v>2953</v>
      </c>
      <c r="F2982" s="30" t="s">
        <v>2289</v>
      </c>
      <c r="G2982" s="11">
        <v>3</v>
      </c>
      <c r="H2982" s="30" t="s">
        <v>372</v>
      </c>
      <c r="I2982" s="10"/>
      <c r="J2982" s="11">
        <v>3</v>
      </c>
      <c r="K2982" s="11">
        <v>3</v>
      </c>
      <c r="L2982" s="16">
        <f t="shared" si="195"/>
        <v>2880</v>
      </c>
      <c r="M2982" s="25">
        <v>360</v>
      </c>
      <c r="N2982" s="17">
        <f t="shared" si="196"/>
        <v>3240</v>
      </c>
      <c r="O2982" s="11">
        <v>3</v>
      </c>
      <c r="P2982" s="8" t="str">
        <f>IFERROR(VLOOKUP(O2982,Tabla6[],2,FALSE)," ")</f>
        <v>Marzo</v>
      </c>
      <c r="Q2982" s="10"/>
      <c r="R2982" s="56" t="str">
        <f t="shared" si="194"/>
        <v>04.02 OFICINA GENERAL DE PLANEAMIENTO, PRESUPUESTO Y DESARROLLO ORGANIZACIONALE2.01.02 ASESORAMIENTO TECNICO ESPECIALIZADOE2.01.02.01 Implementación del PEI 2025-2030 [OGPPDO]MarzoLIMA</v>
      </c>
    </row>
    <row r="2983" spans="1:18" ht="15" customHeight="1" x14ac:dyDescent="0.2">
      <c r="A2983" s="8">
        <f>IFERROR(VLOOKUP(B2983,Tabla1[],2,FALSE)," ")</f>
        <v>1892</v>
      </c>
      <c r="B2983" s="30" t="s">
        <v>2257</v>
      </c>
      <c r="C2983" s="30" t="s">
        <v>2930</v>
      </c>
      <c r="D2983" s="10" t="s">
        <v>3028</v>
      </c>
      <c r="E2983" s="10" t="s">
        <v>2953</v>
      </c>
      <c r="F2983" s="30" t="s">
        <v>2290</v>
      </c>
      <c r="G2983" s="11">
        <v>3</v>
      </c>
      <c r="H2983" s="30" t="s">
        <v>372</v>
      </c>
      <c r="I2983" s="10"/>
      <c r="J2983" s="11">
        <v>3</v>
      </c>
      <c r="K2983" s="11">
        <v>3</v>
      </c>
      <c r="L2983" s="16">
        <f t="shared" si="195"/>
        <v>2880</v>
      </c>
      <c r="M2983" s="25">
        <v>360</v>
      </c>
      <c r="N2983" s="17">
        <f t="shared" si="196"/>
        <v>3240</v>
      </c>
      <c r="O2983" s="11">
        <v>3</v>
      </c>
      <c r="P2983" s="8" t="str">
        <f>IFERROR(VLOOKUP(O2983,Tabla6[],2,FALSE)," ")</f>
        <v>Marzo</v>
      </c>
      <c r="Q2983" s="10"/>
      <c r="R2983" s="56" t="str">
        <f t="shared" si="194"/>
        <v>04.02 OFICINA GENERAL DE PLANEAMIENTO, PRESUPUESTO Y DESARROLLO ORGANIZACIONALE2.01.02 ASESORAMIENTO TECNICO ESPECIALIZADOE2.01.02.01 Implementación del PEI 2025-2030 [OGPPDO]MarzoLIMA</v>
      </c>
    </row>
    <row r="2984" spans="1:18" ht="15" customHeight="1" x14ac:dyDescent="0.2">
      <c r="A2984" s="8">
        <f>IFERROR(VLOOKUP(B2984,Tabla1[],2,FALSE)," ")</f>
        <v>1892</v>
      </c>
      <c r="B2984" s="30" t="s">
        <v>2257</v>
      </c>
      <c r="C2984" s="30" t="s">
        <v>2930</v>
      </c>
      <c r="D2984" s="10" t="s">
        <v>3028</v>
      </c>
      <c r="E2984" s="10" t="s">
        <v>2953</v>
      </c>
      <c r="F2984" s="30" t="s">
        <v>2291</v>
      </c>
      <c r="G2984" s="11">
        <v>3</v>
      </c>
      <c r="H2984" s="30" t="s">
        <v>372</v>
      </c>
      <c r="I2984" s="10"/>
      <c r="J2984" s="11">
        <v>3</v>
      </c>
      <c r="K2984" s="11">
        <v>0</v>
      </c>
      <c r="L2984" s="16">
        <f t="shared" si="195"/>
        <v>0</v>
      </c>
      <c r="M2984" s="25">
        <v>0</v>
      </c>
      <c r="N2984" s="17">
        <f t="shared" si="196"/>
        <v>0</v>
      </c>
      <c r="O2984" s="11">
        <v>3</v>
      </c>
      <c r="P2984" s="8" t="str">
        <f>IFERROR(VLOOKUP(O2984,Tabla6[],2,FALSE)," ")</f>
        <v>Marzo</v>
      </c>
      <c r="Q2984" s="10"/>
      <c r="R2984" s="56" t="str">
        <f t="shared" si="194"/>
        <v>04.02 OFICINA GENERAL DE PLANEAMIENTO, PRESUPUESTO Y DESARROLLO ORGANIZACIONALE2.01.02 ASESORAMIENTO TECNICO ESPECIALIZADOE2.01.02.01 Implementación del PEI 2025-2030 [OGPPDO]MarzoLIMA</v>
      </c>
    </row>
    <row r="2985" spans="1:18" ht="15" customHeight="1" x14ac:dyDescent="0.2">
      <c r="A2985" s="8">
        <f>IFERROR(VLOOKUP(B2985,Tabla1[],2,FALSE)," ")</f>
        <v>1892</v>
      </c>
      <c r="B2985" s="30" t="s">
        <v>2257</v>
      </c>
      <c r="C2985" s="30" t="s">
        <v>2930</v>
      </c>
      <c r="D2985" s="10" t="s">
        <v>3028</v>
      </c>
      <c r="E2985" s="10" t="s">
        <v>2953</v>
      </c>
      <c r="F2985" s="30" t="s">
        <v>2292</v>
      </c>
      <c r="G2985" s="11">
        <v>3</v>
      </c>
      <c r="H2985" s="30" t="s">
        <v>372</v>
      </c>
      <c r="I2985" s="10"/>
      <c r="J2985" s="11">
        <v>3</v>
      </c>
      <c r="K2985" s="11">
        <v>0</v>
      </c>
      <c r="L2985" s="16">
        <f t="shared" si="195"/>
        <v>0</v>
      </c>
      <c r="M2985" s="25">
        <v>0</v>
      </c>
      <c r="N2985" s="17">
        <f t="shared" si="196"/>
        <v>0</v>
      </c>
      <c r="O2985" s="11">
        <v>3</v>
      </c>
      <c r="P2985" s="8" t="str">
        <f>IFERROR(VLOOKUP(O2985,Tabla6[],2,FALSE)," ")</f>
        <v>Marzo</v>
      </c>
      <c r="Q2985" s="10"/>
      <c r="R2985" s="56" t="str">
        <f t="shared" si="194"/>
        <v>04.02 OFICINA GENERAL DE PLANEAMIENTO, PRESUPUESTO Y DESARROLLO ORGANIZACIONALE2.01.02 ASESORAMIENTO TECNICO ESPECIALIZADOE2.01.02.01 Implementación del PEI 2025-2030 [OGPPDO]MarzoLIMA</v>
      </c>
    </row>
    <row r="2986" spans="1:18" ht="15" customHeight="1" x14ac:dyDescent="0.2">
      <c r="A2986" s="8">
        <f>IFERROR(VLOOKUP(B2986,Tabla1[],2,FALSE)," ")</f>
        <v>1892</v>
      </c>
      <c r="B2986" s="30" t="s">
        <v>2257</v>
      </c>
      <c r="C2986" s="30" t="s">
        <v>2930</v>
      </c>
      <c r="D2986" s="10" t="s">
        <v>3028</v>
      </c>
      <c r="E2986" s="10" t="s">
        <v>2953</v>
      </c>
      <c r="F2986" s="30" t="s">
        <v>2293</v>
      </c>
      <c r="G2986" s="11">
        <v>3</v>
      </c>
      <c r="H2986" s="30" t="s">
        <v>372</v>
      </c>
      <c r="I2986" s="10"/>
      <c r="J2986" s="11">
        <v>3</v>
      </c>
      <c r="K2986" s="11">
        <v>0</v>
      </c>
      <c r="L2986" s="16">
        <f t="shared" si="195"/>
        <v>0</v>
      </c>
      <c r="M2986" s="25">
        <v>0</v>
      </c>
      <c r="N2986" s="17">
        <f t="shared" si="196"/>
        <v>0</v>
      </c>
      <c r="O2986" s="11">
        <v>3</v>
      </c>
      <c r="P2986" s="8" t="str">
        <f>IFERROR(VLOOKUP(O2986,Tabla6[],2,FALSE)," ")</f>
        <v>Marzo</v>
      </c>
      <c r="Q2986" s="10"/>
      <c r="R2986" s="56" t="str">
        <f t="shared" si="194"/>
        <v>04.02 OFICINA GENERAL DE PLANEAMIENTO, PRESUPUESTO Y DESARROLLO ORGANIZACIONALE2.01.02 ASESORAMIENTO TECNICO ESPECIALIZADOE2.01.02.01 Implementación del PEI 2025-2030 [OGPPDO]MarzoLIMA</v>
      </c>
    </row>
    <row r="2987" spans="1:18" ht="15" customHeight="1" x14ac:dyDescent="0.2">
      <c r="A2987" s="8">
        <f>IFERROR(VLOOKUP(B2987,Tabla1[],2,FALSE)," ")</f>
        <v>1892</v>
      </c>
      <c r="B2987" s="30" t="s">
        <v>2257</v>
      </c>
      <c r="C2987" s="30" t="s">
        <v>2930</v>
      </c>
      <c r="D2987" s="10" t="s">
        <v>3028</v>
      </c>
      <c r="E2987" s="10" t="s">
        <v>2953</v>
      </c>
      <c r="F2987" s="30" t="s">
        <v>2294</v>
      </c>
      <c r="G2987" s="11">
        <v>3</v>
      </c>
      <c r="H2987" s="30" t="s">
        <v>372</v>
      </c>
      <c r="I2987" s="10"/>
      <c r="J2987" s="11">
        <v>3</v>
      </c>
      <c r="K2987" s="11">
        <v>0</v>
      </c>
      <c r="L2987" s="16">
        <f t="shared" si="195"/>
        <v>0</v>
      </c>
      <c r="M2987" s="25">
        <v>0</v>
      </c>
      <c r="N2987" s="17">
        <f t="shared" si="196"/>
        <v>0</v>
      </c>
      <c r="O2987" s="11">
        <v>3</v>
      </c>
      <c r="P2987" s="8" t="str">
        <f>IFERROR(VLOOKUP(O2987,Tabla6[],2,FALSE)," ")</f>
        <v>Marzo</v>
      </c>
      <c r="Q2987" s="10"/>
      <c r="R2987" s="56" t="str">
        <f t="shared" si="194"/>
        <v>04.02 OFICINA GENERAL DE PLANEAMIENTO, PRESUPUESTO Y DESARROLLO ORGANIZACIONALE2.01.02 ASESORAMIENTO TECNICO ESPECIALIZADOE2.01.02.01 Implementación del PEI 2025-2030 [OGPPDO]MarzoLIMA</v>
      </c>
    </row>
    <row r="2988" spans="1:18" ht="15" customHeight="1" x14ac:dyDescent="0.2">
      <c r="A2988" s="8">
        <f>IFERROR(VLOOKUP(B2988,Tabla1[],2,FALSE)," ")</f>
        <v>1892</v>
      </c>
      <c r="B2988" s="30" t="s">
        <v>2257</v>
      </c>
      <c r="C2988" s="30" t="s">
        <v>2930</v>
      </c>
      <c r="D2988" s="10" t="s">
        <v>3028</v>
      </c>
      <c r="E2988" s="10" t="s">
        <v>2953</v>
      </c>
      <c r="F2988" s="30" t="s">
        <v>2295</v>
      </c>
      <c r="G2988" s="11">
        <v>3</v>
      </c>
      <c r="H2988" s="30" t="s">
        <v>372</v>
      </c>
      <c r="I2988" s="10"/>
      <c r="J2988" s="11">
        <v>3</v>
      </c>
      <c r="K2988" s="11">
        <v>0</v>
      </c>
      <c r="L2988" s="16">
        <f t="shared" si="195"/>
        <v>0</v>
      </c>
      <c r="M2988" s="25">
        <v>0</v>
      </c>
      <c r="N2988" s="17">
        <f t="shared" si="196"/>
        <v>0</v>
      </c>
      <c r="O2988" s="11">
        <v>3</v>
      </c>
      <c r="P2988" s="8" t="str">
        <f>IFERROR(VLOOKUP(O2988,Tabla6[],2,FALSE)," ")</f>
        <v>Marzo</v>
      </c>
      <c r="Q2988" s="10"/>
      <c r="R2988" s="56" t="str">
        <f t="shared" si="194"/>
        <v>04.02 OFICINA GENERAL DE PLANEAMIENTO, PRESUPUESTO Y DESARROLLO ORGANIZACIONALE2.01.02 ASESORAMIENTO TECNICO ESPECIALIZADOE2.01.02.01 Implementación del PEI 2025-2030 [OGPPDO]MarzoLIMA</v>
      </c>
    </row>
    <row r="2989" spans="1:18" ht="15" customHeight="1" x14ac:dyDescent="0.2">
      <c r="A2989" s="8">
        <f>IFERROR(VLOOKUP(B2989,Tabla1[],2,FALSE)," ")</f>
        <v>1892</v>
      </c>
      <c r="B2989" s="30" t="s">
        <v>2257</v>
      </c>
      <c r="C2989" s="30" t="s">
        <v>2930</v>
      </c>
      <c r="D2989" s="10" t="s">
        <v>3028</v>
      </c>
      <c r="E2989" s="10" t="s">
        <v>2953</v>
      </c>
      <c r="F2989" s="30" t="s">
        <v>2296</v>
      </c>
      <c r="G2989" s="11">
        <v>3</v>
      </c>
      <c r="H2989" s="30" t="s">
        <v>372</v>
      </c>
      <c r="I2989" s="10"/>
      <c r="J2989" s="11">
        <v>3</v>
      </c>
      <c r="K2989" s="11">
        <v>0</v>
      </c>
      <c r="L2989" s="16">
        <f t="shared" si="195"/>
        <v>0</v>
      </c>
      <c r="M2989" s="25">
        <v>0</v>
      </c>
      <c r="N2989" s="17">
        <f t="shared" si="196"/>
        <v>0</v>
      </c>
      <c r="O2989" s="11">
        <v>3</v>
      </c>
      <c r="P2989" s="8" t="str">
        <f>IFERROR(VLOOKUP(O2989,Tabla6[],2,FALSE)," ")</f>
        <v>Marzo</v>
      </c>
      <c r="Q2989" s="10"/>
      <c r="R2989" s="56" t="str">
        <f t="shared" si="194"/>
        <v>04.02 OFICINA GENERAL DE PLANEAMIENTO, PRESUPUESTO Y DESARROLLO ORGANIZACIONALE2.01.02 ASESORAMIENTO TECNICO ESPECIALIZADOE2.01.02.01 Implementación del PEI 2025-2030 [OGPPDO]MarzoLIMA</v>
      </c>
    </row>
    <row r="2990" spans="1:18" ht="15" customHeight="1" x14ac:dyDescent="0.2">
      <c r="A2990" s="8">
        <f>IFERROR(VLOOKUP(B2990,Tabla1[],2,FALSE)," ")</f>
        <v>1922</v>
      </c>
      <c r="B2990" s="30" t="s">
        <v>2152</v>
      </c>
      <c r="C2990" s="30" t="s">
        <v>2949</v>
      </c>
      <c r="D2990" s="10" t="s">
        <v>3029</v>
      </c>
      <c r="E2990" s="10" t="s">
        <v>3070</v>
      </c>
      <c r="F2990" s="10" t="s">
        <v>3071</v>
      </c>
      <c r="G2990" s="11">
        <v>1</v>
      </c>
      <c r="H2990" s="30" t="s">
        <v>3069</v>
      </c>
      <c r="I2990" s="10"/>
      <c r="J2990" s="11">
        <v>2</v>
      </c>
      <c r="K2990" s="11">
        <f t="shared" ref="K2990:K3021" si="197">J2990</f>
        <v>2</v>
      </c>
      <c r="L2990" s="16">
        <f t="shared" ref="L2990:L3008" si="198">320*K2990*G2990</f>
        <v>640</v>
      </c>
      <c r="M2990" s="25">
        <v>0</v>
      </c>
      <c r="N2990" s="17">
        <f t="shared" si="196"/>
        <v>640</v>
      </c>
      <c r="O2990" s="11">
        <v>2</v>
      </c>
      <c r="P2990" s="8" t="str">
        <f>IFERROR(VLOOKUP(O2990,Tabla6[],2,FALSE)," ")</f>
        <v>Febrero</v>
      </c>
      <c r="Q2990" s="10"/>
      <c r="R2990" s="56" t="str">
        <f t="shared" si="194"/>
        <v>04.03 OFICINA GENERAL DE IMAGEN INSTITUCIONAL Y TRANSPARENCIAS4.01.01 IMPLEMENTACION DEL PLAN DE COMUNICACIONES IAFAS SISS4.01.01.03 Comunicación social y asistencia técnica [OGIT]FebreroLIMA- AYACUCHO - LIMA</v>
      </c>
    </row>
    <row r="2991" spans="1:18" ht="15" customHeight="1" x14ac:dyDescent="0.2">
      <c r="A2991" s="8">
        <f>IFERROR(VLOOKUP(B2991,Tabla1[],2,FALSE)," ")</f>
        <v>1922</v>
      </c>
      <c r="B2991" s="30" t="s">
        <v>2152</v>
      </c>
      <c r="C2991" s="30" t="s">
        <v>2949</v>
      </c>
      <c r="D2991" s="10" t="s">
        <v>3029</v>
      </c>
      <c r="E2991" s="10" t="s">
        <v>3070</v>
      </c>
      <c r="F2991" s="10" t="s">
        <v>3072</v>
      </c>
      <c r="G2991" s="11">
        <v>1</v>
      </c>
      <c r="H2991" s="30" t="s">
        <v>3069</v>
      </c>
      <c r="I2991" s="10"/>
      <c r="J2991" s="11">
        <v>2</v>
      </c>
      <c r="K2991" s="11">
        <f t="shared" si="197"/>
        <v>2</v>
      </c>
      <c r="L2991" s="16">
        <f t="shared" si="198"/>
        <v>640</v>
      </c>
      <c r="M2991" s="25">
        <v>0</v>
      </c>
      <c r="N2991" s="17">
        <f t="shared" si="196"/>
        <v>640</v>
      </c>
      <c r="O2991" s="11">
        <v>2</v>
      </c>
      <c r="P2991" s="8" t="str">
        <f>IFERROR(VLOOKUP(O2991,Tabla6[],2,FALSE)," ")</f>
        <v>Febrero</v>
      </c>
      <c r="Q2991" s="10"/>
      <c r="R2991" s="56" t="str">
        <f t="shared" si="194"/>
        <v>04.03 OFICINA GENERAL DE IMAGEN INSTITUCIONAL Y TRANSPARENCIAS4.01.01 IMPLEMENTACION DEL PLAN DE COMUNICACIONES IAFAS SISS4.01.01.03 Comunicación social y asistencia técnica [OGIT]FebreroLIMA- AYACUCHO - LIMA</v>
      </c>
    </row>
    <row r="2992" spans="1:18" ht="15" customHeight="1" x14ac:dyDescent="0.2">
      <c r="A2992" s="8">
        <f>IFERROR(VLOOKUP(B2992,Tabla1[],2,FALSE)," ")</f>
        <v>1922</v>
      </c>
      <c r="B2992" s="30" t="s">
        <v>2152</v>
      </c>
      <c r="C2992" s="30" t="s">
        <v>2949</v>
      </c>
      <c r="D2992" s="10" t="s">
        <v>3029</v>
      </c>
      <c r="E2992" s="10" t="s">
        <v>3070</v>
      </c>
      <c r="F2992" s="10" t="s">
        <v>3073</v>
      </c>
      <c r="G2992" s="11">
        <v>1</v>
      </c>
      <c r="H2992" s="30" t="s">
        <v>3069</v>
      </c>
      <c r="I2992" s="10"/>
      <c r="J2992" s="11">
        <v>2</v>
      </c>
      <c r="K2992" s="11">
        <f t="shared" si="197"/>
        <v>2</v>
      </c>
      <c r="L2992" s="16">
        <f t="shared" si="198"/>
        <v>640</v>
      </c>
      <c r="M2992" s="25">
        <v>0</v>
      </c>
      <c r="N2992" s="17">
        <f t="shared" si="196"/>
        <v>640</v>
      </c>
      <c r="O2992" s="11">
        <v>2</v>
      </c>
      <c r="P2992" s="8" t="str">
        <f>IFERROR(VLOOKUP(O2992,Tabla6[],2,FALSE)," ")</f>
        <v>Febrero</v>
      </c>
      <c r="Q2992" s="10"/>
      <c r="R2992" s="56" t="str">
        <f t="shared" si="194"/>
        <v>04.03 OFICINA GENERAL DE IMAGEN INSTITUCIONAL Y TRANSPARENCIAS4.01.01 IMPLEMENTACION DEL PLAN DE COMUNICACIONES IAFAS SISS4.01.01.03 Comunicación social y asistencia técnica [OGIT]FebreroLIMA- AYACUCHO - LIMA</v>
      </c>
    </row>
    <row r="2993" spans="1:18" ht="15" customHeight="1" x14ac:dyDescent="0.2">
      <c r="A2993" s="8">
        <f>IFERROR(VLOOKUP(B2993,Tabla1[],2,FALSE)," ")</f>
        <v>1922</v>
      </c>
      <c r="B2993" s="30" t="s">
        <v>2152</v>
      </c>
      <c r="C2993" s="30" t="s">
        <v>2949</v>
      </c>
      <c r="D2993" s="10" t="s">
        <v>3029</v>
      </c>
      <c r="E2993" s="10" t="s">
        <v>2989</v>
      </c>
      <c r="F2993" s="10" t="s">
        <v>2155</v>
      </c>
      <c r="G2993" s="11">
        <v>1</v>
      </c>
      <c r="H2993" s="30" t="s">
        <v>2142</v>
      </c>
      <c r="I2993" s="10"/>
      <c r="J2993" s="11">
        <v>2</v>
      </c>
      <c r="K2993" s="11">
        <f t="shared" si="197"/>
        <v>2</v>
      </c>
      <c r="L2993" s="16">
        <f t="shared" si="198"/>
        <v>640</v>
      </c>
      <c r="M2993" s="25">
        <v>0</v>
      </c>
      <c r="N2993" s="17">
        <f t="shared" si="196"/>
        <v>640</v>
      </c>
      <c r="O2993" s="11">
        <v>3</v>
      </c>
      <c r="P2993" s="8" t="str">
        <f>IFERROR(VLOOKUP(O2993,Tabla6[],2,FALSE)," ")</f>
        <v>Marzo</v>
      </c>
      <c r="Q2993" s="10"/>
      <c r="R2993" s="56" t="str">
        <f t="shared" si="194"/>
        <v>04.03 OFICINA GENERAL DE IMAGEN INSTITUCIONAL Y TRANSPARENCIAS4.01.01 IMPLEMENTACION DEL PLAN DE COMUNICACIONES IAFAS SISS4.01.01.07 Identidad institucional y protocolo [OGIT]MarzoLIMA - AYACUCHO - LIMA</v>
      </c>
    </row>
    <row r="2994" spans="1:18" ht="15" customHeight="1" x14ac:dyDescent="0.2">
      <c r="A2994" s="8">
        <f>IFERROR(VLOOKUP(B2994,Tabla1[],2,FALSE)," ")</f>
        <v>1922</v>
      </c>
      <c r="B2994" s="30" t="s">
        <v>2152</v>
      </c>
      <c r="C2994" s="30" t="s">
        <v>2949</v>
      </c>
      <c r="D2994" s="10" t="s">
        <v>3029</v>
      </c>
      <c r="E2994" s="10" t="s">
        <v>2989</v>
      </c>
      <c r="F2994" s="10" t="s">
        <v>2156</v>
      </c>
      <c r="G2994" s="11">
        <v>1</v>
      </c>
      <c r="H2994" s="30" t="s">
        <v>2142</v>
      </c>
      <c r="I2994" s="10"/>
      <c r="J2994" s="11">
        <v>2</v>
      </c>
      <c r="K2994" s="11">
        <f t="shared" si="197"/>
        <v>2</v>
      </c>
      <c r="L2994" s="16">
        <f t="shared" si="198"/>
        <v>640</v>
      </c>
      <c r="M2994" s="25">
        <v>0</v>
      </c>
      <c r="N2994" s="17">
        <f t="shared" si="196"/>
        <v>640</v>
      </c>
      <c r="O2994" s="11">
        <v>3</v>
      </c>
      <c r="P2994" s="8" t="str">
        <f>IFERROR(VLOOKUP(O2994,Tabla6[],2,FALSE)," ")</f>
        <v>Marzo</v>
      </c>
      <c r="Q2994" s="10"/>
      <c r="R2994" s="56" t="str">
        <f t="shared" ref="R2994:R3047" si="199">+CONCATENATE(B2994,C2994,E2994,P2994,H2994)</f>
        <v>04.03 OFICINA GENERAL DE IMAGEN INSTITUCIONAL Y TRANSPARENCIAS4.01.01 IMPLEMENTACION DEL PLAN DE COMUNICACIONES IAFAS SISS4.01.01.07 Identidad institucional y protocolo [OGIT]MarzoLIMA - AYACUCHO - LIMA</v>
      </c>
    </row>
    <row r="2995" spans="1:18" ht="15" customHeight="1" x14ac:dyDescent="0.2">
      <c r="A2995" s="8">
        <f>IFERROR(VLOOKUP(B2995,Tabla1[],2,FALSE)," ")</f>
        <v>1922</v>
      </c>
      <c r="B2995" s="30" t="s">
        <v>2152</v>
      </c>
      <c r="C2995" s="30" t="s">
        <v>2949</v>
      </c>
      <c r="D2995" s="10" t="s">
        <v>3029</v>
      </c>
      <c r="E2995" s="10" t="s">
        <v>2989</v>
      </c>
      <c r="F2995" s="10" t="s">
        <v>2157</v>
      </c>
      <c r="G2995" s="11">
        <v>1</v>
      </c>
      <c r="H2995" s="30" t="s">
        <v>2142</v>
      </c>
      <c r="I2995" s="10"/>
      <c r="J2995" s="11">
        <v>2</v>
      </c>
      <c r="K2995" s="11">
        <f t="shared" si="197"/>
        <v>2</v>
      </c>
      <c r="L2995" s="16">
        <f t="shared" si="198"/>
        <v>640</v>
      </c>
      <c r="M2995" s="25">
        <v>0</v>
      </c>
      <c r="N2995" s="17">
        <f t="shared" si="196"/>
        <v>640</v>
      </c>
      <c r="O2995" s="11">
        <v>3</v>
      </c>
      <c r="P2995" s="8" t="str">
        <f>IFERROR(VLOOKUP(O2995,Tabla6[],2,FALSE)," ")</f>
        <v>Marzo</v>
      </c>
      <c r="Q2995" s="10"/>
      <c r="R2995" s="56" t="str">
        <f t="shared" si="199"/>
        <v>04.03 OFICINA GENERAL DE IMAGEN INSTITUCIONAL Y TRANSPARENCIAS4.01.01 IMPLEMENTACION DEL PLAN DE COMUNICACIONES IAFAS SISS4.01.01.07 Identidad institucional y protocolo [OGIT]MarzoLIMA - AYACUCHO - LIMA</v>
      </c>
    </row>
    <row r="2996" spans="1:18" ht="15" customHeight="1" x14ac:dyDescent="0.2">
      <c r="A2996" s="8">
        <f>IFERROR(VLOOKUP(B2996,Tabla1[],2,FALSE)," ")</f>
        <v>1922</v>
      </c>
      <c r="B2996" s="30" t="s">
        <v>2152</v>
      </c>
      <c r="C2996" s="30" t="s">
        <v>2949</v>
      </c>
      <c r="D2996" s="10" t="s">
        <v>3029</v>
      </c>
      <c r="E2996" s="10" t="s">
        <v>2989</v>
      </c>
      <c r="F2996" s="10" t="s">
        <v>2158</v>
      </c>
      <c r="G2996" s="11">
        <v>1</v>
      </c>
      <c r="H2996" s="30" t="s">
        <v>2161</v>
      </c>
      <c r="I2996" s="10"/>
      <c r="J2996" s="11">
        <v>2</v>
      </c>
      <c r="K2996" s="11">
        <f t="shared" si="197"/>
        <v>2</v>
      </c>
      <c r="L2996" s="16">
        <f t="shared" si="198"/>
        <v>640</v>
      </c>
      <c r="M2996" s="25">
        <v>0</v>
      </c>
      <c r="N2996" s="17">
        <f t="shared" si="196"/>
        <v>640</v>
      </c>
      <c r="O2996" s="11">
        <v>4</v>
      </c>
      <c r="P2996" s="8" t="str">
        <f>IFERROR(VLOOKUP(O2996,Tabla6[],2,FALSE)," ")</f>
        <v>Abril</v>
      </c>
      <c r="Q2996" s="10"/>
      <c r="R2996" s="56" t="str">
        <f t="shared" si="199"/>
        <v>04.03 OFICINA GENERAL DE IMAGEN INSTITUCIONAL Y TRANSPARENCIAS4.01.01 IMPLEMENTACION DEL PLAN DE COMUNICACIONES IAFAS SISS4.01.01.07 Identidad institucional y protocolo [OGIT]AbrilLIMA - PUCALLPA - LIMA</v>
      </c>
    </row>
    <row r="2997" spans="1:18" ht="15" customHeight="1" x14ac:dyDescent="0.2">
      <c r="A2997" s="8">
        <f>IFERROR(VLOOKUP(B2997,Tabla1[],2,FALSE)," ")</f>
        <v>1922</v>
      </c>
      <c r="B2997" s="30" t="s">
        <v>2152</v>
      </c>
      <c r="C2997" s="30" t="s">
        <v>2949</v>
      </c>
      <c r="D2997" s="10" t="s">
        <v>3029</v>
      </c>
      <c r="E2997" s="10" t="s">
        <v>2989</v>
      </c>
      <c r="F2997" s="10" t="s">
        <v>2154</v>
      </c>
      <c r="G2997" s="11">
        <v>1</v>
      </c>
      <c r="H2997" s="30" t="s">
        <v>2161</v>
      </c>
      <c r="I2997" s="10"/>
      <c r="J2997" s="11">
        <v>2</v>
      </c>
      <c r="K2997" s="11">
        <f t="shared" si="197"/>
        <v>2</v>
      </c>
      <c r="L2997" s="16">
        <f t="shared" si="198"/>
        <v>640</v>
      </c>
      <c r="M2997" s="25">
        <v>0</v>
      </c>
      <c r="N2997" s="17">
        <f t="shared" si="196"/>
        <v>640</v>
      </c>
      <c r="O2997" s="11">
        <v>4</v>
      </c>
      <c r="P2997" s="8" t="str">
        <f>IFERROR(VLOOKUP(O2997,Tabla6[],2,FALSE)," ")</f>
        <v>Abril</v>
      </c>
      <c r="Q2997" s="10"/>
      <c r="R2997" s="56" t="str">
        <f t="shared" si="199"/>
        <v>04.03 OFICINA GENERAL DE IMAGEN INSTITUCIONAL Y TRANSPARENCIAS4.01.01 IMPLEMENTACION DEL PLAN DE COMUNICACIONES IAFAS SISS4.01.01.07 Identidad institucional y protocolo [OGIT]AbrilLIMA - PUCALLPA - LIMA</v>
      </c>
    </row>
    <row r="2998" spans="1:18" ht="15" customHeight="1" x14ac:dyDescent="0.2">
      <c r="A2998" s="8">
        <f>IFERROR(VLOOKUP(B2998,Tabla1[],2,FALSE)," ")</f>
        <v>1922</v>
      </c>
      <c r="B2998" s="30" t="s">
        <v>2152</v>
      </c>
      <c r="C2998" s="30" t="s">
        <v>2949</v>
      </c>
      <c r="D2998" s="10" t="s">
        <v>3029</v>
      </c>
      <c r="E2998" s="10" t="s">
        <v>2989</v>
      </c>
      <c r="F2998" s="10" t="s">
        <v>2159</v>
      </c>
      <c r="G2998" s="11">
        <v>1</v>
      </c>
      <c r="H2998" s="30" t="s">
        <v>2161</v>
      </c>
      <c r="I2998" s="10"/>
      <c r="J2998" s="11">
        <v>2</v>
      </c>
      <c r="K2998" s="11">
        <f t="shared" si="197"/>
        <v>2</v>
      </c>
      <c r="L2998" s="16">
        <f t="shared" si="198"/>
        <v>640</v>
      </c>
      <c r="M2998" s="25">
        <v>0</v>
      </c>
      <c r="N2998" s="17">
        <f t="shared" si="196"/>
        <v>640</v>
      </c>
      <c r="O2998" s="11">
        <v>4</v>
      </c>
      <c r="P2998" s="8" t="str">
        <f>IFERROR(VLOOKUP(O2998,Tabla6[],2,FALSE)," ")</f>
        <v>Abril</v>
      </c>
      <c r="Q2998" s="10"/>
      <c r="R2998" s="56" t="str">
        <f t="shared" si="199"/>
        <v>04.03 OFICINA GENERAL DE IMAGEN INSTITUCIONAL Y TRANSPARENCIAS4.01.01 IMPLEMENTACION DEL PLAN DE COMUNICACIONES IAFAS SISS4.01.01.07 Identidad institucional y protocolo [OGIT]AbrilLIMA - PUCALLPA - LIMA</v>
      </c>
    </row>
    <row r="2999" spans="1:18" ht="15" customHeight="1" x14ac:dyDescent="0.2">
      <c r="A2999" s="8">
        <f>IFERROR(VLOOKUP(B2999,Tabla1[],2,FALSE)," ")</f>
        <v>1922</v>
      </c>
      <c r="B2999" s="30" t="s">
        <v>2152</v>
      </c>
      <c r="C2999" s="30" t="s">
        <v>2949</v>
      </c>
      <c r="D2999" s="10" t="s">
        <v>3029</v>
      </c>
      <c r="E2999" s="10" t="s">
        <v>2989</v>
      </c>
      <c r="F2999" s="10" t="s">
        <v>2153</v>
      </c>
      <c r="G2999" s="11">
        <v>1</v>
      </c>
      <c r="H2999" s="30" t="s">
        <v>2162</v>
      </c>
      <c r="I2999" s="10"/>
      <c r="J2999" s="11">
        <v>2</v>
      </c>
      <c r="K2999" s="11">
        <f t="shared" si="197"/>
        <v>2</v>
      </c>
      <c r="L2999" s="16">
        <f t="shared" si="198"/>
        <v>640</v>
      </c>
      <c r="M2999" s="25">
        <v>0</v>
      </c>
      <c r="N2999" s="17">
        <f t="shared" si="196"/>
        <v>640</v>
      </c>
      <c r="O2999" s="11">
        <v>5</v>
      </c>
      <c r="P2999" s="8" t="str">
        <f>IFERROR(VLOOKUP(O2999,Tabla6[],2,FALSE)," ")</f>
        <v>Mayo</v>
      </c>
      <c r="Q2999" s="10"/>
      <c r="R2999" s="56" t="str">
        <f t="shared" si="199"/>
        <v>04.03 OFICINA GENERAL DE IMAGEN INSTITUCIONAL Y TRANSPARENCIAS4.01.01 IMPLEMENTACION DEL PLAN DE COMUNICACIONES IAFAS SISS4.01.01.07 Identidad institucional y protocolo [OGIT]MayoLIMA - TRUJILLO - LIMA</v>
      </c>
    </row>
    <row r="3000" spans="1:18" ht="15" customHeight="1" x14ac:dyDescent="0.2">
      <c r="A3000" s="8">
        <f>IFERROR(VLOOKUP(B3000,Tabla1[],2,FALSE)," ")</f>
        <v>1922</v>
      </c>
      <c r="B3000" s="30" t="s">
        <v>2152</v>
      </c>
      <c r="C3000" s="30" t="s">
        <v>2949</v>
      </c>
      <c r="D3000" s="10" t="s">
        <v>3029</v>
      </c>
      <c r="E3000" s="10" t="s">
        <v>2989</v>
      </c>
      <c r="F3000" s="10" t="s">
        <v>2157</v>
      </c>
      <c r="G3000" s="11">
        <v>1</v>
      </c>
      <c r="H3000" s="30" t="s">
        <v>2162</v>
      </c>
      <c r="I3000" s="10"/>
      <c r="J3000" s="11">
        <v>2</v>
      </c>
      <c r="K3000" s="11">
        <f t="shared" si="197"/>
        <v>2</v>
      </c>
      <c r="L3000" s="16">
        <f t="shared" si="198"/>
        <v>640</v>
      </c>
      <c r="M3000" s="25">
        <v>0</v>
      </c>
      <c r="N3000" s="17">
        <f t="shared" si="196"/>
        <v>640</v>
      </c>
      <c r="O3000" s="11">
        <v>5</v>
      </c>
      <c r="P3000" s="8" t="str">
        <f>IFERROR(VLOOKUP(O3000,Tabla6[],2,FALSE)," ")</f>
        <v>Mayo</v>
      </c>
      <c r="Q3000" s="10"/>
      <c r="R3000" s="56" t="str">
        <f t="shared" si="199"/>
        <v>04.03 OFICINA GENERAL DE IMAGEN INSTITUCIONAL Y TRANSPARENCIAS4.01.01 IMPLEMENTACION DEL PLAN DE COMUNICACIONES IAFAS SISS4.01.01.07 Identidad institucional y protocolo [OGIT]MayoLIMA - TRUJILLO - LIMA</v>
      </c>
    </row>
    <row r="3001" spans="1:18" ht="15" customHeight="1" x14ac:dyDescent="0.2">
      <c r="A3001" s="8">
        <f>IFERROR(VLOOKUP(B3001,Tabla1[],2,FALSE)," ")</f>
        <v>1922</v>
      </c>
      <c r="B3001" s="30" t="s">
        <v>2152</v>
      </c>
      <c r="C3001" s="30" t="s">
        <v>2949</v>
      </c>
      <c r="D3001" s="10" t="s">
        <v>3029</v>
      </c>
      <c r="E3001" s="10" t="s">
        <v>2989</v>
      </c>
      <c r="F3001" s="10" t="s">
        <v>2160</v>
      </c>
      <c r="G3001" s="11">
        <v>1</v>
      </c>
      <c r="H3001" s="30" t="s">
        <v>2162</v>
      </c>
      <c r="I3001" s="10"/>
      <c r="J3001" s="11">
        <v>2</v>
      </c>
      <c r="K3001" s="11">
        <f t="shared" si="197"/>
        <v>2</v>
      </c>
      <c r="L3001" s="16">
        <f t="shared" si="198"/>
        <v>640</v>
      </c>
      <c r="M3001" s="25">
        <v>0</v>
      </c>
      <c r="N3001" s="17">
        <f t="shared" si="196"/>
        <v>640</v>
      </c>
      <c r="O3001" s="11">
        <v>5</v>
      </c>
      <c r="P3001" s="8" t="str">
        <f>IFERROR(VLOOKUP(O3001,Tabla6[],2,FALSE)," ")</f>
        <v>Mayo</v>
      </c>
      <c r="Q3001" s="10"/>
      <c r="R3001" s="56" t="str">
        <f t="shared" si="199"/>
        <v>04.03 OFICINA GENERAL DE IMAGEN INSTITUCIONAL Y TRANSPARENCIAS4.01.01 IMPLEMENTACION DEL PLAN DE COMUNICACIONES IAFAS SISS4.01.01.07 Identidad institucional y protocolo [OGIT]MayoLIMA - TRUJILLO - LIMA</v>
      </c>
    </row>
    <row r="3002" spans="1:18" ht="15" customHeight="1" x14ac:dyDescent="0.2">
      <c r="A3002" s="8">
        <f>IFERROR(VLOOKUP(B3002,Tabla1[],2,FALSE)," ")</f>
        <v>1922</v>
      </c>
      <c r="B3002" s="30" t="s">
        <v>2152</v>
      </c>
      <c r="C3002" s="30" t="s">
        <v>2949</v>
      </c>
      <c r="D3002" s="10" t="s">
        <v>3029</v>
      </c>
      <c r="E3002" s="10" t="s">
        <v>2989</v>
      </c>
      <c r="F3002" s="10" t="s">
        <v>2155</v>
      </c>
      <c r="G3002" s="11">
        <v>1</v>
      </c>
      <c r="H3002" s="30" t="s">
        <v>2147</v>
      </c>
      <c r="I3002" s="10"/>
      <c r="J3002" s="11">
        <v>2</v>
      </c>
      <c r="K3002" s="11">
        <f t="shared" si="197"/>
        <v>2</v>
      </c>
      <c r="L3002" s="16">
        <f t="shared" si="198"/>
        <v>640</v>
      </c>
      <c r="M3002" s="25">
        <v>0</v>
      </c>
      <c r="N3002" s="17">
        <f t="shared" si="196"/>
        <v>640</v>
      </c>
      <c r="O3002" s="11">
        <v>8</v>
      </c>
      <c r="P3002" s="8" t="str">
        <f>IFERROR(VLOOKUP(O3002,Tabla6[],2,FALSE)," ")</f>
        <v>Agosto</v>
      </c>
      <c r="Q3002" s="10"/>
      <c r="R3002" s="56" t="str">
        <f t="shared" si="199"/>
        <v>04.03 OFICINA GENERAL DE IMAGEN INSTITUCIONAL Y TRANSPARENCIAS4.01.01 IMPLEMENTACION DEL PLAN DE COMUNICACIONES IAFAS SISS4.01.01.07 Identidad institucional y protocolo [OGIT]AgostoLIMA - TARAPOTO - LIMA</v>
      </c>
    </row>
    <row r="3003" spans="1:18" ht="15" customHeight="1" x14ac:dyDescent="0.2">
      <c r="A3003" s="8">
        <f>IFERROR(VLOOKUP(B3003,Tabla1[],2,FALSE)," ")</f>
        <v>1922</v>
      </c>
      <c r="B3003" s="30" t="s">
        <v>2152</v>
      </c>
      <c r="C3003" s="30" t="s">
        <v>2949</v>
      </c>
      <c r="D3003" s="10" t="s">
        <v>3029</v>
      </c>
      <c r="E3003" s="10" t="s">
        <v>2989</v>
      </c>
      <c r="F3003" s="10" t="s">
        <v>2156</v>
      </c>
      <c r="G3003" s="11">
        <v>1</v>
      </c>
      <c r="H3003" s="30" t="s">
        <v>2147</v>
      </c>
      <c r="I3003" s="10"/>
      <c r="J3003" s="11">
        <v>2</v>
      </c>
      <c r="K3003" s="11">
        <f t="shared" si="197"/>
        <v>2</v>
      </c>
      <c r="L3003" s="16">
        <f t="shared" si="198"/>
        <v>640</v>
      </c>
      <c r="M3003" s="25">
        <v>0</v>
      </c>
      <c r="N3003" s="17">
        <f t="shared" si="196"/>
        <v>640</v>
      </c>
      <c r="O3003" s="11">
        <v>8</v>
      </c>
      <c r="P3003" s="8" t="str">
        <f>IFERROR(VLOOKUP(O3003,Tabla6[],2,FALSE)," ")</f>
        <v>Agosto</v>
      </c>
      <c r="Q3003" s="10"/>
      <c r="R3003" s="56" t="str">
        <f t="shared" si="199"/>
        <v>04.03 OFICINA GENERAL DE IMAGEN INSTITUCIONAL Y TRANSPARENCIAS4.01.01 IMPLEMENTACION DEL PLAN DE COMUNICACIONES IAFAS SISS4.01.01.07 Identidad institucional y protocolo [OGIT]AgostoLIMA - TARAPOTO - LIMA</v>
      </c>
    </row>
    <row r="3004" spans="1:18" ht="15" customHeight="1" x14ac:dyDescent="0.2">
      <c r="A3004" s="8">
        <f>IFERROR(VLOOKUP(B3004,Tabla1[],2,FALSE)," ")</f>
        <v>1922</v>
      </c>
      <c r="B3004" s="30" t="s">
        <v>2152</v>
      </c>
      <c r="C3004" s="30" t="s">
        <v>2949</v>
      </c>
      <c r="D3004" s="10" t="s">
        <v>3029</v>
      </c>
      <c r="E3004" s="10" t="s">
        <v>2989</v>
      </c>
      <c r="F3004" s="10" t="s">
        <v>2153</v>
      </c>
      <c r="G3004" s="11">
        <v>1</v>
      </c>
      <c r="H3004" s="30" t="s">
        <v>2147</v>
      </c>
      <c r="I3004" s="10"/>
      <c r="J3004" s="11">
        <v>2</v>
      </c>
      <c r="K3004" s="11">
        <f t="shared" si="197"/>
        <v>2</v>
      </c>
      <c r="L3004" s="16">
        <f t="shared" si="198"/>
        <v>640</v>
      </c>
      <c r="M3004" s="25">
        <v>0</v>
      </c>
      <c r="N3004" s="17">
        <f t="shared" si="196"/>
        <v>640</v>
      </c>
      <c r="O3004" s="11">
        <v>8</v>
      </c>
      <c r="P3004" s="8" t="str">
        <f>IFERROR(VLOOKUP(O3004,Tabla6[],2,FALSE)," ")</f>
        <v>Agosto</v>
      </c>
      <c r="Q3004" s="10"/>
      <c r="R3004" s="56" t="str">
        <f t="shared" si="199"/>
        <v>04.03 OFICINA GENERAL DE IMAGEN INSTITUCIONAL Y TRANSPARENCIAS4.01.01 IMPLEMENTACION DEL PLAN DE COMUNICACIONES IAFAS SISS4.01.01.07 Identidad institucional y protocolo [OGIT]AgostoLIMA - TARAPOTO - LIMA</v>
      </c>
    </row>
    <row r="3005" spans="1:18" ht="15" customHeight="1" x14ac:dyDescent="0.2">
      <c r="A3005" s="8">
        <f>IFERROR(VLOOKUP(B3005,Tabla1[],2,FALSE)," ")</f>
        <v>1922</v>
      </c>
      <c r="B3005" s="30" t="s">
        <v>2152</v>
      </c>
      <c r="C3005" s="30" t="s">
        <v>2949</v>
      </c>
      <c r="D3005" s="10" t="s">
        <v>3029</v>
      </c>
      <c r="E3005" s="10" t="s">
        <v>2989</v>
      </c>
      <c r="F3005" s="10" t="s">
        <v>2158</v>
      </c>
      <c r="G3005" s="11">
        <v>1</v>
      </c>
      <c r="H3005" s="30" t="s">
        <v>2163</v>
      </c>
      <c r="I3005" s="10"/>
      <c r="J3005" s="11">
        <v>2</v>
      </c>
      <c r="K3005" s="11">
        <f t="shared" si="197"/>
        <v>2</v>
      </c>
      <c r="L3005" s="16">
        <f t="shared" si="198"/>
        <v>640</v>
      </c>
      <c r="M3005" s="25">
        <v>0</v>
      </c>
      <c r="N3005" s="17">
        <f t="shared" si="196"/>
        <v>640</v>
      </c>
      <c r="O3005" s="11">
        <v>9</v>
      </c>
      <c r="P3005" s="8" t="str">
        <f>IFERROR(VLOOKUP(O3005,Tabla6[],2,FALSE)," ")</f>
        <v>Setiembre</v>
      </c>
      <c r="Q3005" s="10"/>
      <c r="R3005" s="56" t="str">
        <f t="shared" si="199"/>
        <v>04.03 OFICINA GENERAL DE IMAGEN INSTITUCIONAL Y TRANSPARENCIAS4.01.01 IMPLEMENTACION DEL PLAN DE COMUNICACIONES IAFAS SISS4.01.01.07 Identidad institucional y protocolo [OGIT]SetiembreLIMA - APÚRIMAC - LIMA</v>
      </c>
    </row>
    <row r="3006" spans="1:18" ht="15" customHeight="1" x14ac:dyDescent="0.2">
      <c r="A3006" s="8">
        <f>IFERROR(VLOOKUP(B3006,Tabla1[],2,FALSE)," ")</f>
        <v>1922</v>
      </c>
      <c r="B3006" s="30" t="s">
        <v>2152</v>
      </c>
      <c r="C3006" s="30" t="s">
        <v>2949</v>
      </c>
      <c r="D3006" s="10" t="s">
        <v>3029</v>
      </c>
      <c r="E3006" s="10" t="s">
        <v>2989</v>
      </c>
      <c r="F3006" s="10" t="s">
        <v>2154</v>
      </c>
      <c r="G3006" s="11">
        <v>1</v>
      </c>
      <c r="H3006" s="30" t="s">
        <v>2163</v>
      </c>
      <c r="I3006" s="10"/>
      <c r="J3006" s="11">
        <v>2</v>
      </c>
      <c r="K3006" s="11">
        <f t="shared" si="197"/>
        <v>2</v>
      </c>
      <c r="L3006" s="16">
        <f t="shared" si="198"/>
        <v>640</v>
      </c>
      <c r="M3006" s="25">
        <v>0</v>
      </c>
      <c r="N3006" s="17">
        <f t="shared" si="196"/>
        <v>640</v>
      </c>
      <c r="O3006" s="11">
        <v>9</v>
      </c>
      <c r="P3006" s="8" t="str">
        <f>IFERROR(VLOOKUP(O3006,Tabla6[],2,FALSE)," ")</f>
        <v>Setiembre</v>
      </c>
      <c r="Q3006" s="10"/>
      <c r="R3006" s="56" t="str">
        <f t="shared" si="199"/>
        <v>04.03 OFICINA GENERAL DE IMAGEN INSTITUCIONAL Y TRANSPARENCIAS4.01.01 IMPLEMENTACION DEL PLAN DE COMUNICACIONES IAFAS SISS4.01.01.07 Identidad institucional y protocolo [OGIT]SetiembreLIMA - APÚRIMAC - LIMA</v>
      </c>
    </row>
    <row r="3007" spans="1:18" ht="15" customHeight="1" x14ac:dyDescent="0.2">
      <c r="A3007" s="8">
        <f>IFERROR(VLOOKUP(B3007,Tabla1[],2,FALSE)," ")</f>
        <v>1922</v>
      </c>
      <c r="B3007" s="30" t="s">
        <v>2152</v>
      </c>
      <c r="C3007" s="30" t="s">
        <v>2949</v>
      </c>
      <c r="D3007" s="10" t="s">
        <v>3029</v>
      </c>
      <c r="E3007" s="10" t="s">
        <v>2989</v>
      </c>
      <c r="F3007" s="10" t="s">
        <v>2160</v>
      </c>
      <c r="G3007" s="11">
        <v>1</v>
      </c>
      <c r="H3007" s="30" t="s">
        <v>2163</v>
      </c>
      <c r="I3007" s="10"/>
      <c r="J3007" s="11">
        <v>2</v>
      </c>
      <c r="K3007" s="11">
        <f t="shared" si="197"/>
        <v>2</v>
      </c>
      <c r="L3007" s="16">
        <f t="shared" si="198"/>
        <v>640</v>
      </c>
      <c r="M3007" s="25">
        <v>0</v>
      </c>
      <c r="N3007" s="17">
        <f t="shared" si="196"/>
        <v>640</v>
      </c>
      <c r="O3007" s="11">
        <v>9</v>
      </c>
      <c r="P3007" s="8" t="str">
        <f>IFERROR(VLOOKUP(O3007,Tabla6[],2,FALSE)," ")</f>
        <v>Setiembre</v>
      </c>
      <c r="Q3007" s="10"/>
      <c r="R3007" s="56" t="str">
        <f t="shared" si="199"/>
        <v>04.03 OFICINA GENERAL DE IMAGEN INSTITUCIONAL Y TRANSPARENCIAS4.01.01 IMPLEMENTACION DEL PLAN DE COMUNICACIONES IAFAS SISS4.01.01.07 Identidad institucional y protocolo [OGIT]SetiembreLIMA - APÚRIMAC - LIMA</v>
      </c>
    </row>
    <row r="3008" spans="1:18" ht="15" customHeight="1" x14ac:dyDescent="0.2">
      <c r="A3008" s="8">
        <f>IFERROR(VLOOKUP(B3008,Tabla1[],2,FALSE)," ")</f>
        <v>1922</v>
      </c>
      <c r="B3008" s="30" t="s">
        <v>2152</v>
      </c>
      <c r="C3008" s="30" t="s">
        <v>2949</v>
      </c>
      <c r="D3008" s="10" t="s">
        <v>3029</v>
      </c>
      <c r="E3008" s="10" t="s">
        <v>2989</v>
      </c>
      <c r="F3008" s="10" t="s">
        <v>2159</v>
      </c>
      <c r="G3008" s="11">
        <v>1</v>
      </c>
      <c r="H3008" s="30" t="s">
        <v>2163</v>
      </c>
      <c r="I3008" s="10"/>
      <c r="J3008" s="11">
        <v>1</v>
      </c>
      <c r="K3008" s="11">
        <f t="shared" si="197"/>
        <v>1</v>
      </c>
      <c r="L3008" s="16">
        <f t="shared" si="198"/>
        <v>320</v>
      </c>
      <c r="M3008" s="25">
        <v>0</v>
      </c>
      <c r="N3008" s="17">
        <f t="shared" si="196"/>
        <v>320</v>
      </c>
      <c r="O3008" s="11">
        <v>9</v>
      </c>
      <c r="P3008" s="8" t="str">
        <f>IFERROR(VLOOKUP(O3008,Tabla6[],2,FALSE)," ")</f>
        <v>Setiembre</v>
      </c>
      <c r="Q3008" s="10"/>
      <c r="R3008" s="56" t="str">
        <f t="shared" si="199"/>
        <v>04.03 OFICINA GENERAL DE IMAGEN INSTITUCIONAL Y TRANSPARENCIAS4.01.01 IMPLEMENTACION DEL PLAN DE COMUNICACIONES IAFAS SISS4.01.01.07 Identidad institucional y protocolo [OGIT]SetiembreLIMA - APÚRIMAC - LIMA</v>
      </c>
    </row>
    <row r="3009" spans="1:18" ht="15" customHeight="1" x14ac:dyDescent="0.2">
      <c r="A3009" s="8">
        <f>IFERROR(VLOOKUP(B3009,Tabla1[],2,FALSE)," ")</f>
        <v>1944</v>
      </c>
      <c r="B3009" s="30" t="s">
        <v>2164</v>
      </c>
      <c r="C3009" s="31" t="s">
        <v>2950</v>
      </c>
      <c r="D3009" s="10"/>
      <c r="E3009" s="24" t="s">
        <v>3440</v>
      </c>
      <c r="F3009" s="24" t="s">
        <v>2168</v>
      </c>
      <c r="G3009" s="11">
        <v>1</v>
      </c>
      <c r="H3009" s="30" t="s">
        <v>2165</v>
      </c>
      <c r="I3009" s="10"/>
      <c r="J3009" s="11">
        <v>3</v>
      </c>
      <c r="K3009" s="11">
        <f t="shared" si="197"/>
        <v>3</v>
      </c>
      <c r="L3009" s="16">
        <v>960</v>
      </c>
      <c r="M3009" s="25">
        <v>0</v>
      </c>
      <c r="N3009" s="17">
        <v>960</v>
      </c>
      <c r="O3009" s="11">
        <v>1</v>
      </c>
      <c r="P3009" s="8" t="str">
        <f>IFERROR(VLOOKUP(O3009,Tabla6[],2,FALSE)," ")</f>
        <v>Enero</v>
      </c>
      <c r="Q3009" s="11" t="s">
        <v>3567</v>
      </c>
      <c r="R3009" s="56" t="str">
        <f t="shared" si="199"/>
        <v>04.04 OFICINA GENERAL DE TECNOLOGÍA DE LA INFORMACIÓNS5.01.03 EJECUCION DEL PLAN DE GOBIERNO DE TRANSFORMACION DIGITALS5.01.03.04 Acompañar la ejecución de proyectos priorizados [OGTI]EneroLima - Trujillo - Lima</v>
      </c>
    </row>
    <row r="3010" spans="1:18" ht="15" customHeight="1" x14ac:dyDescent="0.2">
      <c r="A3010" s="8">
        <f>IFERROR(VLOOKUP(B3010,Tabla1[],2,FALSE)," ")</f>
        <v>1944</v>
      </c>
      <c r="B3010" s="30" t="s">
        <v>2164</v>
      </c>
      <c r="C3010" s="31" t="s">
        <v>2950</v>
      </c>
      <c r="D3010" s="10"/>
      <c r="E3010" s="24" t="s">
        <v>3440</v>
      </c>
      <c r="F3010" s="24" t="s">
        <v>2169</v>
      </c>
      <c r="G3010" s="11">
        <v>1</v>
      </c>
      <c r="H3010" s="30" t="s">
        <v>2165</v>
      </c>
      <c r="I3010" s="10"/>
      <c r="J3010" s="11">
        <v>3</v>
      </c>
      <c r="K3010" s="11">
        <f t="shared" si="197"/>
        <v>3</v>
      </c>
      <c r="L3010" s="16">
        <v>960</v>
      </c>
      <c r="M3010" s="25">
        <v>0</v>
      </c>
      <c r="N3010" s="17">
        <v>960</v>
      </c>
      <c r="O3010" s="11">
        <v>1</v>
      </c>
      <c r="P3010" s="8" t="str">
        <f>IFERROR(VLOOKUP(O3010,Tabla6[],2,FALSE)," ")</f>
        <v>Enero</v>
      </c>
      <c r="Q3010" s="11" t="s">
        <v>3567</v>
      </c>
      <c r="R3010" s="56" t="str">
        <f t="shared" si="199"/>
        <v>04.04 OFICINA GENERAL DE TECNOLOGÍA DE LA INFORMACIÓNS5.01.03 EJECUCION DEL PLAN DE GOBIERNO DE TRANSFORMACION DIGITALS5.01.03.04 Acompañar la ejecución de proyectos priorizados [OGTI]EneroLima - Trujillo - Lima</v>
      </c>
    </row>
    <row r="3011" spans="1:18" ht="15" customHeight="1" x14ac:dyDescent="0.2">
      <c r="A3011" s="8">
        <f>IFERROR(VLOOKUP(B3011,Tabla1[],2,FALSE)," ")</f>
        <v>1944</v>
      </c>
      <c r="B3011" s="30" t="s">
        <v>2164</v>
      </c>
      <c r="C3011" s="31" t="s">
        <v>2950</v>
      </c>
      <c r="D3011" s="10"/>
      <c r="E3011" s="24" t="s">
        <v>3440</v>
      </c>
      <c r="F3011" s="24" t="s">
        <v>2170</v>
      </c>
      <c r="G3011" s="11">
        <v>1</v>
      </c>
      <c r="H3011" s="30" t="s">
        <v>2166</v>
      </c>
      <c r="I3011" s="10"/>
      <c r="J3011" s="11">
        <v>3</v>
      </c>
      <c r="K3011" s="11">
        <f t="shared" si="197"/>
        <v>3</v>
      </c>
      <c r="L3011" s="16">
        <v>960</v>
      </c>
      <c r="M3011" s="25">
        <v>0</v>
      </c>
      <c r="N3011" s="17">
        <v>960</v>
      </c>
      <c r="O3011" s="11">
        <v>1</v>
      </c>
      <c r="P3011" s="8" t="str">
        <f>IFERROR(VLOOKUP(O3011,Tabla6[],2,FALSE)," ")</f>
        <v>Enero</v>
      </c>
      <c r="Q3011" s="11" t="s">
        <v>3567</v>
      </c>
      <c r="R3011" s="56" t="str">
        <f t="shared" si="199"/>
        <v>04.04 OFICINA GENERAL DE TECNOLOGÍA DE LA INFORMACIÓNS5.01.03 EJECUCION DEL PLAN DE GOBIERNO DE TRANSFORMACION DIGITALS5.01.03.04 Acompañar la ejecución de proyectos priorizados [OGTI]EneroLima - Huaraz - Lima</v>
      </c>
    </row>
    <row r="3012" spans="1:18" ht="15" customHeight="1" x14ac:dyDescent="0.2">
      <c r="A3012" s="8">
        <f>IFERROR(VLOOKUP(B3012,Tabla1[],2,FALSE)," ")</f>
        <v>1944</v>
      </c>
      <c r="B3012" s="30" t="s">
        <v>2164</v>
      </c>
      <c r="C3012" s="31" t="s">
        <v>2950</v>
      </c>
      <c r="D3012" s="10"/>
      <c r="E3012" s="24" t="s">
        <v>3440</v>
      </c>
      <c r="F3012" s="24" t="s">
        <v>2171</v>
      </c>
      <c r="G3012" s="11">
        <v>1</v>
      </c>
      <c r="H3012" s="30" t="s">
        <v>2166</v>
      </c>
      <c r="I3012" s="10"/>
      <c r="J3012" s="11">
        <v>3</v>
      </c>
      <c r="K3012" s="11">
        <f t="shared" si="197"/>
        <v>3</v>
      </c>
      <c r="L3012" s="16">
        <v>960</v>
      </c>
      <c r="M3012" s="25">
        <v>0</v>
      </c>
      <c r="N3012" s="17">
        <v>960</v>
      </c>
      <c r="O3012" s="11">
        <v>1</v>
      </c>
      <c r="P3012" s="8" t="str">
        <f>IFERROR(VLOOKUP(O3012,Tabla6[],2,FALSE)," ")</f>
        <v>Enero</v>
      </c>
      <c r="Q3012" s="11" t="s">
        <v>3567</v>
      </c>
      <c r="R3012" s="56" t="str">
        <f t="shared" si="199"/>
        <v>04.04 OFICINA GENERAL DE TECNOLOGÍA DE LA INFORMACIÓNS5.01.03 EJECUCION DEL PLAN DE GOBIERNO DE TRANSFORMACION DIGITALS5.01.03.04 Acompañar la ejecución de proyectos priorizados [OGTI]EneroLima - Huaraz - Lima</v>
      </c>
    </row>
    <row r="3013" spans="1:18" ht="15" customHeight="1" x14ac:dyDescent="0.2">
      <c r="A3013" s="8">
        <f>IFERROR(VLOOKUP(B3013,Tabla1[],2,FALSE)," ")</f>
        <v>1944</v>
      </c>
      <c r="B3013" s="30" t="s">
        <v>2164</v>
      </c>
      <c r="C3013" s="31" t="s">
        <v>2950</v>
      </c>
      <c r="D3013" s="10"/>
      <c r="E3013" s="24" t="s">
        <v>3440</v>
      </c>
      <c r="F3013" s="24" t="s">
        <v>2172</v>
      </c>
      <c r="G3013" s="11">
        <v>1</v>
      </c>
      <c r="H3013" s="30" t="s">
        <v>2167</v>
      </c>
      <c r="I3013" s="10"/>
      <c r="J3013" s="11">
        <v>3</v>
      </c>
      <c r="K3013" s="11">
        <f t="shared" si="197"/>
        <v>3</v>
      </c>
      <c r="L3013" s="16">
        <v>960</v>
      </c>
      <c r="M3013" s="25">
        <v>100</v>
      </c>
      <c r="N3013" s="17">
        <v>1060</v>
      </c>
      <c r="O3013" s="11">
        <v>1</v>
      </c>
      <c r="P3013" s="8" t="str">
        <f>IFERROR(VLOOKUP(O3013,Tabla6[],2,FALSE)," ")</f>
        <v>Enero</v>
      </c>
      <c r="Q3013" s="11" t="s">
        <v>3567</v>
      </c>
      <c r="R3013" s="56" t="str">
        <f t="shared" si="199"/>
        <v>04.04 OFICINA GENERAL DE TECNOLOGÍA DE LA INFORMACIÓNS5.01.03 EJECUCION DEL PLAN DE GOBIERNO DE TRANSFORMACION DIGITALS5.01.03.04 Acompañar la ejecución de proyectos priorizados [OGTI]EneroLima - Huancayo - Lima</v>
      </c>
    </row>
    <row r="3014" spans="1:18" ht="15" customHeight="1" x14ac:dyDescent="0.2">
      <c r="A3014" s="8">
        <f>IFERROR(VLOOKUP(B3014,Tabla1[],2,FALSE)," ")</f>
        <v>1944</v>
      </c>
      <c r="B3014" s="30" t="s">
        <v>2164</v>
      </c>
      <c r="C3014" s="31" t="s">
        <v>2950</v>
      </c>
      <c r="D3014" s="10"/>
      <c r="E3014" s="24" t="s">
        <v>3440</v>
      </c>
      <c r="F3014" s="24" t="s">
        <v>2173</v>
      </c>
      <c r="G3014" s="11">
        <v>1</v>
      </c>
      <c r="H3014" s="30" t="s">
        <v>406</v>
      </c>
      <c r="I3014" s="10"/>
      <c r="J3014" s="11">
        <v>3</v>
      </c>
      <c r="K3014" s="11">
        <f t="shared" si="197"/>
        <v>3</v>
      </c>
      <c r="L3014" s="16">
        <v>960</v>
      </c>
      <c r="M3014" s="25">
        <v>0</v>
      </c>
      <c r="N3014" s="17">
        <v>960</v>
      </c>
      <c r="O3014" s="11">
        <v>1</v>
      </c>
      <c r="P3014" s="8" t="str">
        <f>IFERROR(VLOOKUP(O3014,Tabla6[],2,FALSE)," ")</f>
        <v>Enero</v>
      </c>
      <c r="Q3014" s="11" t="s">
        <v>3567</v>
      </c>
      <c r="R3014" s="56" t="str">
        <f t="shared" si="199"/>
        <v>04.04 OFICINA GENERAL DE TECNOLOGÍA DE LA INFORMACIÓNS5.01.03 EJECUCION DEL PLAN DE GOBIERNO DE TRANSFORMACION DIGITALS5.01.03.04 Acompañar la ejecución de proyectos priorizados [OGTI]EneroLima - Cusco - Lima</v>
      </c>
    </row>
    <row r="3015" spans="1:18" ht="15" customHeight="1" x14ac:dyDescent="0.2">
      <c r="A3015" s="8">
        <f>IFERROR(VLOOKUP(B3015,Tabla1[],2,FALSE)," ")</f>
        <v>1944</v>
      </c>
      <c r="B3015" s="30" t="s">
        <v>2164</v>
      </c>
      <c r="C3015" s="31" t="s">
        <v>2950</v>
      </c>
      <c r="D3015" s="10"/>
      <c r="E3015" s="24" t="s">
        <v>3440</v>
      </c>
      <c r="F3015" s="24" t="s">
        <v>2174</v>
      </c>
      <c r="G3015" s="11">
        <v>1</v>
      </c>
      <c r="H3015" s="30" t="s">
        <v>406</v>
      </c>
      <c r="I3015" s="10"/>
      <c r="J3015" s="11">
        <v>3</v>
      </c>
      <c r="K3015" s="11">
        <f t="shared" si="197"/>
        <v>3</v>
      </c>
      <c r="L3015" s="16">
        <v>960</v>
      </c>
      <c r="M3015" s="25">
        <v>0</v>
      </c>
      <c r="N3015" s="17">
        <v>960</v>
      </c>
      <c r="O3015" s="11">
        <v>1</v>
      </c>
      <c r="P3015" s="8" t="str">
        <f>IFERROR(VLOOKUP(O3015,Tabla6[],2,FALSE)," ")</f>
        <v>Enero</v>
      </c>
      <c r="Q3015" s="11" t="s">
        <v>3567</v>
      </c>
      <c r="R3015" s="56" t="str">
        <f t="shared" si="199"/>
        <v>04.04 OFICINA GENERAL DE TECNOLOGÍA DE LA INFORMACIÓNS5.01.03 EJECUCION DEL PLAN DE GOBIERNO DE TRANSFORMACION DIGITALS5.01.03.04 Acompañar la ejecución de proyectos priorizados [OGTI]EneroLima - Cusco - Lima</v>
      </c>
    </row>
    <row r="3016" spans="1:18" ht="15" customHeight="1" x14ac:dyDescent="0.2">
      <c r="A3016" s="8">
        <f>IFERROR(VLOOKUP(B3016,Tabla1[],2,FALSE)," ")</f>
        <v>1944</v>
      </c>
      <c r="B3016" s="30" t="s">
        <v>2164</v>
      </c>
      <c r="C3016" s="31" t="s">
        <v>2950</v>
      </c>
      <c r="D3016" s="10" t="s">
        <v>2175</v>
      </c>
      <c r="E3016" s="24" t="s">
        <v>3440</v>
      </c>
      <c r="F3016" s="24" t="s">
        <v>2168</v>
      </c>
      <c r="G3016" s="11">
        <v>1</v>
      </c>
      <c r="H3016" s="30" t="s">
        <v>3599</v>
      </c>
      <c r="I3016" s="10"/>
      <c r="J3016" s="11">
        <v>3</v>
      </c>
      <c r="K3016" s="11">
        <f t="shared" si="197"/>
        <v>3</v>
      </c>
      <c r="L3016" s="16">
        <f t="shared" ref="L3016:L3047" si="200">320*K3016*G3016</f>
        <v>960</v>
      </c>
      <c r="M3016" s="25">
        <v>100</v>
      </c>
      <c r="N3016" s="17">
        <f t="shared" ref="N3016:N3047" si="201">L3016+M3016</f>
        <v>1060</v>
      </c>
      <c r="O3016" s="11">
        <v>2</v>
      </c>
      <c r="P3016" s="8" t="str">
        <f>IFERROR(VLOOKUP(O3016,Tabla6[],2,FALSE)," ")</f>
        <v>Febrero</v>
      </c>
      <c r="Q3016" s="11"/>
      <c r="R3016" s="56" t="str">
        <f t="shared" si="199"/>
        <v>04.04 OFICINA GENERAL DE TECNOLOGÍA DE LA INFORMACIÓNS5.01.03 EJECUCION DEL PLAN DE GOBIERNO DE TRANSFORMACION DIGITALS5.01.03.04 Acompañar la ejecución de proyectos priorizados [OGTI]FebreroLima - Trujillo - Pacasmayo - Lima</v>
      </c>
    </row>
    <row r="3017" spans="1:18" ht="15" customHeight="1" x14ac:dyDescent="0.2">
      <c r="A3017" s="8">
        <f>IFERROR(VLOOKUP(B3017,Tabla1[],2,FALSE)," ")</f>
        <v>1944</v>
      </c>
      <c r="B3017" s="30" t="s">
        <v>2164</v>
      </c>
      <c r="C3017" s="31" t="s">
        <v>2950</v>
      </c>
      <c r="D3017" s="10" t="s">
        <v>2175</v>
      </c>
      <c r="E3017" s="24" t="s">
        <v>3440</v>
      </c>
      <c r="F3017" s="24" t="s">
        <v>3588</v>
      </c>
      <c r="G3017" s="11">
        <v>1</v>
      </c>
      <c r="H3017" s="30" t="s">
        <v>3599</v>
      </c>
      <c r="I3017" s="10"/>
      <c r="J3017" s="11">
        <v>3</v>
      </c>
      <c r="K3017" s="11">
        <f t="shared" si="197"/>
        <v>3</v>
      </c>
      <c r="L3017" s="16">
        <f t="shared" si="200"/>
        <v>960</v>
      </c>
      <c r="M3017" s="25">
        <v>100</v>
      </c>
      <c r="N3017" s="17">
        <f t="shared" si="201"/>
        <v>1060</v>
      </c>
      <c r="O3017" s="11">
        <v>2</v>
      </c>
      <c r="P3017" s="8" t="str">
        <f>IFERROR(VLOOKUP(O3017,Tabla6[],2,FALSE)," ")</f>
        <v>Febrero</v>
      </c>
      <c r="Q3017" s="11"/>
      <c r="R3017" s="56" t="str">
        <f t="shared" si="199"/>
        <v>04.04 OFICINA GENERAL DE TECNOLOGÍA DE LA INFORMACIÓNS5.01.03 EJECUCION DEL PLAN DE GOBIERNO DE TRANSFORMACION DIGITALS5.01.03.04 Acompañar la ejecución de proyectos priorizados [OGTI]FebreroLima - Trujillo - Pacasmayo - Lima</v>
      </c>
    </row>
    <row r="3018" spans="1:18" ht="15" customHeight="1" x14ac:dyDescent="0.2">
      <c r="A3018" s="8">
        <f>IFERROR(VLOOKUP(B3018,Tabla1[],2,FALSE)," ")</f>
        <v>1944</v>
      </c>
      <c r="B3018" s="30" t="s">
        <v>2164</v>
      </c>
      <c r="C3018" s="31" t="s">
        <v>2950</v>
      </c>
      <c r="D3018" s="10" t="s">
        <v>2175</v>
      </c>
      <c r="E3018" s="24" t="s">
        <v>3440</v>
      </c>
      <c r="F3018" s="24" t="s">
        <v>2172</v>
      </c>
      <c r="G3018" s="11">
        <v>1</v>
      </c>
      <c r="H3018" s="30" t="s">
        <v>3598</v>
      </c>
      <c r="I3018" s="10"/>
      <c r="J3018" s="11">
        <v>3</v>
      </c>
      <c r="K3018" s="11">
        <f t="shared" si="197"/>
        <v>3</v>
      </c>
      <c r="L3018" s="16">
        <f t="shared" si="200"/>
        <v>960</v>
      </c>
      <c r="M3018" s="25">
        <v>100</v>
      </c>
      <c r="N3018" s="17">
        <f t="shared" si="201"/>
        <v>1060</v>
      </c>
      <c r="O3018" s="11">
        <v>2</v>
      </c>
      <c r="P3018" s="8" t="str">
        <f>IFERROR(VLOOKUP(O3018,Tabla6[],2,FALSE)," ")</f>
        <v>Febrero</v>
      </c>
      <c r="Q3018" s="11"/>
      <c r="R3018" s="56" t="str">
        <f t="shared" si="199"/>
        <v>04.04 OFICINA GENERAL DE TECNOLOGÍA DE LA INFORMACIÓNS5.01.03 EJECUCION DEL PLAN DE GOBIERNO DE TRANSFORMACION DIGITALS5.01.03.04 Acompañar la ejecución de proyectos priorizados [OGTI]FebreroLima - Ayacucho-Cangallo-Huanta- Lima</v>
      </c>
    </row>
    <row r="3019" spans="1:18" ht="15" customHeight="1" x14ac:dyDescent="0.2">
      <c r="A3019" s="8">
        <f>IFERROR(VLOOKUP(B3019,Tabla1[],2,FALSE)," ")</f>
        <v>1944</v>
      </c>
      <c r="B3019" s="30" t="s">
        <v>2164</v>
      </c>
      <c r="C3019" s="31" t="s">
        <v>2950</v>
      </c>
      <c r="D3019" s="10" t="s">
        <v>2175</v>
      </c>
      <c r="E3019" s="24" t="s">
        <v>3440</v>
      </c>
      <c r="F3019" s="24" t="s">
        <v>3589</v>
      </c>
      <c r="G3019" s="11">
        <v>1</v>
      </c>
      <c r="H3019" s="30" t="s">
        <v>3598</v>
      </c>
      <c r="I3019" s="10"/>
      <c r="J3019" s="11">
        <v>3</v>
      </c>
      <c r="K3019" s="11">
        <f t="shared" si="197"/>
        <v>3</v>
      </c>
      <c r="L3019" s="16">
        <f t="shared" si="200"/>
        <v>960</v>
      </c>
      <c r="M3019" s="25">
        <v>100</v>
      </c>
      <c r="N3019" s="17">
        <f t="shared" si="201"/>
        <v>1060</v>
      </c>
      <c r="O3019" s="11">
        <v>2</v>
      </c>
      <c r="P3019" s="8" t="str">
        <f>IFERROR(VLOOKUP(O3019,Tabla6[],2,FALSE)," ")</f>
        <v>Febrero</v>
      </c>
      <c r="Q3019" s="11"/>
      <c r="R3019" s="56" t="str">
        <f t="shared" si="199"/>
        <v>04.04 OFICINA GENERAL DE TECNOLOGÍA DE LA INFORMACIÓNS5.01.03 EJECUCION DEL PLAN DE GOBIERNO DE TRANSFORMACION DIGITALS5.01.03.04 Acompañar la ejecución de proyectos priorizados [OGTI]FebreroLima - Ayacucho-Cangallo-Huanta- Lima</v>
      </c>
    </row>
    <row r="3020" spans="1:18" ht="15" customHeight="1" x14ac:dyDescent="0.2">
      <c r="A3020" s="8">
        <f>IFERROR(VLOOKUP(B3020,Tabla1[],2,FALSE)," ")</f>
        <v>1944</v>
      </c>
      <c r="B3020" s="30" t="s">
        <v>2164</v>
      </c>
      <c r="C3020" s="31" t="s">
        <v>2950</v>
      </c>
      <c r="D3020" s="10" t="s">
        <v>2175</v>
      </c>
      <c r="E3020" s="24" t="s">
        <v>3440</v>
      </c>
      <c r="F3020" s="24" t="s">
        <v>3590</v>
      </c>
      <c r="G3020" s="11">
        <v>1</v>
      </c>
      <c r="H3020" s="30" t="s">
        <v>3598</v>
      </c>
      <c r="I3020" s="10"/>
      <c r="J3020" s="11">
        <v>3</v>
      </c>
      <c r="K3020" s="11">
        <f t="shared" si="197"/>
        <v>3</v>
      </c>
      <c r="L3020" s="16">
        <f t="shared" si="200"/>
        <v>960</v>
      </c>
      <c r="M3020" s="25">
        <v>100</v>
      </c>
      <c r="N3020" s="17">
        <f t="shared" si="201"/>
        <v>1060</v>
      </c>
      <c r="O3020" s="11">
        <v>2</v>
      </c>
      <c r="P3020" s="8" t="str">
        <f>IFERROR(VLOOKUP(O3020,Tabla6[],2,FALSE)," ")</f>
        <v>Febrero</v>
      </c>
      <c r="Q3020" s="11"/>
      <c r="R3020" s="56" t="str">
        <f t="shared" si="199"/>
        <v>04.04 OFICINA GENERAL DE TECNOLOGÍA DE LA INFORMACIÓNS5.01.03 EJECUCION DEL PLAN DE GOBIERNO DE TRANSFORMACION DIGITALS5.01.03.04 Acompañar la ejecución de proyectos priorizados [OGTI]FebreroLima - Ayacucho-Cangallo-Huanta- Lima</v>
      </c>
    </row>
    <row r="3021" spans="1:18" ht="15" customHeight="1" x14ac:dyDescent="0.2">
      <c r="A3021" s="8">
        <f>IFERROR(VLOOKUP(B3021,Tabla1[],2,FALSE)," ")</f>
        <v>1944</v>
      </c>
      <c r="B3021" s="30" t="s">
        <v>2164</v>
      </c>
      <c r="C3021" s="31" t="s">
        <v>2950</v>
      </c>
      <c r="D3021" s="10" t="s">
        <v>2175</v>
      </c>
      <c r="E3021" s="24" t="s">
        <v>3440</v>
      </c>
      <c r="F3021" s="24" t="s">
        <v>2170</v>
      </c>
      <c r="G3021" s="11">
        <v>1</v>
      </c>
      <c r="H3021" s="30" t="s">
        <v>3600</v>
      </c>
      <c r="I3021" s="10"/>
      <c r="J3021" s="11">
        <v>3</v>
      </c>
      <c r="K3021" s="11">
        <f t="shared" si="197"/>
        <v>3</v>
      </c>
      <c r="L3021" s="16">
        <f t="shared" si="200"/>
        <v>960</v>
      </c>
      <c r="M3021" s="25">
        <v>200</v>
      </c>
      <c r="N3021" s="17">
        <f t="shared" si="201"/>
        <v>1160</v>
      </c>
      <c r="O3021" s="11">
        <v>3</v>
      </c>
      <c r="P3021" s="8" t="str">
        <f>IFERROR(VLOOKUP(O3021,Tabla6[],2,FALSE)," ")</f>
        <v>Marzo</v>
      </c>
      <c r="Q3021" s="11"/>
      <c r="R3021" s="56" t="str">
        <f t="shared" si="199"/>
        <v>04.04 OFICINA GENERAL DE TECNOLOGÍA DE LA INFORMACIÓNS5.01.03 EJECUCION DEL PLAN DE GOBIERNO DE TRANSFORMACION DIGITALS5.01.03.04 Acompañar la ejecución de proyectos priorizados [OGTI]MarzoLima - Huaraz - Carhuaz - Yungay - Caraz - Huari - Lima</v>
      </c>
    </row>
    <row r="3022" spans="1:18" ht="15" customHeight="1" x14ac:dyDescent="0.2">
      <c r="A3022" s="8">
        <f>IFERROR(VLOOKUP(B3022,Tabla1[],2,FALSE)," ")</f>
        <v>1944</v>
      </c>
      <c r="B3022" s="30" t="s">
        <v>2164</v>
      </c>
      <c r="C3022" s="31" t="s">
        <v>2950</v>
      </c>
      <c r="D3022" s="10" t="s">
        <v>2175</v>
      </c>
      <c r="E3022" s="24" t="s">
        <v>3440</v>
      </c>
      <c r="F3022" s="24" t="s">
        <v>3588</v>
      </c>
      <c r="G3022" s="11">
        <v>1</v>
      </c>
      <c r="H3022" s="30" t="s">
        <v>3600</v>
      </c>
      <c r="I3022" s="10"/>
      <c r="J3022" s="11">
        <v>3</v>
      </c>
      <c r="K3022" s="11">
        <f t="shared" ref="K3022:K3053" si="202">J3022</f>
        <v>3</v>
      </c>
      <c r="L3022" s="16">
        <f t="shared" si="200"/>
        <v>960</v>
      </c>
      <c r="M3022" s="25">
        <v>200</v>
      </c>
      <c r="N3022" s="17">
        <f t="shared" si="201"/>
        <v>1160</v>
      </c>
      <c r="O3022" s="11">
        <v>3</v>
      </c>
      <c r="P3022" s="8" t="str">
        <f>IFERROR(VLOOKUP(O3022,Tabla6[],2,FALSE)," ")</f>
        <v>Marzo</v>
      </c>
      <c r="Q3022" s="11"/>
      <c r="R3022" s="56" t="str">
        <f t="shared" si="199"/>
        <v>04.04 OFICINA GENERAL DE TECNOLOGÍA DE LA INFORMACIÓNS5.01.03 EJECUCION DEL PLAN DE GOBIERNO DE TRANSFORMACION DIGITALS5.01.03.04 Acompañar la ejecución de proyectos priorizados [OGTI]MarzoLima - Huaraz - Carhuaz - Yungay - Caraz - Huari - Lima</v>
      </c>
    </row>
    <row r="3023" spans="1:18" ht="15" customHeight="1" x14ac:dyDescent="0.2">
      <c r="A3023" s="8">
        <f>IFERROR(VLOOKUP(B3023,Tabla1[],2,FALSE)," ")</f>
        <v>1944</v>
      </c>
      <c r="B3023" s="30" t="s">
        <v>2164</v>
      </c>
      <c r="C3023" s="31" t="s">
        <v>2950</v>
      </c>
      <c r="D3023" s="10" t="s">
        <v>2175</v>
      </c>
      <c r="E3023" s="24" t="s">
        <v>3440</v>
      </c>
      <c r="F3023" s="24" t="s">
        <v>2174</v>
      </c>
      <c r="G3023" s="11">
        <v>1</v>
      </c>
      <c r="H3023" s="30" t="s">
        <v>406</v>
      </c>
      <c r="I3023" s="10"/>
      <c r="J3023" s="11">
        <v>3</v>
      </c>
      <c r="K3023" s="11">
        <f t="shared" si="202"/>
        <v>3</v>
      </c>
      <c r="L3023" s="16">
        <f t="shared" si="200"/>
        <v>960</v>
      </c>
      <c r="M3023" s="25">
        <v>0</v>
      </c>
      <c r="N3023" s="17">
        <f t="shared" si="201"/>
        <v>960</v>
      </c>
      <c r="O3023" s="11">
        <v>3</v>
      </c>
      <c r="P3023" s="8" t="str">
        <f>IFERROR(VLOOKUP(O3023,Tabla6[],2,FALSE)," ")</f>
        <v>Marzo</v>
      </c>
      <c r="Q3023" s="10"/>
      <c r="R3023" s="56" t="str">
        <f t="shared" si="199"/>
        <v>04.04 OFICINA GENERAL DE TECNOLOGÍA DE LA INFORMACIÓNS5.01.03 EJECUCION DEL PLAN DE GOBIERNO DE TRANSFORMACION DIGITALS5.01.03.04 Acompañar la ejecución de proyectos priorizados [OGTI]MarzoLima - Cusco - Lima</v>
      </c>
    </row>
    <row r="3024" spans="1:18" ht="15" customHeight="1" x14ac:dyDescent="0.2">
      <c r="A3024" s="8">
        <f>IFERROR(VLOOKUP(B3024,Tabla1[],2,FALSE)," ")</f>
        <v>1944</v>
      </c>
      <c r="B3024" s="30" t="s">
        <v>2164</v>
      </c>
      <c r="C3024" s="31" t="s">
        <v>2950</v>
      </c>
      <c r="D3024" s="10" t="s">
        <v>2175</v>
      </c>
      <c r="E3024" s="24" t="s">
        <v>3440</v>
      </c>
      <c r="F3024" s="24" t="s">
        <v>3589</v>
      </c>
      <c r="G3024" s="11">
        <v>1</v>
      </c>
      <c r="H3024" s="30" t="s">
        <v>406</v>
      </c>
      <c r="I3024" s="10"/>
      <c r="J3024" s="11">
        <v>3</v>
      </c>
      <c r="K3024" s="11">
        <f t="shared" si="202"/>
        <v>3</v>
      </c>
      <c r="L3024" s="16">
        <f t="shared" si="200"/>
        <v>960</v>
      </c>
      <c r="M3024" s="34">
        <v>0</v>
      </c>
      <c r="N3024" s="17">
        <f t="shared" si="201"/>
        <v>960</v>
      </c>
      <c r="O3024" s="11">
        <v>3</v>
      </c>
      <c r="P3024" s="8" t="str">
        <f>IFERROR(VLOOKUP(O3024,Tabla6[],2,FALSE)," ")</f>
        <v>Marzo</v>
      </c>
      <c r="Q3024" s="10"/>
      <c r="R3024" s="56" t="str">
        <f t="shared" si="199"/>
        <v>04.04 OFICINA GENERAL DE TECNOLOGÍA DE LA INFORMACIÓNS5.01.03 EJECUCION DEL PLAN DE GOBIERNO DE TRANSFORMACION DIGITALS5.01.03.04 Acompañar la ejecución de proyectos priorizados [OGTI]MarzoLima - Cusco - Lima</v>
      </c>
    </row>
    <row r="3025" spans="1:18" ht="15" customHeight="1" x14ac:dyDescent="0.2">
      <c r="A3025" s="8">
        <f>IFERROR(VLOOKUP(B3025,Tabla1[],2,FALSE)," ")</f>
        <v>1944</v>
      </c>
      <c r="B3025" s="30" t="s">
        <v>2164</v>
      </c>
      <c r="C3025" s="31" t="s">
        <v>2950</v>
      </c>
      <c r="D3025" s="10" t="s">
        <v>2175</v>
      </c>
      <c r="E3025" s="24" t="s">
        <v>3440</v>
      </c>
      <c r="F3025" s="24" t="s">
        <v>3590</v>
      </c>
      <c r="G3025" s="11">
        <v>1</v>
      </c>
      <c r="H3025" s="30" t="s">
        <v>406</v>
      </c>
      <c r="I3025" s="10"/>
      <c r="J3025" s="11">
        <v>3</v>
      </c>
      <c r="K3025" s="11">
        <f t="shared" si="202"/>
        <v>3</v>
      </c>
      <c r="L3025" s="16">
        <f t="shared" si="200"/>
        <v>960</v>
      </c>
      <c r="M3025" s="25">
        <v>0</v>
      </c>
      <c r="N3025" s="17">
        <f t="shared" si="201"/>
        <v>960</v>
      </c>
      <c r="O3025" s="11">
        <v>3</v>
      </c>
      <c r="P3025" s="8" t="str">
        <f>IFERROR(VLOOKUP(O3025,Tabla6[],2,FALSE)," ")</f>
        <v>Marzo</v>
      </c>
      <c r="Q3025" s="10"/>
      <c r="R3025" s="56" t="str">
        <f t="shared" si="199"/>
        <v>04.04 OFICINA GENERAL DE TECNOLOGÍA DE LA INFORMACIÓNS5.01.03 EJECUCION DEL PLAN DE GOBIERNO DE TRANSFORMACION DIGITALS5.01.03.04 Acompañar la ejecución de proyectos priorizados [OGTI]MarzoLima - Cusco - Lima</v>
      </c>
    </row>
    <row r="3026" spans="1:18" ht="15" customHeight="1" x14ac:dyDescent="0.2">
      <c r="A3026" s="8">
        <f>IFERROR(VLOOKUP(B3026,Tabla1[],2,FALSE)," ")</f>
        <v>1944</v>
      </c>
      <c r="B3026" s="30" t="s">
        <v>2164</v>
      </c>
      <c r="C3026" s="31" t="s">
        <v>2950</v>
      </c>
      <c r="D3026" s="10" t="s">
        <v>2175</v>
      </c>
      <c r="E3026" s="24" t="s">
        <v>3440</v>
      </c>
      <c r="F3026" s="24" t="s">
        <v>3591</v>
      </c>
      <c r="G3026" s="11">
        <v>1</v>
      </c>
      <c r="H3026" s="30" t="s">
        <v>407</v>
      </c>
      <c r="I3026" s="10"/>
      <c r="J3026" s="11">
        <v>3</v>
      </c>
      <c r="K3026" s="11">
        <f t="shared" si="202"/>
        <v>3</v>
      </c>
      <c r="L3026" s="16">
        <f t="shared" si="200"/>
        <v>960</v>
      </c>
      <c r="M3026" s="34">
        <v>0</v>
      </c>
      <c r="N3026" s="17">
        <f t="shared" si="201"/>
        <v>960</v>
      </c>
      <c r="O3026" s="11">
        <v>3</v>
      </c>
      <c r="P3026" s="8" t="str">
        <f>IFERROR(VLOOKUP(O3026,Tabla6[],2,FALSE)," ")</f>
        <v>Marzo</v>
      </c>
      <c r="Q3026" s="10"/>
      <c r="R3026" s="56" t="str">
        <f t="shared" si="199"/>
        <v>04.04 OFICINA GENERAL DE TECNOLOGÍA DE LA INFORMACIÓNS5.01.03 EJECUCION DEL PLAN DE GOBIERNO DE TRANSFORMACION DIGITALS5.01.03.04 Acompañar la ejecución de proyectos priorizados [OGTI]MarzoLima - Iquitos - Lima</v>
      </c>
    </row>
    <row r="3027" spans="1:18" ht="15" customHeight="1" x14ac:dyDescent="0.2">
      <c r="A3027" s="8">
        <f>IFERROR(VLOOKUP(B3027,Tabla1[],2,FALSE)," ")</f>
        <v>1944</v>
      </c>
      <c r="B3027" s="30" t="s">
        <v>2164</v>
      </c>
      <c r="C3027" s="31" t="s">
        <v>2950</v>
      </c>
      <c r="D3027" s="10" t="s">
        <v>2175</v>
      </c>
      <c r="E3027" s="24" t="s">
        <v>3440</v>
      </c>
      <c r="F3027" s="24" t="s">
        <v>2174</v>
      </c>
      <c r="G3027" s="11">
        <v>1</v>
      </c>
      <c r="H3027" s="30" t="s">
        <v>407</v>
      </c>
      <c r="I3027" s="10"/>
      <c r="J3027" s="11">
        <v>3</v>
      </c>
      <c r="K3027" s="11">
        <f t="shared" si="202"/>
        <v>3</v>
      </c>
      <c r="L3027" s="16">
        <f t="shared" si="200"/>
        <v>960</v>
      </c>
      <c r="M3027" s="34">
        <v>0</v>
      </c>
      <c r="N3027" s="17">
        <f t="shared" si="201"/>
        <v>960</v>
      </c>
      <c r="O3027" s="11">
        <v>3</v>
      </c>
      <c r="P3027" s="8" t="str">
        <f>IFERROR(VLOOKUP(O3027,Tabla6[],2,FALSE)," ")</f>
        <v>Marzo</v>
      </c>
      <c r="Q3027" s="10"/>
      <c r="R3027" s="56" t="str">
        <f t="shared" si="199"/>
        <v>04.04 OFICINA GENERAL DE TECNOLOGÍA DE LA INFORMACIÓNS5.01.03 EJECUCION DEL PLAN DE GOBIERNO DE TRANSFORMACION DIGITALS5.01.03.04 Acompañar la ejecución de proyectos priorizados [OGTI]MarzoLima - Iquitos - Lima</v>
      </c>
    </row>
    <row r="3028" spans="1:18" ht="15" customHeight="1" x14ac:dyDescent="0.2">
      <c r="A3028" s="8">
        <f>IFERROR(VLOOKUP(B3028,Tabla1[],2,FALSE)," ")</f>
        <v>1944</v>
      </c>
      <c r="B3028" s="30" t="s">
        <v>2164</v>
      </c>
      <c r="C3028" s="31" t="s">
        <v>2950</v>
      </c>
      <c r="D3028" s="10" t="s">
        <v>2175</v>
      </c>
      <c r="E3028" s="24" t="s">
        <v>3440</v>
      </c>
      <c r="F3028" s="24" t="s">
        <v>3588</v>
      </c>
      <c r="G3028" s="11">
        <v>1</v>
      </c>
      <c r="H3028" s="30" t="s">
        <v>407</v>
      </c>
      <c r="I3028" s="10"/>
      <c r="J3028" s="11">
        <v>3</v>
      </c>
      <c r="K3028" s="11">
        <f t="shared" si="202"/>
        <v>3</v>
      </c>
      <c r="L3028" s="16">
        <f t="shared" si="200"/>
        <v>960</v>
      </c>
      <c r="M3028" s="34">
        <v>0</v>
      </c>
      <c r="N3028" s="17">
        <f t="shared" si="201"/>
        <v>960</v>
      </c>
      <c r="O3028" s="11">
        <v>3</v>
      </c>
      <c r="P3028" s="8" t="str">
        <f>IFERROR(VLOOKUP(O3028,Tabla6[],2,FALSE)," ")</f>
        <v>Marzo</v>
      </c>
      <c r="Q3028" s="10"/>
      <c r="R3028" s="56" t="str">
        <f t="shared" si="199"/>
        <v>04.04 OFICINA GENERAL DE TECNOLOGÍA DE LA INFORMACIÓNS5.01.03 EJECUCION DEL PLAN DE GOBIERNO DE TRANSFORMACION DIGITALS5.01.03.04 Acompañar la ejecución de proyectos priorizados [OGTI]MarzoLima - Iquitos - Lima</v>
      </c>
    </row>
    <row r="3029" spans="1:18" ht="15" customHeight="1" x14ac:dyDescent="0.2">
      <c r="A3029" s="8">
        <f>IFERROR(VLOOKUP(B3029,Tabla1[],2,FALSE)," ")</f>
        <v>1944</v>
      </c>
      <c r="B3029" s="30" t="s">
        <v>2164</v>
      </c>
      <c r="C3029" s="31" t="s">
        <v>2950</v>
      </c>
      <c r="D3029" s="10" t="s">
        <v>2175</v>
      </c>
      <c r="E3029" s="24" t="s">
        <v>3440</v>
      </c>
      <c r="F3029" s="24" t="s">
        <v>2170</v>
      </c>
      <c r="G3029" s="11">
        <v>1</v>
      </c>
      <c r="H3029" s="30" t="s">
        <v>3592</v>
      </c>
      <c r="I3029" s="10"/>
      <c r="J3029" s="11">
        <v>3</v>
      </c>
      <c r="K3029" s="11">
        <f t="shared" si="202"/>
        <v>3</v>
      </c>
      <c r="L3029" s="16">
        <f t="shared" si="200"/>
        <v>960</v>
      </c>
      <c r="M3029" s="34">
        <v>0</v>
      </c>
      <c r="N3029" s="17">
        <f t="shared" si="201"/>
        <v>960</v>
      </c>
      <c r="O3029" s="11">
        <v>4</v>
      </c>
      <c r="P3029" s="8" t="str">
        <f>IFERROR(VLOOKUP(O3029,Tabla6[],2,FALSE)," ")</f>
        <v>Abril</v>
      </c>
      <c r="Q3029" s="10"/>
      <c r="R3029" s="56" t="str">
        <f t="shared" si="199"/>
        <v>04.04 OFICINA GENERAL DE TECNOLOGÍA DE LA INFORMACIÓNS5.01.03 EJECUCION DEL PLAN DE GOBIERNO DE TRANSFORMACION DIGITALS5.01.03.04 Acompañar la ejecución de proyectos priorizados [OGTI]AbrilLima - Huancavelica-Lima</v>
      </c>
    </row>
    <row r="3030" spans="1:18" ht="15" customHeight="1" x14ac:dyDescent="0.2">
      <c r="A3030" s="8">
        <f>IFERROR(VLOOKUP(B3030,Tabla1[],2,FALSE)," ")</f>
        <v>1944</v>
      </c>
      <c r="B3030" s="30" t="s">
        <v>2164</v>
      </c>
      <c r="C3030" s="31" t="s">
        <v>2950</v>
      </c>
      <c r="D3030" s="10" t="s">
        <v>2175</v>
      </c>
      <c r="E3030" s="24" t="s">
        <v>3440</v>
      </c>
      <c r="F3030" s="24" t="s">
        <v>3588</v>
      </c>
      <c r="G3030" s="11">
        <v>1</v>
      </c>
      <c r="H3030" s="30" t="s">
        <v>3592</v>
      </c>
      <c r="I3030" s="10"/>
      <c r="J3030" s="11">
        <v>3</v>
      </c>
      <c r="K3030" s="11">
        <f t="shared" si="202"/>
        <v>3</v>
      </c>
      <c r="L3030" s="16">
        <f t="shared" si="200"/>
        <v>960</v>
      </c>
      <c r="M3030" s="34">
        <v>0</v>
      </c>
      <c r="N3030" s="17">
        <f t="shared" si="201"/>
        <v>960</v>
      </c>
      <c r="O3030" s="11">
        <v>4</v>
      </c>
      <c r="P3030" s="8" t="str">
        <f>IFERROR(VLOOKUP(O3030,Tabla6[],2,FALSE)," ")</f>
        <v>Abril</v>
      </c>
      <c r="Q3030" s="10"/>
      <c r="R3030" s="56" t="str">
        <f t="shared" si="199"/>
        <v>04.04 OFICINA GENERAL DE TECNOLOGÍA DE LA INFORMACIÓNS5.01.03 EJECUCION DEL PLAN DE GOBIERNO DE TRANSFORMACION DIGITALS5.01.03.04 Acompañar la ejecución de proyectos priorizados [OGTI]AbrilLima - Huancavelica-Lima</v>
      </c>
    </row>
    <row r="3031" spans="1:18" ht="15" customHeight="1" x14ac:dyDescent="0.2">
      <c r="A3031" s="8">
        <f>IFERROR(VLOOKUP(B3031,Tabla1[],2,FALSE)," ")</f>
        <v>1944</v>
      </c>
      <c r="B3031" s="30" t="s">
        <v>2164</v>
      </c>
      <c r="C3031" s="31" t="s">
        <v>2950</v>
      </c>
      <c r="D3031" s="10" t="s">
        <v>2175</v>
      </c>
      <c r="E3031" s="24" t="s">
        <v>3440</v>
      </c>
      <c r="F3031" s="24" t="s">
        <v>2168</v>
      </c>
      <c r="G3031" s="11">
        <v>1</v>
      </c>
      <c r="H3031" s="30" t="s">
        <v>3593</v>
      </c>
      <c r="I3031" s="10"/>
      <c r="J3031" s="11">
        <v>3</v>
      </c>
      <c r="K3031" s="11">
        <f t="shared" si="202"/>
        <v>3</v>
      </c>
      <c r="L3031" s="16">
        <f t="shared" si="200"/>
        <v>960</v>
      </c>
      <c r="M3031" s="34">
        <v>0</v>
      </c>
      <c r="N3031" s="17">
        <f t="shared" si="201"/>
        <v>960</v>
      </c>
      <c r="O3031" s="11">
        <v>4</v>
      </c>
      <c r="P3031" s="8" t="str">
        <f>IFERROR(VLOOKUP(O3031,Tabla6[],2,FALSE)," ")</f>
        <v>Abril</v>
      </c>
      <c r="Q3031" s="10"/>
      <c r="R3031" s="56" t="str">
        <f t="shared" si="199"/>
        <v>04.04 OFICINA GENERAL DE TECNOLOGÍA DE LA INFORMACIÓNS5.01.03 EJECUCION DEL PLAN DE GOBIERNO DE TRANSFORMACION DIGITALS5.01.03.04 Acompañar la ejecución de proyectos priorizados [OGTI]AbrilLima-Cajamarca-Lima</v>
      </c>
    </row>
    <row r="3032" spans="1:18" ht="15" customHeight="1" x14ac:dyDescent="0.2">
      <c r="A3032" s="8">
        <f>IFERROR(VLOOKUP(B3032,Tabla1[],2,FALSE)," ")</f>
        <v>1944</v>
      </c>
      <c r="B3032" s="30" t="s">
        <v>2164</v>
      </c>
      <c r="C3032" s="31" t="s">
        <v>2950</v>
      </c>
      <c r="D3032" s="10" t="s">
        <v>2175</v>
      </c>
      <c r="E3032" s="24" t="s">
        <v>3440</v>
      </c>
      <c r="F3032" s="24" t="s">
        <v>3588</v>
      </c>
      <c r="G3032" s="11">
        <v>1</v>
      </c>
      <c r="H3032" s="30" t="s">
        <v>3593</v>
      </c>
      <c r="I3032" s="10"/>
      <c r="J3032" s="11">
        <v>3</v>
      </c>
      <c r="K3032" s="11">
        <f t="shared" si="202"/>
        <v>3</v>
      </c>
      <c r="L3032" s="16">
        <f t="shared" si="200"/>
        <v>960</v>
      </c>
      <c r="M3032" s="34">
        <v>0</v>
      </c>
      <c r="N3032" s="17">
        <f t="shared" si="201"/>
        <v>960</v>
      </c>
      <c r="O3032" s="11">
        <v>4</v>
      </c>
      <c r="P3032" s="8" t="str">
        <f>IFERROR(VLOOKUP(O3032,Tabla6[],2,FALSE)," ")</f>
        <v>Abril</v>
      </c>
      <c r="Q3032" s="10"/>
      <c r="R3032" s="56" t="str">
        <f t="shared" si="199"/>
        <v>04.04 OFICINA GENERAL DE TECNOLOGÍA DE LA INFORMACIÓNS5.01.03 EJECUCION DEL PLAN DE GOBIERNO DE TRANSFORMACION DIGITALS5.01.03.04 Acompañar la ejecución de proyectos priorizados [OGTI]AbrilLima-Cajamarca-Lima</v>
      </c>
    </row>
    <row r="3033" spans="1:18" ht="15" customHeight="1" x14ac:dyDescent="0.2">
      <c r="A3033" s="8">
        <f>IFERROR(VLOOKUP(B3033,Tabla1[],2,FALSE)," ")</f>
        <v>1944</v>
      </c>
      <c r="B3033" s="30" t="s">
        <v>2164</v>
      </c>
      <c r="C3033" s="31" t="s">
        <v>2950</v>
      </c>
      <c r="D3033" s="10" t="s">
        <v>2175</v>
      </c>
      <c r="E3033" s="24" t="s">
        <v>3440</v>
      </c>
      <c r="F3033" s="24" t="s">
        <v>2173</v>
      </c>
      <c r="G3033" s="11">
        <v>1</v>
      </c>
      <c r="H3033" s="30" t="s">
        <v>2212</v>
      </c>
      <c r="I3033" s="10"/>
      <c r="J3033" s="11">
        <v>3</v>
      </c>
      <c r="K3033" s="11">
        <f t="shared" si="202"/>
        <v>3</v>
      </c>
      <c r="L3033" s="16">
        <f t="shared" si="200"/>
        <v>960</v>
      </c>
      <c r="M3033" s="34">
        <v>0</v>
      </c>
      <c r="N3033" s="17">
        <f t="shared" si="201"/>
        <v>960</v>
      </c>
      <c r="O3033" s="11">
        <v>4</v>
      </c>
      <c r="P3033" s="8" t="str">
        <f>IFERROR(VLOOKUP(O3033,Tabla6[],2,FALSE)," ")</f>
        <v>Abril</v>
      </c>
      <c r="Q3033" s="10"/>
      <c r="R3033" s="56" t="str">
        <f t="shared" si="199"/>
        <v>04.04 OFICINA GENERAL DE TECNOLOGÍA DE LA INFORMACIÓNS5.01.03 EJECUCION DEL PLAN DE GOBIERNO DE TRANSFORMACION DIGITALS5.01.03.04 Acompañar la ejecución de proyectos priorizados [OGTI]AbrilLima-Tacna-Lima</v>
      </c>
    </row>
    <row r="3034" spans="1:18" ht="15" customHeight="1" x14ac:dyDescent="0.2">
      <c r="A3034" s="8">
        <f>IFERROR(VLOOKUP(B3034,Tabla1[],2,FALSE)," ")</f>
        <v>1944</v>
      </c>
      <c r="B3034" s="30" t="s">
        <v>2164</v>
      </c>
      <c r="C3034" s="31" t="s">
        <v>2950</v>
      </c>
      <c r="D3034" s="10" t="s">
        <v>2175</v>
      </c>
      <c r="E3034" s="24" t="s">
        <v>3440</v>
      </c>
      <c r="F3034" s="24" t="s">
        <v>3588</v>
      </c>
      <c r="G3034" s="11">
        <v>1</v>
      </c>
      <c r="H3034" s="30" t="s">
        <v>2212</v>
      </c>
      <c r="I3034" s="10"/>
      <c r="J3034" s="11">
        <v>3</v>
      </c>
      <c r="K3034" s="11">
        <f t="shared" si="202"/>
        <v>3</v>
      </c>
      <c r="L3034" s="16">
        <f t="shared" si="200"/>
        <v>960</v>
      </c>
      <c r="M3034" s="34">
        <v>0</v>
      </c>
      <c r="N3034" s="17">
        <f t="shared" si="201"/>
        <v>960</v>
      </c>
      <c r="O3034" s="11">
        <v>4</v>
      </c>
      <c r="P3034" s="8" t="str">
        <f>IFERROR(VLOOKUP(O3034,Tabla6[],2,FALSE)," ")</f>
        <v>Abril</v>
      </c>
      <c r="Q3034" s="10"/>
      <c r="R3034" s="56" t="str">
        <f t="shared" si="199"/>
        <v>04.04 OFICINA GENERAL DE TECNOLOGÍA DE LA INFORMACIÓNS5.01.03 EJECUCION DEL PLAN DE GOBIERNO DE TRANSFORMACION DIGITALS5.01.03.04 Acompañar la ejecución de proyectos priorizados [OGTI]AbrilLima-Tacna-Lima</v>
      </c>
    </row>
    <row r="3035" spans="1:18" ht="15" customHeight="1" x14ac:dyDescent="0.2">
      <c r="A3035" s="8">
        <f>IFERROR(VLOOKUP(B3035,Tabla1[],2,FALSE)," ")</f>
        <v>1944</v>
      </c>
      <c r="B3035" s="30" t="s">
        <v>2164</v>
      </c>
      <c r="C3035" s="31" t="s">
        <v>2950</v>
      </c>
      <c r="D3035" s="10" t="s">
        <v>2175</v>
      </c>
      <c r="E3035" s="24" t="s">
        <v>3440</v>
      </c>
      <c r="F3035" s="24" t="s">
        <v>3591</v>
      </c>
      <c r="G3035" s="11">
        <v>1</v>
      </c>
      <c r="H3035" s="30" t="s">
        <v>3594</v>
      </c>
      <c r="I3035" s="10"/>
      <c r="J3035" s="11">
        <v>3</v>
      </c>
      <c r="K3035" s="11">
        <f t="shared" si="202"/>
        <v>3</v>
      </c>
      <c r="L3035" s="16">
        <f t="shared" si="200"/>
        <v>960</v>
      </c>
      <c r="M3035" s="34">
        <v>0</v>
      </c>
      <c r="N3035" s="17">
        <f t="shared" si="201"/>
        <v>960</v>
      </c>
      <c r="O3035" s="11">
        <v>4</v>
      </c>
      <c r="P3035" s="8" t="str">
        <f>IFERROR(VLOOKUP(O3035,Tabla6[],2,FALSE)," ")</f>
        <v>Abril</v>
      </c>
      <c r="Q3035" s="10"/>
      <c r="R3035" s="56" t="str">
        <f t="shared" si="199"/>
        <v>04.04 OFICINA GENERAL DE TECNOLOGÍA DE LA INFORMACIÓNS5.01.03 EJECUCION DEL PLAN DE GOBIERNO DE TRANSFORMACION DIGITALS5.01.03.04 Acompañar la ejecución de proyectos priorizados [OGTI]AbrilLima - Ucayali - Lima</v>
      </c>
    </row>
    <row r="3036" spans="1:18" ht="15" customHeight="1" x14ac:dyDescent="0.2">
      <c r="A3036" s="8">
        <f>IFERROR(VLOOKUP(B3036,Tabla1[],2,FALSE)," ")</f>
        <v>1944</v>
      </c>
      <c r="B3036" s="30" t="s">
        <v>2164</v>
      </c>
      <c r="C3036" s="31" t="s">
        <v>2950</v>
      </c>
      <c r="D3036" s="10" t="s">
        <v>2175</v>
      </c>
      <c r="E3036" s="24" t="s">
        <v>3440</v>
      </c>
      <c r="F3036" s="24" t="s">
        <v>2174</v>
      </c>
      <c r="G3036" s="11">
        <v>1</v>
      </c>
      <c r="H3036" s="30" t="s">
        <v>3594</v>
      </c>
      <c r="I3036" s="10"/>
      <c r="J3036" s="11">
        <v>3</v>
      </c>
      <c r="K3036" s="11">
        <f t="shared" si="202"/>
        <v>3</v>
      </c>
      <c r="L3036" s="16">
        <f t="shared" si="200"/>
        <v>960</v>
      </c>
      <c r="M3036" s="34">
        <v>0</v>
      </c>
      <c r="N3036" s="17">
        <f t="shared" si="201"/>
        <v>960</v>
      </c>
      <c r="O3036" s="11">
        <v>4</v>
      </c>
      <c r="P3036" s="8" t="str">
        <f>IFERROR(VLOOKUP(O3036,Tabla6[],2,FALSE)," ")</f>
        <v>Abril</v>
      </c>
      <c r="Q3036" s="10"/>
      <c r="R3036" s="56" t="str">
        <f t="shared" si="199"/>
        <v>04.04 OFICINA GENERAL DE TECNOLOGÍA DE LA INFORMACIÓNS5.01.03 EJECUCION DEL PLAN DE GOBIERNO DE TRANSFORMACION DIGITALS5.01.03.04 Acompañar la ejecución de proyectos priorizados [OGTI]AbrilLima - Ucayali - Lima</v>
      </c>
    </row>
    <row r="3037" spans="1:18" ht="15" customHeight="1" x14ac:dyDescent="0.2">
      <c r="A3037" s="8">
        <f>IFERROR(VLOOKUP(B3037,Tabla1[],2,FALSE)," ")</f>
        <v>1944</v>
      </c>
      <c r="B3037" s="30" t="s">
        <v>2164</v>
      </c>
      <c r="C3037" s="31" t="s">
        <v>2950</v>
      </c>
      <c r="D3037" s="10" t="s">
        <v>2175</v>
      </c>
      <c r="E3037" s="24" t="s">
        <v>3440</v>
      </c>
      <c r="F3037" s="24" t="s">
        <v>3588</v>
      </c>
      <c r="G3037" s="11">
        <v>1</v>
      </c>
      <c r="H3037" s="30" t="s">
        <v>3594</v>
      </c>
      <c r="I3037" s="10"/>
      <c r="J3037" s="11">
        <v>3</v>
      </c>
      <c r="K3037" s="11">
        <f t="shared" si="202"/>
        <v>3</v>
      </c>
      <c r="L3037" s="16">
        <f t="shared" si="200"/>
        <v>960</v>
      </c>
      <c r="M3037" s="25">
        <v>0</v>
      </c>
      <c r="N3037" s="17">
        <f t="shared" si="201"/>
        <v>960</v>
      </c>
      <c r="O3037" s="11">
        <v>4</v>
      </c>
      <c r="P3037" s="8" t="str">
        <f>IFERROR(VLOOKUP(O3037,Tabla6[],2,FALSE)," ")</f>
        <v>Abril</v>
      </c>
      <c r="Q3037" s="10"/>
      <c r="R3037" s="56" t="str">
        <f t="shared" si="199"/>
        <v>04.04 OFICINA GENERAL DE TECNOLOGÍA DE LA INFORMACIÓNS5.01.03 EJECUCION DEL PLAN DE GOBIERNO DE TRANSFORMACION DIGITALS5.01.03.04 Acompañar la ejecución de proyectos priorizados [OGTI]AbrilLima - Ucayali - Lima</v>
      </c>
    </row>
    <row r="3038" spans="1:18" ht="15" customHeight="1" x14ac:dyDescent="0.2">
      <c r="A3038" s="8">
        <f>IFERROR(VLOOKUP(B3038,Tabla1[],2,FALSE)," ")</f>
        <v>1944</v>
      </c>
      <c r="B3038" s="30" t="s">
        <v>2164</v>
      </c>
      <c r="C3038" s="31" t="s">
        <v>2950</v>
      </c>
      <c r="D3038" s="10" t="s">
        <v>2175</v>
      </c>
      <c r="E3038" s="24" t="s">
        <v>3440</v>
      </c>
      <c r="F3038" s="24" t="s">
        <v>2172</v>
      </c>
      <c r="G3038" s="11">
        <v>1</v>
      </c>
      <c r="H3038" s="30" t="s">
        <v>2214</v>
      </c>
      <c r="I3038" s="10"/>
      <c r="J3038" s="11">
        <v>3</v>
      </c>
      <c r="K3038" s="11">
        <f t="shared" si="202"/>
        <v>3</v>
      </c>
      <c r="L3038" s="16">
        <f t="shared" si="200"/>
        <v>960</v>
      </c>
      <c r="M3038" s="34">
        <v>0</v>
      </c>
      <c r="N3038" s="17">
        <f t="shared" si="201"/>
        <v>960</v>
      </c>
      <c r="O3038" s="11">
        <v>4</v>
      </c>
      <c r="P3038" s="8" t="str">
        <f>IFERROR(VLOOKUP(O3038,Tabla6[],2,FALSE)," ")</f>
        <v>Abril</v>
      </c>
      <c r="Q3038" s="10"/>
      <c r="R3038" s="56" t="str">
        <f t="shared" si="199"/>
        <v>04.04 OFICINA GENERAL DE TECNOLOGÍA DE LA INFORMACIÓNS5.01.03 EJECUCION DEL PLAN DE GOBIERNO DE TRANSFORMACION DIGITALS5.01.03.04 Acompañar la ejecución de proyectos priorizados [OGTI]AbrilLima-Ica-Lima</v>
      </c>
    </row>
    <row r="3039" spans="1:18" ht="15" customHeight="1" x14ac:dyDescent="0.2">
      <c r="A3039" s="8">
        <f>IFERROR(VLOOKUP(B3039,Tabla1[],2,FALSE)," ")</f>
        <v>1944</v>
      </c>
      <c r="B3039" s="30" t="s">
        <v>2164</v>
      </c>
      <c r="C3039" s="31" t="s">
        <v>2950</v>
      </c>
      <c r="D3039" s="10" t="s">
        <v>2175</v>
      </c>
      <c r="E3039" s="24" t="s">
        <v>3440</v>
      </c>
      <c r="F3039" s="24" t="s">
        <v>3588</v>
      </c>
      <c r="G3039" s="11">
        <v>1</v>
      </c>
      <c r="H3039" s="30" t="s">
        <v>2214</v>
      </c>
      <c r="I3039" s="10"/>
      <c r="J3039" s="11">
        <v>3</v>
      </c>
      <c r="K3039" s="11">
        <f t="shared" si="202"/>
        <v>3</v>
      </c>
      <c r="L3039" s="16">
        <f t="shared" si="200"/>
        <v>960</v>
      </c>
      <c r="M3039" s="34">
        <v>0</v>
      </c>
      <c r="N3039" s="17">
        <f t="shared" si="201"/>
        <v>960</v>
      </c>
      <c r="O3039" s="11">
        <v>4</v>
      </c>
      <c r="P3039" s="8" t="str">
        <f>IFERROR(VLOOKUP(O3039,Tabla6[],2,FALSE)," ")</f>
        <v>Abril</v>
      </c>
      <c r="Q3039" s="10"/>
      <c r="R3039" s="56" t="str">
        <f t="shared" si="199"/>
        <v>04.04 OFICINA GENERAL DE TECNOLOGÍA DE LA INFORMACIÓNS5.01.03 EJECUCION DEL PLAN DE GOBIERNO DE TRANSFORMACION DIGITALS5.01.03.04 Acompañar la ejecución de proyectos priorizados [OGTI]AbrilLima-Ica-Lima</v>
      </c>
    </row>
    <row r="3040" spans="1:18" ht="15" customHeight="1" x14ac:dyDescent="0.2">
      <c r="A3040" s="8">
        <f>IFERROR(VLOOKUP(B3040,Tabla1[],2,FALSE)," ")</f>
        <v>1944</v>
      </c>
      <c r="B3040" s="30" t="s">
        <v>2164</v>
      </c>
      <c r="C3040" s="31" t="s">
        <v>2950</v>
      </c>
      <c r="D3040" s="10" t="s">
        <v>2175</v>
      </c>
      <c r="E3040" s="24" t="s">
        <v>3440</v>
      </c>
      <c r="F3040" s="24" t="s">
        <v>2170</v>
      </c>
      <c r="G3040" s="11">
        <v>1</v>
      </c>
      <c r="H3040" s="30" t="s">
        <v>3595</v>
      </c>
      <c r="I3040" s="10"/>
      <c r="J3040" s="11">
        <v>3</v>
      </c>
      <c r="K3040" s="11">
        <f t="shared" si="202"/>
        <v>3</v>
      </c>
      <c r="L3040" s="16">
        <f t="shared" si="200"/>
        <v>960</v>
      </c>
      <c r="M3040" s="34">
        <v>0</v>
      </c>
      <c r="N3040" s="17">
        <f t="shared" si="201"/>
        <v>960</v>
      </c>
      <c r="O3040" s="11">
        <v>5</v>
      </c>
      <c r="P3040" s="8" t="str">
        <f>IFERROR(VLOOKUP(O3040,Tabla6[],2,FALSE)," ")</f>
        <v>Mayo</v>
      </c>
      <c r="Q3040" s="10"/>
      <c r="R3040" s="56" t="str">
        <f t="shared" si="199"/>
        <v>04.04 OFICINA GENERAL DE TECNOLOGÍA DE LA INFORMACIÓNS5.01.03 EJECUCION DEL PLAN DE GOBIERNO DE TRANSFORMACION DIGITALS5.01.03.04 Acompañar la ejecución de proyectos priorizados [OGTI]MayoLima - Pasco -Lima</v>
      </c>
    </row>
    <row r="3041" spans="1:19" ht="15" customHeight="1" x14ac:dyDescent="0.2">
      <c r="A3041" s="8">
        <f>IFERROR(VLOOKUP(B3041,Tabla1[],2,FALSE)," ")</f>
        <v>1944</v>
      </c>
      <c r="B3041" s="30" t="s">
        <v>2164</v>
      </c>
      <c r="C3041" s="31" t="s">
        <v>2950</v>
      </c>
      <c r="D3041" s="10" t="s">
        <v>2175</v>
      </c>
      <c r="E3041" s="24" t="s">
        <v>3440</v>
      </c>
      <c r="F3041" s="24" t="s">
        <v>3588</v>
      </c>
      <c r="G3041" s="11">
        <v>1</v>
      </c>
      <c r="H3041" s="30" t="s">
        <v>3595</v>
      </c>
      <c r="I3041" s="10"/>
      <c r="J3041" s="11">
        <v>3</v>
      </c>
      <c r="K3041" s="11">
        <f t="shared" si="202"/>
        <v>3</v>
      </c>
      <c r="L3041" s="16">
        <f t="shared" si="200"/>
        <v>960</v>
      </c>
      <c r="M3041" s="34">
        <v>0</v>
      </c>
      <c r="N3041" s="17">
        <f t="shared" si="201"/>
        <v>960</v>
      </c>
      <c r="O3041" s="11">
        <v>5</v>
      </c>
      <c r="P3041" s="8" t="str">
        <f>IFERROR(VLOOKUP(O3041,Tabla6[],2,FALSE)," ")</f>
        <v>Mayo</v>
      </c>
      <c r="Q3041" s="10"/>
      <c r="R3041" s="56" t="str">
        <f t="shared" si="199"/>
        <v>04.04 OFICINA GENERAL DE TECNOLOGÍA DE LA INFORMACIÓNS5.01.03 EJECUCION DEL PLAN DE GOBIERNO DE TRANSFORMACION DIGITALS5.01.03.04 Acompañar la ejecución de proyectos priorizados [OGTI]MayoLima - Pasco -Lima</v>
      </c>
    </row>
    <row r="3042" spans="1:19" ht="15" customHeight="1" x14ac:dyDescent="0.2">
      <c r="A3042" s="8">
        <f>IFERROR(VLOOKUP(B3042,Tabla1[],2,FALSE)," ")</f>
        <v>1944</v>
      </c>
      <c r="B3042" s="30" t="s">
        <v>2164</v>
      </c>
      <c r="C3042" s="31" t="s">
        <v>2950</v>
      </c>
      <c r="D3042" s="10" t="s">
        <v>2175</v>
      </c>
      <c r="E3042" s="24" t="s">
        <v>3440</v>
      </c>
      <c r="F3042" s="24" t="s">
        <v>2168</v>
      </c>
      <c r="G3042" s="11">
        <v>1</v>
      </c>
      <c r="H3042" s="30" t="s">
        <v>3596</v>
      </c>
      <c r="I3042" s="10"/>
      <c r="J3042" s="11">
        <v>3</v>
      </c>
      <c r="K3042" s="11">
        <f t="shared" si="202"/>
        <v>3</v>
      </c>
      <c r="L3042" s="16">
        <f t="shared" si="200"/>
        <v>960</v>
      </c>
      <c r="M3042" s="34">
        <v>0</v>
      </c>
      <c r="N3042" s="17">
        <f t="shared" si="201"/>
        <v>960</v>
      </c>
      <c r="O3042" s="11">
        <v>5</v>
      </c>
      <c r="P3042" s="8" t="str">
        <f>IFERROR(VLOOKUP(O3042,Tabla6[],2,FALSE)," ")</f>
        <v>Mayo</v>
      </c>
      <c r="Q3042" s="10"/>
      <c r="R3042" s="56" t="str">
        <f t="shared" si="199"/>
        <v>04.04 OFICINA GENERAL DE TECNOLOGÍA DE LA INFORMACIÓNS5.01.03 EJECUCION DEL PLAN DE GOBIERNO DE TRANSFORMACION DIGITALS5.01.03.04 Acompañar la ejecución de proyectos priorizados [OGTI]MayoLima-Chiclayo-Lima</v>
      </c>
    </row>
    <row r="3043" spans="1:19" ht="15" customHeight="1" x14ac:dyDescent="0.2">
      <c r="A3043" s="8">
        <f>IFERROR(VLOOKUP(B3043,Tabla1[],2,FALSE)," ")</f>
        <v>1944</v>
      </c>
      <c r="B3043" s="30" t="s">
        <v>2164</v>
      </c>
      <c r="C3043" s="31" t="s">
        <v>2950</v>
      </c>
      <c r="D3043" s="10" t="s">
        <v>2175</v>
      </c>
      <c r="E3043" s="24" t="s">
        <v>3440</v>
      </c>
      <c r="F3043" s="24" t="s">
        <v>3588</v>
      </c>
      <c r="G3043" s="11">
        <v>1</v>
      </c>
      <c r="H3043" s="30" t="s">
        <v>3596</v>
      </c>
      <c r="I3043" s="10"/>
      <c r="J3043" s="11">
        <v>3</v>
      </c>
      <c r="K3043" s="11">
        <f t="shared" si="202"/>
        <v>3</v>
      </c>
      <c r="L3043" s="16">
        <f t="shared" si="200"/>
        <v>960</v>
      </c>
      <c r="M3043" s="34">
        <v>0</v>
      </c>
      <c r="N3043" s="17">
        <f t="shared" si="201"/>
        <v>960</v>
      </c>
      <c r="O3043" s="11">
        <v>5</v>
      </c>
      <c r="P3043" s="8" t="str">
        <f>IFERROR(VLOOKUP(O3043,Tabla6[],2,FALSE)," ")</f>
        <v>Mayo</v>
      </c>
      <c r="Q3043" s="10"/>
      <c r="R3043" s="56" t="str">
        <f t="shared" si="199"/>
        <v>04.04 OFICINA GENERAL DE TECNOLOGÍA DE LA INFORMACIÓNS5.01.03 EJECUCION DEL PLAN DE GOBIERNO DE TRANSFORMACION DIGITALS5.01.03.04 Acompañar la ejecución de proyectos priorizados [OGTI]MayoLima-Chiclayo-Lima</v>
      </c>
    </row>
    <row r="3044" spans="1:19" ht="15" customHeight="1" x14ac:dyDescent="0.2">
      <c r="A3044" s="8">
        <f>IFERROR(VLOOKUP(B3044,Tabla1[],2,FALSE)," ")</f>
        <v>1944</v>
      </c>
      <c r="B3044" s="30" t="s">
        <v>2164</v>
      </c>
      <c r="C3044" s="31" t="s">
        <v>2950</v>
      </c>
      <c r="D3044" s="10" t="s">
        <v>2175</v>
      </c>
      <c r="E3044" s="24" t="s">
        <v>3440</v>
      </c>
      <c r="F3044" s="24" t="s">
        <v>2173</v>
      </c>
      <c r="G3044" s="11">
        <v>1</v>
      </c>
      <c r="H3044" s="30" t="s">
        <v>2211</v>
      </c>
      <c r="I3044" s="10"/>
      <c r="J3044" s="11">
        <v>3</v>
      </c>
      <c r="K3044" s="11">
        <f t="shared" si="202"/>
        <v>3</v>
      </c>
      <c r="L3044" s="16">
        <f t="shared" si="200"/>
        <v>960</v>
      </c>
      <c r="M3044" s="34">
        <v>0</v>
      </c>
      <c r="N3044" s="17">
        <f t="shared" si="201"/>
        <v>960</v>
      </c>
      <c r="O3044" s="11">
        <v>5</v>
      </c>
      <c r="P3044" s="8" t="str">
        <f>IFERROR(VLOOKUP(O3044,Tabla6[],2,FALSE)," ")</f>
        <v>Mayo</v>
      </c>
      <c r="Q3044" s="10"/>
      <c r="R3044" s="56" t="str">
        <f t="shared" si="199"/>
        <v>04.04 OFICINA GENERAL DE TECNOLOGÍA DE LA INFORMACIÓNS5.01.03 EJECUCION DEL PLAN DE GOBIERNO DE TRANSFORMACION DIGITALS5.01.03.04 Acompañar la ejecución de proyectos priorizados [OGTI]MayoLima-Arequipa-Lima</v>
      </c>
    </row>
    <row r="3045" spans="1:19" ht="15" customHeight="1" x14ac:dyDescent="0.2">
      <c r="A3045" s="8">
        <f>IFERROR(VLOOKUP(B3045,Tabla1[],2,FALSE)," ")</f>
        <v>1944</v>
      </c>
      <c r="B3045" s="30" t="s">
        <v>2164</v>
      </c>
      <c r="C3045" s="31" t="s">
        <v>2950</v>
      </c>
      <c r="D3045" s="10" t="s">
        <v>2175</v>
      </c>
      <c r="E3045" s="24" t="s">
        <v>3440</v>
      </c>
      <c r="F3045" s="24" t="s">
        <v>3588</v>
      </c>
      <c r="G3045" s="11">
        <v>1</v>
      </c>
      <c r="H3045" s="30" t="s">
        <v>2211</v>
      </c>
      <c r="I3045" s="10"/>
      <c r="J3045" s="11">
        <v>3</v>
      </c>
      <c r="K3045" s="11">
        <f t="shared" si="202"/>
        <v>3</v>
      </c>
      <c r="L3045" s="16">
        <f t="shared" si="200"/>
        <v>960</v>
      </c>
      <c r="M3045" s="34">
        <v>0</v>
      </c>
      <c r="N3045" s="17">
        <f t="shared" si="201"/>
        <v>960</v>
      </c>
      <c r="O3045" s="11">
        <v>5</v>
      </c>
      <c r="P3045" s="8" t="str">
        <f>IFERROR(VLOOKUP(O3045,Tabla6[],2,FALSE)," ")</f>
        <v>Mayo</v>
      </c>
      <c r="Q3045" s="10"/>
      <c r="R3045" s="56" t="str">
        <f t="shared" si="199"/>
        <v>04.04 OFICINA GENERAL DE TECNOLOGÍA DE LA INFORMACIÓNS5.01.03 EJECUCION DEL PLAN DE GOBIERNO DE TRANSFORMACION DIGITALS5.01.03.04 Acompañar la ejecución de proyectos priorizados [OGTI]MayoLima-Arequipa-Lima</v>
      </c>
    </row>
    <row r="3046" spans="1:19" ht="15" customHeight="1" x14ac:dyDescent="0.2">
      <c r="A3046" s="8">
        <f>IFERROR(VLOOKUP(B3046,Tabla1[],2,FALSE)," ")</f>
        <v>1944</v>
      </c>
      <c r="B3046" s="30" t="s">
        <v>2164</v>
      </c>
      <c r="C3046" s="31" t="s">
        <v>2950</v>
      </c>
      <c r="D3046" s="10" t="s">
        <v>2175</v>
      </c>
      <c r="E3046" s="24" t="s">
        <v>3440</v>
      </c>
      <c r="F3046" s="24" t="s">
        <v>2172</v>
      </c>
      <c r="G3046" s="11">
        <v>1</v>
      </c>
      <c r="H3046" s="30" t="s">
        <v>3597</v>
      </c>
      <c r="I3046" s="10"/>
      <c r="J3046" s="11">
        <v>3</v>
      </c>
      <c r="K3046" s="11">
        <f t="shared" si="202"/>
        <v>3</v>
      </c>
      <c r="L3046" s="16">
        <f t="shared" si="200"/>
        <v>960</v>
      </c>
      <c r="M3046" s="34">
        <v>0</v>
      </c>
      <c r="N3046" s="17">
        <f t="shared" si="201"/>
        <v>960</v>
      </c>
      <c r="O3046" s="11">
        <v>5</v>
      </c>
      <c r="P3046" s="8" t="str">
        <f>IFERROR(VLOOKUP(O3046,Tabla6[],2,FALSE)," ")</f>
        <v>Mayo</v>
      </c>
      <c r="Q3046" s="10"/>
      <c r="R3046" s="56" t="str">
        <f t="shared" si="199"/>
        <v>04.04 OFICINA GENERAL DE TECNOLOGÍA DE LA INFORMACIÓNS5.01.03 EJECUCION DEL PLAN DE GOBIERNO DE TRANSFORMACION DIGITALS5.01.03.04 Acompañar la ejecución de proyectos priorizados [OGTI]MayoLima-Apurimac-Lima</v>
      </c>
    </row>
    <row r="3047" spans="1:19" ht="15" customHeight="1" x14ac:dyDescent="0.2">
      <c r="A3047" s="8">
        <f>IFERROR(VLOOKUP(B3047,Tabla1[],2,FALSE)," ")</f>
        <v>1944</v>
      </c>
      <c r="B3047" s="30" t="s">
        <v>2164</v>
      </c>
      <c r="C3047" s="31" t="s">
        <v>2950</v>
      </c>
      <c r="D3047" s="10" t="s">
        <v>2175</v>
      </c>
      <c r="E3047" s="24" t="s">
        <v>3440</v>
      </c>
      <c r="F3047" s="24" t="s">
        <v>3588</v>
      </c>
      <c r="G3047" s="11">
        <v>1</v>
      </c>
      <c r="H3047" s="30" t="s">
        <v>3597</v>
      </c>
      <c r="I3047" s="10"/>
      <c r="J3047" s="11">
        <v>2</v>
      </c>
      <c r="K3047" s="11">
        <f t="shared" si="202"/>
        <v>2</v>
      </c>
      <c r="L3047" s="16">
        <f t="shared" si="200"/>
        <v>640</v>
      </c>
      <c r="M3047" s="34">
        <v>0</v>
      </c>
      <c r="N3047" s="17">
        <f t="shared" si="201"/>
        <v>640</v>
      </c>
      <c r="O3047" s="11">
        <v>5</v>
      </c>
      <c r="P3047" s="8" t="str">
        <f>IFERROR(VLOOKUP(O3047,Tabla6[],2,FALSE)," ")</f>
        <v>Mayo</v>
      </c>
      <c r="Q3047" s="10"/>
      <c r="R3047" s="56" t="str">
        <f t="shared" si="199"/>
        <v>04.04 OFICINA GENERAL DE TECNOLOGÍA DE LA INFORMACIÓNS5.01.03 EJECUCION DEL PLAN DE GOBIERNO DE TRANSFORMACION DIGITALS5.01.03.04 Acompañar la ejecución de proyectos priorizados [OGTI]MayoLima-Apurimac-Lima</v>
      </c>
    </row>
    <row r="3048" spans="1:19" ht="15" customHeight="1" x14ac:dyDescent="0.2">
      <c r="A3048" s="8">
        <f>IFERROR(VLOOKUP(B3048,Tabla1[],2,FALSE)," ")</f>
        <v>1943</v>
      </c>
      <c r="B3048" s="30" t="s">
        <v>2402</v>
      </c>
      <c r="C3048" s="30" t="s">
        <v>3108</v>
      </c>
      <c r="D3048" s="10"/>
      <c r="E3048" s="10" t="s">
        <v>3330</v>
      </c>
      <c r="F3048" s="10" t="s">
        <v>3617</v>
      </c>
      <c r="G3048" s="11">
        <v>1</v>
      </c>
      <c r="H3048" s="30" t="s">
        <v>3618</v>
      </c>
      <c r="I3048" s="10"/>
      <c r="J3048" s="11">
        <v>3</v>
      </c>
      <c r="K3048" s="11">
        <f t="shared" si="202"/>
        <v>3</v>
      </c>
      <c r="L3048" s="16">
        <f t="shared" ref="L3048:L3079" si="203">320*K3048*G3048</f>
        <v>960</v>
      </c>
      <c r="M3048" s="25">
        <v>35</v>
      </c>
      <c r="N3048" s="17">
        <f t="shared" ref="N3048:N3079" si="204">L3048+M3048</f>
        <v>995</v>
      </c>
      <c r="O3048" s="11">
        <v>2</v>
      </c>
      <c r="P3048" s="8" t="str">
        <f>IFERROR(VLOOKUP(O3048,Tabla6[],2,FALSE)," ")</f>
        <v>Febrero</v>
      </c>
      <c r="Q3048" s="10"/>
      <c r="S3048" s="18"/>
    </row>
    <row r="3049" spans="1:19" ht="15" customHeight="1" x14ac:dyDescent="0.2">
      <c r="A3049" s="8">
        <f>IFERROR(VLOOKUP(B3049,Tabla1[],2,FALSE)," ")</f>
        <v>1943</v>
      </c>
      <c r="B3049" s="30" t="s">
        <v>2402</v>
      </c>
      <c r="C3049" s="30" t="s">
        <v>3108</v>
      </c>
      <c r="D3049" s="10"/>
      <c r="E3049" s="10" t="s">
        <v>3330</v>
      </c>
      <c r="F3049" s="10" t="s">
        <v>3617</v>
      </c>
      <c r="G3049" s="11">
        <v>1</v>
      </c>
      <c r="H3049" s="30" t="s">
        <v>3619</v>
      </c>
      <c r="I3049" s="10"/>
      <c r="J3049" s="11">
        <v>2</v>
      </c>
      <c r="K3049" s="11">
        <f t="shared" si="202"/>
        <v>2</v>
      </c>
      <c r="L3049" s="16">
        <f t="shared" si="203"/>
        <v>640</v>
      </c>
      <c r="M3049" s="11">
        <v>70</v>
      </c>
      <c r="N3049" s="17">
        <f t="shared" si="204"/>
        <v>710</v>
      </c>
      <c r="O3049" s="11">
        <v>2</v>
      </c>
      <c r="P3049" s="8" t="str">
        <f>IFERROR(VLOOKUP(O3049,Tabla6[],2,FALSE)," ")</f>
        <v>Febrero</v>
      </c>
      <c r="Q3049" s="10"/>
      <c r="S3049" s="18"/>
    </row>
    <row r="3050" spans="1:19" ht="15" customHeight="1" x14ac:dyDescent="0.2">
      <c r="A3050" s="8">
        <f>IFERROR(VLOOKUP(B3050,Tabla1[],2,FALSE)," ")</f>
        <v>1943</v>
      </c>
      <c r="B3050" s="30" t="s">
        <v>2402</v>
      </c>
      <c r="C3050" s="30" t="s">
        <v>3108</v>
      </c>
      <c r="D3050" s="10"/>
      <c r="E3050" s="10" t="s">
        <v>3330</v>
      </c>
      <c r="F3050" s="10" t="s">
        <v>3617</v>
      </c>
      <c r="G3050" s="11">
        <v>1</v>
      </c>
      <c r="H3050" s="30" t="s">
        <v>3620</v>
      </c>
      <c r="I3050" s="10"/>
      <c r="J3050" s="11">
        <v>1</v>
      </c>
      <c r="K3050" s="11">
        <f t="shared" si="202"/>
        <v>1</v>
      </c>
      <c r="L3050" s="16">
        <f t="shared" si="203"/>
        <v>320</v>
      </c>
      <c r="M3050" s="25">
        <v>100</v>
      </c>
      <c r="N3050" s="17">
        <f t="shared" si="204"/>
        <v>420</v>
      </c>
      <c r="O3050" s="11">
        <v>3</v>
      </c>
      <c r="P3050" s="8" t="str">
        <f>IFERROR(VLOOKUP(O3050,Tabla6[],2,FALSE)," ")</f>
        <v>Marzo</v>
      </c>
      <c r="Q3050" s="10"/>
      <c r="S3050" s="18"/>
    </row>
    <row r="3051" spans="1:19" ht="15" customHeight="1" x14ac:dyDescent="0.2">
      <c r="A3051" s="8">
        <f>IFERROR(VLOOKUP(B3051,Tabla1[],2,FALSE)," ")</f>
        <v>1943</v>
      </c>
      <c r="B3051" s="30" t="s">
        <v>2402</v>
      </c>
      <c r="C3051" s="30" t="s">
        <v>3108</v>
      </c>
      <c r="D3051" s="10"/>
      <c r="E3051" s="10" t="s">
        <v>3330</v>
      </c>
      <c r="F3051" s="10" t="s">
        <v>3617</v>
      </c>
      <c r="G3051" s="11">
        <v>1</v>
      </c>
      <c r="H3051" s="30" t="s">
        <v>3043</v>
      </c>
      <c r="I3051" s="10"/>
      <c r="J3051" s="11">
        <v>3</v>
      </c>
      <c r="K3051" s="11">
        <f t="shared" si="202"/>
        <v>3</v>
      </c>
      <c r="L3051" s="16">
        <f t="shared" si="203"/>
        <v>960</v>
      </c>
      <c r="M3051" s="25">
        <v>70</v>
      </c>
      <c r="N3051" s="17">
        <f t="shared" si="204"/>
        <v>1030</v>
      </c>
      <c r="O3051" s="11">
        <v>3</v>
      </c>
      <c r="P3051" s="8" t="str">
        <f>IFERROR(VLOOKUP(O3051,Tabla6[],2,FALSE)," ")</f>
        <v>Marzo</v>
      </c>
      <c r="Q3051" s="10"/>
      <c r="S3051" s="18"/>
    </row>
    <row r="3052" spans="1:19" ht="15" customHeight="1" x14ac:dyDescent="0.2">
      <c r="A3052" s="8">
        <f>IFERROR(VLOOKUP(B3052,Tabla1[],2,FALSE)," ")</f>
        <v>1943</v>
      </c>
      <c r="B3052" s="30" t="s">
        <v>2402</v>
      </c>
      <c r="C3052" s="30" t="s">
        <v>3108</v>
      </c>
      <c r="D3052" s="10"/>
      <c r="E3052" s="10" t="s">
        <v>3330</v>
      </c>
      <c r="F3052" s="10" t="s">
        <v>3617</v>
      </c>
      <c r="G3052" s="11">
        <v>1</v>
      </c>
      <c r="H3052" s="30" t="s">
        <v>3044</v>
      </c>
      <c r="I3052" s="10"/>
      <c r="J3052" s="11">
        <v>2</v>
      </c>
      <c r="K3052" s="11">
        <f t="shared" si="202"/>
        <v>2</v>
      </c>
      <c r="L3052" s="16">
        <f t="shared" si="203"/>
        <v>640</v>
      </c>
      <c r="M3052" s="25">
        <v>0</v>
      </c>
      <c r="N3052" s="17">
        <f t="shared" si="204"/>
        <v>640</v>
      </c>
      <c r="O3052" s="11">
        <v>4</v>
      </c>
      <c r="P3052" s="8" t="str">
        <f>IFERROR(VLOOKUP(O3052,Tabla6[],2,FALSE)," ")</f>
        <v>Abril</v>
      </c>
      <c r="Q3052" s="10"/>
      <c r="S3052" s="18"/>
    </row>
    <row r="3053" spans="1:19" ht="15" customHeight="1" x14ac:dyDescent="0.2">
      <c r="A3053" s="8">
        <f>IFERROR(VLOOKUP(B3053,Tabla1[],2,FALSE)," ")</f>
        <v>1943</v>
      </c>
      <c r="B3053" s="30" t="s">
        <v>2402</v>
      </c>
      <c r="C3053" s="30" t="s">
        <v>3108</v>
      </c>
      <c r="D3053" s="10"/>
      <c r="E3053" s="10" t="s">
        <v>3330</v>
      </c>
      <c r="F3053" s="10" t="s">
        <v>3617</v>
      </c>
      <c r="G3053" s="11">
        <v>1</v>
      </c>
      <c r="H3053" s="30" t="s">
        <v>3621</v>
      </c>
      <c r="I3053" s="10"/>
      <c r="J3053" s="11">
        <v>1</v>
      </c>
      <c r="K3053" s="11">
        <f t="shared" si="202"/>
        <v>1</v>
      </c>
      <c r="L3053" s="16">
        <f t="shared" si="203"/>
        <v>320</v>
      </c>
      <c r="M3053" s="25">
        <v>0</v>
      </c>
      <c r="N3053" s="17">
        <f t="shared" si="204"/>
        <v>320</v>
      </c>
      <c r="O3053" s="11">
        <v>4</v>
      </c>
      <c r="P3053" s="8" t="str">
        <f>IFERROR(VLOOKUP(O3053,Tabla6[],2,FALSE)," ")</f>
        <v>Abril</v>
      </c>
      <c r="Q3053" s="10"/>
      <c r="S3053" s="18"/>
    </row>
    <row r="3054" spans="1:19" ht="15" customHeight="1" x14ac:dyDescent="0.2">
      <c r="A3054" s="8">
        <f>IFERROR(VLOOKUP(B3054,Tabla1[],2,FALSE)," ")</f>
        <v>1943</v>
      </c>
      <c r="B3054" s="30" t="s">
        <v>2402</v>
      </c>
      <c r="C3054" s="30" t="s">
        <v>3108</v>
      </c>
      <c r="D3054" s="10"/>
      <c r="E3054" s="10" t="s">
        <v>3330</v>
      </c>
      <c r="F3054" s="10" t="s">
        <v>3617</v>
      </c>
      <c r="G3054" s="11">
        <v>1</v>
      </c>
      <c r="H3054" s="30" t="s">
        <v>52</v>
      </c>
      <c r="I3054" s="10"/>
      <c r="J3054" s="11">
        <v>1</v>
      </c>
      <c r="K3054" s="11">
        <f t="shared" ref="K3054:K3085" si="205">J3054</f>
        <v>1</v>
      </c>
      <c r="L3054" s="16">
        <f t="shared" si="203"/>
        <v>320</v>
      </c>
      <c r="M3054" s="25">
        <v>0</v>
      </c>
      <c r="N3054" s="17">
        <f t="shared" si="204"/>
        <v>320</v>
      </c>
      <c r="O3054" s="11">
        <v>5</v>
      </c>
      <c r="P3054" s="8" t="str">
        <f>IFERROR(VLOOKUP(O3054,Tabla6[],2,FALSE)," ")</f>
        <v>Mayo</v>
      </c>
      <c r="Q3054" s="10"/>
      <c r="S3054" s="18"/>
    </row>
    <row r="3055" spans="1:19" ht="15" customHeight="1" x14ac:dyDescent="0.2">
      <c r="A3055" s="8">
        <f>IFERROR(VLOOKUP(B3055,Tabla1[],2,FALSE)," ")</f>
        <v>1943</v>
      </c>
      <c r="B3055" s="30" t="s">
        <v>2402</v>
      </c>
      <c r="C3055" s="30" t="s">
        <v>3108</v>
      </c>
      <c r="D3055" s="10"/>
      <c r="E3055" s="10" t="s">
        <v>3330</v>
      </c>
      <c r="F3055" s="10" t="s">
        <v>3617</v>
      </c>
      <c r="G3055" s="11">
        <v>1</v>
      </c>
      <c r="H3055" s="30" t="s">
        <v>3622</v>
      </c>
      <c r="I3055" s="10"/>
      <c r="J3055" s="11">
        <v>2</v>
      </c>
      <c r="K3055" s="11">
        <f t="shared" si="205"/>
        <v>2</v>
      </c>
      <c r="L3055" s="16">
        <f t="shared" si="203"/>
        <v>640</v>
      </c>
      <c r="M3055" s="25">
        <v>110</v>
      </c>
      <c r="N3055" s="17">
        <f t="shared" si="204"/>
        <v>750</v>
      </c>
      <c r="O3055" s="11">
        <v>5</v>
      </c>
      <c r="P3055" s="8" t="str">
        <f>IFERROR(VLOOKUP(O3055,Tabla6[],2,FALSE)," ")</f>
        <v>Mayo</v>
      </c>
      <c r="Q3055" s="10"/>
      <c r="S3055" s="18"/>
    </row>
    <row r="3056" spans="1:19" ht="15" customHeight="1" x14ac:dyDescent="0.2">
      <c r="A3056" s="8">
        <f>IFERROR(VLOOKUP(B3056,Tabla1[],2,FALSE)," ")</f>
        <v>1943</v>
      </c>
      <c r="B3056" s="30" t="s">
        <v>2402</v>
      </c>
      <c r="C3056" s="30" t="s">
        <v>3108</v>
      </c>
      <c r="D3056" s="10"/>
      <c r="E3056" s="10" t="s">
        <v>3330</v>
      </c>
      <c r="F3056" s="10" t="s">
        <v>3617</v>
      </c>
      <c r="G3056" s="11">
        <v>1</v>
      </c>
      <c r="H3056" s="30" t="s">
        <v>3623</v>
      </c>
      <c r="I3056" s="10"/>
      <c r="J3056" s="11">
        <v>1</v>
      </c>
      <c r="K3056" s="11">
        <f t="shared" si="205"/>
        <v>1</v>
      </c>
      <c r="L3056" s="16">
        <f t="shared" si="203"/>
        <v>320</v>
      </c>
      <c r="M3056" s="25">
        <v>0</v>
      </c>
      <c r="N3056" s="17">
        <f t="shared" si="204"/>
        <v>320</v>
      </c>
      <c r="O3056" s="11">
        <v>6</v>
      </c>
      <c r="P3056" s="8" t="str">
        <f>IFERROR(VLOOKUP(O3056,Tabla6[],2,FALSE)," ")</f>
        <v>Junio</v>
      </c>
      <c r="Q3056" s="10"/>
      <c r="S3056" s="18"/>
    </row>
    <row r="3057" spans="1:19" ht="15" customHeight="1" x14ac:dyDescent="0.2">
      <c r="A3057" s="8">
        <f>IFERROR(VLOOKUP(B3057,Tabla1[],2,FALSE)," ")</f>
        <v>1943</v>
      </c>
      <c r="B3057" s="30" t="s">
        <v>2402</v>
      </c>
      <c r="C3057" s="30" t="s">
        <v>3108</v>
      </c>
      <c r="D3057" s="10"/>
      <c r="E3057" s="10" t="s">
        <v>3330</v>
      </c>
      <c r="F3057" s="10" t="s">
        <v>3617</v>
      </c>
      <c r="G3057" s="11">
        <v>1</v>
      </c>
      <c r="H3057" s="30" t="s">
        <v>3624</v>
      </c>
      <c r="I3057" s="10"/>
      <c r="J3057" s="11">
        <v>4</v>
      </c>
      <c r="K3057" s="11">
        <f t="shared" si="205"/>
        <v>4</v>
      </c>
      <c r="L3057" s="16">
        <f t="shared" si="203"/>
        <v>1280</v>
      </c>
      <c r="M3057" s="25">
        <v>120</v>
      </c>
      <c r="N3057" s="17">
        <f t="shared" si="204"/>
        <v>1400</v>
      </c>
      <c r="O3057" s="11">
        <v>6</v>
      </c>
      <c r="P3057" s="8" t="str">
        <f>IFERROR(VLOOKUP(O3057,Tabla6[],2,FALSE)," ")</f>
        <v>Junio</v>
      </c>
      <c r="Q3057" s="10"/>
      <c r="S3057" s="18"/>
    </row>
    <row r="3058" spans="1:19" ht="15" customHeight="1" x14ac:dyDescent="0.2">
      <c r="A3058" s="8">
        <f>IFERROR(VLOOKUP(B3058,Tabla1[],2,FALSE)," ")</f>
        <v>1943</v>
      </c>
      <c r="B3058" s="30" t="s">
        <v>2402</v>
      </c>
      <c r="C3058" s="30" t="s">
        <v>3108</v>
      </c>
      <c r="D3058" s="10"/>
      <c r="E3058" s="10" t="s">
        <v>3330</v>
      </c>
      <c r="F3058" s="10" t="s">
        <v>3617</v>
      </c>
      <c r="G3058" s="11">
        <v>1</v>
      </c>
      <c r="H3058" s="30" t="s">
        <v>3625</v>
      </c>
      <c r="I3058" s="10"/>
      <c r="J3058" s="11">
        <v>3</v>
      </c>
      <c r="K3058" s="11">
        <f t="shared" si="205"/>
        <v>3</v>
      </c>
      <c r="L3058" s="16">
        <f t="shared" si="203"/>
        <v>960</v>
      </c>
      <c r="M3058" s="25">
        <v>170</v>
      </c>
      <c r="N3058" s="17">
        <f t="shared" si="204"/>
        <v>1130</v>
      </c>
      <c r="O3058" s="11">
        <v>7</v>
      </c>
      <c r="P3058" s="8" t="str">
        <f>IFERROR(VLOOKUP(O3058,Tabla6[],2,FALSE)," ")</f>
        <v>Julio</v>
      </c>
      <c r="Q3058" s="10"/>
      <c r="S3058" s="18"/>
    </row>
    <row r="3059" spans="1:19" ht="15" customHeight="1" x14ac:dyDescent="0.2">
      <c r="A3059" s="8">
        <f>IFERROR(VLOOKUP(B3059,Tabla1[],2,FALSE)," ")</f>
        <v>1943</v>
      </c>
      <c r="B3059" s="30" t="s">
        <v>2402</v>
      </c>
      <c r="C3059" s="30" t="s">
        <v>3108</v>
      </c>
      <c r="D3059" s="10"/>
      <c r="E3059" s="10" t="s">
        <v>3330</v>
      </c>
      <c r="F3059" s="10" t="s">
        <v>3617</v>
      </c>
      <c r="G3059" s="11">
        <v>1</v>
      </c>
      <c r="H3059" s="30" t="s">
        <v>3626</v>
      </c>
      <c r="I3059" s="10"/>
      <c r="J3059" s="11">
        <v>4</v>
      </c>
      <c r="K3059" s="11">
        <f t="shared" si="205"/>
        <v>4</v>
      </c>
      <c r="L3059" s="16">
        <f t="shared" si="203"/>
        <v>1280</v>
      </c>
      <c r="M3059" s="25">
        <v>135</v>
      </c>
      <c r="N3059" s="17">
        <f t="shared" si="204"/>
        <v>1415</v>
      </c>
      <c r="O3059" s="11">
        <v>7</v>
      </c>
      <c r="P3059" s="8" t="str">
        <f>IFERROR(VLOOKUP(O3059,Tabla6[],2,FALSE)," ")</f>
        <v>Julio</v>
      </c>
      <c r="Q3059" s="10"/>
      <c r="S3059" s="18"/>
    </row>
    <row r="3060" spans="1:19" ht="15" customHeight="1" x14ac:dyDescent="0.2">
      <c r="A3060" s="8">
        <f>IFERROR(VLOOKUP(B3060,Tabla1[],2,FALSE)," ")</f>
        <v>1943</v>
      </c>
      <c r="B3060" s="30" t="s">
        <v>2402</v>
      </c>
      <c r="C3060" s="30" t="s">
        <v>3108</v>
      </c>
      <c r="D3060" s="10"/>
      <c r="E3060" s="10" t="s">
        <v>3330</v>
      </c>
      <c r="F3060" s="10" t="s">
        <v>3617</v>
      </c>
      <c r="G3060" s="11">
        <v>1</v>
      </c>
      <c r="H3060" s="30" t="s">
        <v>3627</v>
      </c>
      <c r="I3060" s="10"/>
      <c r="J3060" s="11">
        <v>3</v>
      </c>
      <c r="K3060" s="11">
        <f t="shared" si="205"/>
        <v>3</v>
      </c>
      <c r="L3060" s="16">
        <f t="shared" si="203"/>
        <v>960</v>
      </c>
      <c r="M3060" s="25">
        <v>160</v>
      </c>
      <c r="N3060" s="17">
        <f t="shared" si="204"/>
        <v>1120</v>
      </c>
      <c r="O3060" s="11">
        <v>8</v>
      </c>
      <c r="P3060" s="8" t="str">
        <f>IFERROR(VLOOKUP(O3060,Tabla6[],2,FALSE)," ")</f>
        <v>Agosto</v>
      </c>
      <c r="Q3060" s="10"/>
      <c r="S3060" s="18"/>
    </row>
    <row r="3061" spans="1:19" ht="15" customHeight="1" x14ac:dyDescent="0.2">
      <c r="A3061" s="8">
        <f>IFERROR(VLOOKUP(B3061,Tabla1[],2,FALSE)," ")</f>
        <v>1943</v>
      </c>
      <c r="B3061" s="30" t="s">
        <v>2402</v>
      </c>
      <c r="C3061" s="30" t="s">
        <v>3108</v>
      </c>
      <c r="D3061" s="10"/>
      <c r="E3061" s="10" t="s">
        <v>3330</v>
      </c>
      <c r="F3061" s="10" t="s">
        <v>3617</v>
      </c>
      <c r="G3061" s="11">
        <v>1</v>
      </c>
      <c r="H3061" s="30" t="s">
        <v>3628</v>
      </c>
      <c r="I3061" s="10"/>
      <c r="J3061" s="11">
        <v>3</v>
      </c>
      <c r="K3061" s="11">
        <f t="shared" si="205"/>
        <v>3</v>
      </c>
      <c r="L3061" s="16">
        <f t="shared" si="203"/>
        <v>960</v>
      </c>
      <c r="M3061" s="25">
        <v>150</v>
      </c>
      <c r="N3061" s="17">
        <f t="shared" si="204"/>
        <v>1110</v>
      </c>
      <c r="O3061" s="11">
        <v>8</v>
      </c>
      <c r="P3061" s="8" t="str">
        <f>IFERROR(VLOOKUP(O3061,Tabla6[],2,FALSE)," ")</f>
        <v>Agosto</v>
      </c>
      <c r="Q3061" s="10"/>
      <c r="S3061" s="18"/>
    </row>
    <row r="3062" spans="1:19" ht="15" customHeight="1" x14ac:dyDescent="0.2">
      <c r="A3062" s="8">
        <f>IFERROR(VLOOKUP(B3062,Tabla1[],2,FALSE)," ")</f>
        <v>1943</v>
      </c>
      <c r="B3062" s="30" t="s">
        <v>2402</v>
      </c>
      <c r="C3062" s="30" t="s">
        <v>3108</v>
      </c>
      <c r="D3062" s="10"/>
      <c r="E3062" s="10" t="s">
        <v>3330</v>
      </c>
      <c r="F3062" s="10" t="s">
        <v>3617</v>
      </c>
      <c r="G3062" s="11">
        <v>1</v>
      </c>
      <c r="H3062" s="30" t="s">
        <v>3629</v>
      </c>
      <c r="I3062" s="10"/>
      <c r="J3062" s="11">
        <v>4</v>
      </c>
      <c r="K3062" s="11">
        <f t="shared" si="205"/>
        <v>4</v>
      </c>
      <c r="L3062" s="16">
        <f t="shared" si="203"/>
        <v>1280</v>
      </c>
      <c r="M3062" s="25">
        <v>150</v>
      </c>
      <c r="N3062" s="17">
        <f t="shared" si="204"/>
        <v>1430</v>
      </c>
      <c r="O3062" s="11">
        <v>9</v>
      </c>
      <c r="P3062" s="8" t="str">
        <f>IFERROR(VLOOKUP(O3062,Tabla6[],2,FALSE)," ")</f>
        <v>Setiembre</v>
      </c>
      <c r="Q3062" s="10"/>
      <c r="S3062" s="18"/>
    </row>
    <row r="3063" spans="1:19" ht="15" customHeight="1" x14ac:dyDescent="0.2">
      <c r="A3063" s="8">
        <f>IFERROR(VLOOKUP(B3063,Tabla1[],2,FALSE)," ")</f>
        <v>1943</v>
      </c>
      <c r="B3063" s="30" t="s">
        <v>2402</v>
      </c>
      <c r="C3063" s="30" t="s">
        <v>3108</v>
      </c>
      <c r="D3063" s="10"/>
      <c r="E3063" s="10" t="s">
        <v>3330</v>
      </c>
      <c r="F3063" s="10" t="s">
        <v>3617</v>
      </c>
      <c r="G3063" s="11">
        <v>1</v>
      </c>
      <c r="H3063" s="30" t="s">
        <v>3053</v>
      </c>
      <c r="I3063" s="10"/>
      <c r="J3063" s="11">
        <v>2</v>
      </c>
      <c r="K3063" s="11">
        <f t="shared" si="205"/>
        <v>2</v>
      </c>
      <c r="L3063" s="16">
        <f t="shared" si="203"/>
        <v>640</v>
      </c>
      <c r="M3063" s="25">
        <v>80</v>
      </c>
      <c r="N3063" s="17">
        <f t="shared" si="204"/>
        <v>720</v>
      </c>
      <c r="O3063" s="11">
        <v>9</v>
      </c>
      <c r="P3063" s="8" t="str">
        <f>IFERROR(VLOOKUP(O3063,Tabla6[],2,FALSE)," ")</f>
        <v>Setiembre</v>
      </c>
      <c r="Q3063" s="10"/>
      <c r="S3063" s="18"/>
    </row>
    <row r="3064" spans="1:19" ht="15" customHeight="1" x14ac:dyDescent="0.2">
      <c r="A3064" s="8">
        <f>IFERROR(VLOOKUP(B3064,Tabla1[],2,FALSE)," ")</f>
        <v>1943</v>
      </c>
      <c r="B3064" s="30" t="s">
        <v>2402</v>
      </c>
      <c r="C3064" s="30" t="s">
        <v>3108</v>
      </c>
      <c r="D3064" s="10"/>
      <c r="E3064" s="10" t="s">
        <v>3330</v>
      </c>
      <c r="F3064" s="10" t="s">
        <v>3617</v>
      </c>
      <c r="G3064" s="11">
        <v>1</v>
      </c>
      <c r="H3064" s="30" t="s">
        <v>3630</v>
      </c>
      <c r="I3064" s="10"/>
      <c r="J3064" s="11">
        <v>3</v>
      </c>
      <c r="K3064" s="11">
        <f t="shared" si="205"/>
        <v>3</v>
      </c>
      <c r="L3064" s="16">
        <f t="shared" si="203"/>
        <v>960</v>
      </c>
      <c r="M3064" s="25">
        <v>70</v>
      </c>
      <c r="N3064" s="17">
        <f t="shared" si="204"/>
        <v>1030</v>
      </c>
      <c r="O3064" s="11">
        <v>10</v>
      </c>
      <c r="P3064" s="8" t="str">
        <f>IFERROR(VLOOKUP(O3064,Tabla6[],2,FALSE)," ")</f>
        <v>Octubre</v>
      </c>
      <c r="Q3064" s="10"/>
      <c r="S3064" s="18"/>
    </row>
    <row r="3065" spans="1:19" ht="15" customHeight="1" x14ac:dyDescent="0.2">
      <c r="A3065" s="8">
        <f>IFERROR(VLOOKUP(B3065,Tabla1[],2,FALSE)," ")</f>
        <v>1943</v>
      </c>
      <c r="B3065" s="30" t="s">
        <v>2402</v>
      </c>
      <c r="C3065" s="30" t="s">
        <v>3108</v>
      </c>
      <c r="D3065" s="10"/>
      <c r="E3065" s="10" t="s">
        <v>3330</v>
      </c>
      <c r="F3065" s="10" t="s">
        <v>3617</v>
      </c>
      <c r="G3065" s="11">
        <v>1</v>
      </c>
      <c r="H3065" s="30" t="s">
        <v>3044</v>
      </c>
      <c r="I3065" s="10"/>
      <c r="J3065" s="11">
        <v>2</v>
      </c>
      <c r="K3065" s="11">
        <f t="shared" si="205"/>
        <v>2</v>
      </c>
      <c r="L3065" s="16">
        <f t="shared" si="203"/>
        <v>640</v>
      </c>
      <c r="M3065" s="25">
        <v>0</v>
      </c>
      <c r="N3065" s="17">
        <f t="shared" si="204"/>
        <v>640</v>
      </c>
      <c r="O3065" s="11">
        <v>10</v>
      </c>
      <c r="P3065" s="8" t="str">
        <f>IFERROR(VLOOKUP(O3065,Tabla6[],2,FALSE)," ")</f>
        <v>Octubre</v>
      </c>
      <c r="Q3065" s="10"/>
      <c r="S3065" s="18"/>
    </row>
    <row r="3066" spans="1:19" ht="15" customHeight="1" x14ac:dyDescent="0.2">
      <c r="A3066" s="8">
        <f>IFERROR(VLOOKUP(B3066,Tabla1[],2,FALSE)," ")</f>
        <v>1943</v>
      </c>
      <c r="B3066" s="30" t="s">
        <v>2402</v>
      </c>
      <c r="C3066" s="30" t="s">
        <v>3108</v>
      </c>
      <c r="D3066" s="10"/>
      <c r="E3066" s="10" t="s">
        <v>3330</v>
      </c>
      <c r="F3066" s="10" t="s">
        <v>3617</v>
      </c>
      <c r="G3066" s="11">
        <v>1</v>
      </c>
      <c r="H3066" s="30" t="s">
        <v>3623</v>
      </c>
      <c r="I3066" s="10"/>
      <c r="J3066" s="11">
        <v>1</v>
      </c>
      <c r="K3066" s="11">
        <f t="shared" si="205"/>
        <v>1</v>
      </c>
      <c r="L3066" s="16">
        <f t="shared" si="203"/>
        <v>320</v>
      </c>
      <c r="M3066" s="25">
        <v>0</v>
      </c>
      <c r="N3066" s="17">
        <f t="shared" si="204"/>
        <v>320</v>
      </c>
      <c r="O3066" s="11">
        <v>10</v>
      </c>
      <c r="P3066" s="8" t="str">
        <f>IFERROR(VLOOKUP(O3066,Tabla6[],2,FALSE)," ")</f>
        <v>Octubre</v>
      </c>
      <c r="Q3066" s="10"/>
      <c r="S3066" s="18"/>
    </row>
    <row r="3067" spans="1:19" ht="15" customHeight="1" x14ac:dyDescent="0.2">
      <c r="A3067" s="8">
        <f>IFERROR(VLOOKUP(B3067,Tabla1[],2,FALSE)," ")</f>
        <v>1943</v>
      </c>
      <c r="B3067" s="30" t="s">
        <v>2402</v>
      </c>
      <c r="C3067" s="30" t="s">
        <v>3108</v>
      </c>
      <c r="D3067" s="10"/>
      <c r="E3067" s="10" t="s">
        <v>3330</v>
      </c>
      <c r="F3067" s="10" t="s">
        <v>3617</v>
      </c>
      <c r="G3067" s="11">
        <v>1</v>
      </c>
      <c r="H3067" s="30" t="s">
        <v>52</v>
      </c>
      <c r="I3067" s="10"/>
      <c r="J3067" s="11">
        <v>1</v>
      </c>
      <c r="K3067" s="11">
        <f t="shared" si="205"/>
        <v>1</v>
      </c>
      <c r="L3067" s="16">
        <f t="shared" si="203"/>
        <v>320</v>
      </c>
      <c r="M3067" s="25">
        <v>0</v>
      </c>
      <c r="N3067" s="17">
        <f t="shared" si="204"/>
        <v>320</v>
      </c>
      <c r="O3067" s="11">
        <v>11</v>
      </c>
      <c r="P3067" s="8" t="str">
        <f>IFERROR(VLOOKUP(O3067,Tabla6[],2,FALSE)," ")</f>
        <v>Noviembre</v>
      </c>
      <c r="Q3067" s="10"/>
      <c r="S3067" s="18"/>
    </row>
    <row r="3068" spans="1:19" ht="15" customHeight="1" x14ac:dyDescent="0.2">
      <c r="A3068" s="8">
        <f>IFERROR(VLOOKUP(B3068,Tabla1[],2,FALSE)," ")</f>
        <v>1943</v>
      </c>
      <c r="B3068" s="30" t="s">
        <v>2402</v>
      </c>
      <c r="C3068" s="30" t="s">
        <v>3108</v>
      </c>
      <c r="D3068" s="10"/>
      <c r="E3068" s="10" t="s">
        <v>3330</v>
      </c>
      <c r="F3068" s="10" t="s">
        <v>3617</v>
      </c>
      <c r="G3068" s="11">
        <v>1</v>
      </c>
      <c r="H3068" s="30" t="s">
        <v>3631</v>
      </c>
      <c r="I3068" s="10"/>
      <c r="J3068" s="11">
        <v>1</v>
      </c>
      <c r="K3068" s="11">
        <f t="shared" si="205"/>
        <v>1</v>
      </c>
      <c r="L3068" s="16">
        <f t="shared" si="203"/>
        <v>320</v>
      </c>
      <c r="M3068" s="25">
        <v>0</v>
      </c>
      <c r="N3068" s="17">
        <f t="shared" si="204"/>
        <v>320</v>
      </c>
      <c r="O3068" s="11">
        <v>11</v>
      </c>
      <c r="P3068" s="8" t="str">
        <f>IFERROR(VLOOKUP(O3068,Tabla6[],2,FALSE)," ")</f>
        <v>Noviembre</v>
      </c>
      <c r="Q3068" s="10"/>
      <c r="S3068" s="18"/>
    </row>
    <row r="3069" spans="1:19" ht="15" customHeight="1" x14ac:dyDescent="0.2">
      <c r="A3069" s="8">
        <f>IFERROR(VLOOKUP(B3069,Tabla1[],2,FALSE)," ")</f>
        <v>1943</v>
      </c>
      <c r="B3069" s="30" t="s">
        <v>2402</v>
      </c>
      <c r="C3069" s="30" t="s">
        <v>3108</v>
      </c>
      <c r="D3069" s="10"/>
      <c r="E3069" s="10" t="s">
        <v>3330</v>
      </c>
      <c r="F3069" s="10" t="s">
        <v>3617</v>
      </c>
      <c r="G3069" s="11">
        <v>1</v>
      </c>
      <c r="H3069" s="30" t="s">
        <v>3618</v>
      </c>
      <c r="I3069" s="10"/>
      <c r="J3069" s="11">
        <v>3</v>
      </c>
      <c r="K3069" s="11">
        <f t="shared" si="205"/>
        <v>3</v>
      </c>
      <c r="L3069" s="16">
        <f t="shared" si="203"/>
        <v>960</v>
      </c>
      <c r="M3069" s="25">
        <v>35</v>
      </c>
      <c r="N3069" s="17">
        <f t="shared" si="204"/>
        <v>995</v>
      </c>
      <c r="O3069" s="11">
        <v>11</v>
      </c>
      <c r="P3069" s="8" t="str">
        <f>IFERROR(VLOOKUP(O3069,Tabla6[],2,FALSE)," ")</f>
        <v>Noviembre</v>
      </c>
      <c r="Q3069" s="10"/>
      <c r="S3069" s="18"/>
    </row>
    <row r="3070" spans="1:19" ht="15" customHeight="1" x14ac:dyDescent="0.2">
      <c r="A3070" s="8">
        <f>IFERROR(VLOOKUP(B3070,Tabla1[],2,FALSE)," ")</f>
        <v>1943</v>
      </c>
      <c r="B3070" s="30" t="s">
        <v>2402</v>
      </c>
      <c r="C3070" s="30" t="s">
        <v>3108</v>
      </c>
      <c r="D3070" s="10"/>
      <c r="E3070" s="10" t="s">
        <v>3330</v>
      </c>
      <c r="F3070" s="10" t="s">
        <v>3617</v>
      </c>
      <c r="G3070" s="11">
        <v>1</v>
      </c>
      <c r="H3070" s="30" t="s">
        <v>3621</v>
      </c>
      <c r="I3070" s="10"/>
      <c r="J3070" s="11">
        <v>1</v>
      </c>
      <c r="K3070" s="11">
        <f t="shared" si="205"/>
        <v>1</v>
      </c>
      <c r="L3070" s="16">
        <f t="shared" si="203"/>
        <v>320</v>
      </c>
      <c r="M3070" s="25">
        <v>0</v>
      </c>
      <c r="N3070" s="17">
        <f t="shared" si="204"/>
        <v>320</v>
      </c>
      <c r="O3070" s="11">
        <v>12</v>
      </c>
      <c r="P3070" s="8" t="str">
        <f>IFERROR(VLOOKUP(O3070,Tabla6[],2,FALSE)," ")</f>
        <v>Diciembre</v>
      </c>
      <c r="Q3070" s="10"/>
      <c r="S3070" s="18"/>
    </row>
    <row r="3071" spans="1:19" ht="15" customHeight="1" x14ac:dyDescent="0.2">
      <c r="A3071" s="8">
        <f>IFERROR(VLOOKUP(B3071,Tabla1[],2,FALSE)," ")</f>
        <v>1943</v>
      </c>
      <c r="B3071" s="30" t="s">
        <v>2402</v>
      </c>
      <c r="C3071" s="30" t="s">
        <v>3108</v>
      </c>
      <c r="D3071" s="10"/>
      <c r="E3071" s="10" t="s">
        <v>3330</v>
      </c>
      <c r="F3071" s="10" t="s">
        <v>3617</v>
      </c>
      <c r="G3071" s="11">
        <v>1</v>
      </c>
      <c r="H3071" s="30" t="s">
        <v>3632</v>
      </c>
      <c r="I3071" s="10"/>
      <c r="J3071" s="11">
        <v>1</v>
      </c>
      <c r="K3071" s="11">
        <f t="shared" si="205"/>
        <v>1</v>
      </c>
      <c r="L3071" s="16">
        <f t="shared" si="203"/>
        <v>320</v>
      </c>
      <c r="M3071" s="25">
        <v>0</v>
      </c>
      <c r="N3071" s="17">
        <f t="shared" si="204"/>
        <v>320</v>
      </c>
      <c r="O3071" s="11">
        <v>12</v>
      </c>
      <c r="P3071" s="8" t="str">
        <f>IFERROR(VLOOKUP(O3071,Tabla6[],2,FALSE)," ")</f>
        <v>Diciembre</v>
      </c>
      <c r="Q3071" s="10"/>
    </row>
    <row r="3072" spans="1:19" ht="15" customHeight="1" x14ac:dyDescent="0.2">
      <c r="A3072" s="8">
        <f>IFERROR(VLOOKUP(B3072,Tabla1[],2,FALSE)," ")</f>
        <v>1927</v>
      </c>
      <c r="B3072" s="30" t="s">
        <v>2404</v>
      </c>
      <c r="C3072" s="30" t="s">
        <v>2945</v>
      </c>
      <c r="D3072" s="10" t="s">
        <v>3030</v>
      </c>
      <c r="E3072" s="10" t="s">
        <v>3064</v>
      </c>
      <c r="F3072" s="10" t="s">
        <v>3060</v>
      </c>
      <c r="G3072" s="11">
        <v>1</v>
      </c>
      <c r="H3072" s="30" t="s">
        <v>3055</v>
      </c>
      <c r="I3072" s="10"/>
      <c r="J3072" s="11">
        <v>2</v>
      </c>
      <c r="K3072" s="11">
        <f t="shared" si="205"/>
        <v>2</v>
      </c>
      <c r="L3072" s="16">
        <f t="shared" si="203"/>
        <v>640</v>
      </c>
      <c r="M3072" s="25">
        <v>0</v>
      </c>
      <c r="N3072" s="17">
        <f t="shared" si="204"/>
        <v>640</v>
      </c>
      <c r="O3072" s="11">
        <v>2</v>
      </c>
      <c r="P3072" s="8" t="str">
        <f>IFERROR(VLOOKUP(O3072,Tabla6[],2,FALSE)," ")</f>
        <v>Febrero</v>
      </c>
      <c r="Q3072" s="10"/>
      <c r="R3072" s="56" t="str">
        <f t="shared" ref="R3072:R3103" si="206">+CONCATENATE(B3072,C3072,E3072,P3072,H3072)</f>
        <v>04.05.01 UNIDAD FUNCIONAL DE ABASTECIMIENTOS1.02.04 GESTION DE SERVICIOS GENERALES Y CONSERJERIAS1.02.04.06 Traslado de personal que realiza comisión de servicios [UFA]FebreroHUACHO / HUARAL</v>
      </c>
    </row>
    <row r="3073" spans="1:18" ht="15" customHeight="1" x14ac:dyDescent="0.2">
      <c r="A3073" s="8">
        <f>IFERROR(VLOOKUP(B3073,Tabla1[],2,FALSE)," ")</f>
        <v>1927</v>
      </c>
      <c r="B3073" s="30" t="s">
        <v>2404</v>
      </c>
      <c r="C3073" s="30" t="s">
        <v>2945</v>
      </c>
      <c r="D3073" s="10" t="s">
        <v>3030</v>
      </c>
      <c r="E3073" s="10" t="s">
        <v>3064</v>
      </c>
      <c r="F3073" s="10" t="s">
        <v>3061</v>
      </c>
      <c r="G3073" s="11">
        <v>1</v>
      </c>
      <c r="H3073" s="30" t="s">
        <v>3055</v>
      </c>
      <c r="I3073" s="10"/>
      <c r="J3073" s="11">
        <v>2</v>
      </c>
      <c r="K3073" s="11">
        <f t="shared" si="205"/>
        <v>2</v>
      </c>
      <c r="L3073" s="16">
        <f t="shared" si="203"/>
        <v>640</v>
      </c>
      <c r="M3073" s="34">
        <v>0</v>
      </c>
      <c r="N3073" s="17">
        <f t="shared" si="204"/>
        <v>640</v>
      </c>
      <c r="O3073" s="11">
        <v>2</v>
      </c>
      <c r="P3073" s="8" t="str">
        <f>IFERROR(VLOOKUP(O3073,Tabla6[],2,FALSE)," ")</f>
        <v>Febrero</v>
      </c>
      <c r="Q3073" s="10"/>
      <c r="R3073" s="56" t="str">
        <f t="shared" si="206"/>
        <v>04.05.01 UNIDAD FUNCIONAL DE ABASTECIMIENTOS1.02.04 GESTION DE SERVICIOS GENERALES Y CONSERJERIAS1.02.04.06 Traslado de personal que realiza comisión de servicios [UFA]FebreroHUACHO / HUARAL</v>
      </c>
    </row>
    <row r="3074" spans="1:18" ht="15" customHeight="1" x14ac:dyDescent="0.2">
      <c r="A3074" s="8">
        <f>IFERROR(VLOOKUP(B3074,Tabla1[],2,FALSE)," ")</f>
        <v>1927</v>
      </c>
      <c r="B3074" s="30" t="s">
        <v>2404</v>
      </c>
      <c r="C3074" s="30" t="s">
        <v>2945</v>
      </c>
      <c r="D3074" s="10" t="s">
        <v>3030</v>
      </c>
      <c r="E3074" s="10" t="s">
        <v>2985</v>
      </c>
      <c r="F3074" s="10" t="s">
        <v>2190</v>
      </c>
      <c r="G3074" s="11">
        <v>1</v>
      </c>
      <c r="H3074" s="30" t="s">
        <v>2136</v>
      </c>
      <c r="I3074" s="10"/>
      <c r="J3074" s="11">
        <v>4</v>
      </c>
      <c r="K3074" s="11">
        <f t="shared" si="205"/>
        <v>4</v>
      </c>
      <c r="L3074" s="16">
        <f t="shared" si="203"/>
        <v>1280</v>
      </c>
      <c r="M3074" s="34">
        <v>0</v>
      </c>
      <c r="N3074" s="17">
        <f t="shared" si="204"/>
        <v>1280</v>
      </c>
      <c r="O3074" s="11">
        <v>2</v>
      </c>
      <c r="P3074" s="8" t="str">
        <f>IFERROR(VLOOKUP(O3074,Tabla6[],2,FALSE)," ")</f>
        <v>Febrero</v>
      </c>
      <c r="Q3074" s="10"/>
      <c r="R3074" s="56" t="str">
        <f t="shared" si="206"/>
        <v>04.05.01 UNIDAD FUNCIONAL DE ABASTECIMIENTOS1.02.04 GESTION DE SERVICIOS GENERALES Y CONSERJERIAS1.02.04.03 Gestión de certificados ITSE de los locales del SIS [UFA]FebreroAPURIMAC</v>
      </c>
    </row>
    <row r="3075" spans="1:18" ht="15" customHeight="1" x14ac:dyDescent="0.2">
      <c r="A3075" s="8">
        <f>IFERROR(VLOOKUP(B3075,Tabla1[],2,FALSE)," ")</f>
        <v>1927</v>
      </c>
      <c r="B3075" s="30" t="s">
        <v>2404</v>
      </c>
      <c r="C3075" s="30" t="s">
        <v>2945</v>
      </c>
      <c r="D3075" s="10" t="s">
        <v>3030</v>
      </c>
      <c r="E3075" s="10" t="s">
        <v>2985</v>
      </c>
      <c r="F3075" s="10" t="s">
        <v>2189</v>
      </c>
      <c r="G3075" s="11">
        <v>1</v>
      </c>
      <c r="H3075" s="30" t="s">
        <v>2136</v>
      </c>
      <c r="I3075" s="10"/>
      <c r="J3075" s="11">
        <v>4</v>
      </c>
      <c r="K3075" s="11">
        <f t="shared" si="205"/>
        <v>4</v>
      </c>
      <c r="L3075" s="16">
        <f t="shared" si="203"/>
        <v>1280</v>
      </c>
      <c r="M3075" s="34">
        <v>0</v>
      </c>
      <c r="N3075" s="17">
        <f t="shared" si="204"/>
        <v>1280</v>
      </c>
      <c r="O3075" s="11">
        <v>2</v>
      </c>
      <c r="P3075" s="8" t="str">
        <f>IFERROR(VLOOKUP(O3075,Tabla6[],2,FALSE)," ")</f>
        <v>Febrero</v>
      </c>
      <c r="Q3075" s="10"/>
      <c r="R3075" s="56" t="str">
        <f t="shared" si="206"/>
        <v>04.05.01 UNIDAD FUNCIONAL DE ABASTECIMIENTOS1.02.04 GESTION DE SERVICIOS GENERALES Y CONSERJERIAS1.02.04.03 Gestión de certificados ITSE de los locales del SIS [UFA]FebreroAPURIMAC</v>
      </c>
    </row>
    <row r="3076" spans="1:18" ht="15" customHeight="1" x14ac:dyDescent="0.2">
      <c r="A3076" s="8">
        <f>IFERROR(VLOOKUP(B3076,Tabla1[],2,FALSE)," ")</f>
        <v>1927</v>
      </c>
      <c r="B3076" s="30" t="s">
        <v>2404</v>
      </c>
      <c r="C3076" s="30" t="s">
        <v>2945</v>
      </c>
      <c r="D3076" s="10" t="s">
        <v>3030</v>
      </c>
      <c r="E3076" s="10" t="s">
        <v>2985</v>
      </c>
      <c r="F3076" s="10" t="s">
        <v>2188</v>
      </c>
      <c r="G3076" s="11">
        <v>1</v>
      </c>
      <c r="H3076" s="30" t="s">
        <v>436</v>
      </c>
      <c r="I3076" s="10"/>
      <c r="J3076" s="11">
        <v>3</v>
      </c>
      <c r="K3076" s="11">
        <f t="shared" si="205"/>
        <v>3</v>
      </c>
      <c r="L3076" s="16">
        <f t="shared" si="203"/>
        <v>960</v>
      </c>
      <c r="M3076" s="34">
        <v>0</v>
      </c>
      <c r="N3076" s="17">
        <f t="shared" si="204"/>
        <v>960</v>
      </c>
      <c r="O3076" s="11">
        <v>3</v>
      </c>
      <c r="P3076" s="8" t="str">
        <f>IFERROR(VLOOKUP(O3076,Tabla6[],2,FALSE)," ")</f>
        <v>Marzo</v>
      </c>
      <c r="Q3076" s="10"/>
      <c r="R3076" s="56" t="str">
        <f t="shared" si="206"/>
        <v>04.05.01 UNIDAD FUNCIONAL DE ABASTECIMIENTOS1.02.04 GESTION DE SERVICIOS GENERALES Y CONSERJERIAS1.02.04.03 Gestión de certificados ITSE de los locales del SIS [UFA]MarzoSAN MARTIN</v>
      </c>
    </row>
    <row r="3077" spans="1:18" ht="15" customHeight="1" x14ac:dyDescent="0.2">
      <c r="A3077" s="8">
        <f>IFERROR(VLOOKUP(B3077,Tabla1[],2,FALSE)," ")</f>
        <v>1927</v>
      </c>
      <c r="B3077" s="30" t="s">
        <v>2404</v>
      </c>
      <c r="C3077" s="30" t="s">
        <v>2945</v>
      </c>
      <c r="D3077" s="10" t="s">
        <v>3030</v>
      </c>
      <c r="E3077" s="10" t="s">
        <v>2985</v>
      </c>
      <c r="F3077" s="10" t="s">
        <v>2189</v>
      </c>
      <c r="G3077" s="11">
        <v>1</v>
      </c>
      <c r="H3077" s="30" t="s">
        <v>436</v>
      </c>
      <c r="I3077" s="10"/>
      <c r="J3077" s="11">
        <v>3</v>
      </c>
      <c r="K3077" s="11">
        <f t="shared" si="205"/>
        <v>3</v>
      </c>
      <c r="L3077" s="16">
        <f t="shared" si="203"/>
        <v>960</v>
      </c>
      <c r="M3077" s="34">
        <v>0</v>
      </c>
      <c r="N3077" s="17">
        <f t="shared" si="204"/>
        <v>960</v>
      </c>
      <c r="O3077" s="11">
        <v>3</v>
      </c>
      <c r="P3077" s="8" t="str">
        <f>IFERROR(VLOOKUP(O3077,Tabla6[],2,FALSE)," ")</f>
        <v>Marzo</v>
      </c>
      <c r="Q3077" s="10"/>
      <c r="R3077" s="56" t="str">
        <f t="shared" si="206"/>
        <v>04.05.01 UNIDAD FUNCIONAL DE ABASTECIMIENTOS1.02.04 GESTION DE SERVICIOS GENERALES Y CONSERJERIAS1.02.04.03 Gestión de certificados ITSE de los locales del SIS [UFA]MarzoSAN MARTIN</v>
      </c>
    </row>
    <row r="3078" spans="1:18" ht="15" customHeight="1" x14ac:dyDescent="0.2">
      <c r="A3078" s="8">
        <f>IFERROR(VLOOKUP(B3078,Tabla1[],2,FALSE)," ")</f>
        <v>1927</v>
      </c>
      <c r="B3078" s="30" t="s">
        <v>2404</v>
      </c>
      <c r="C3078" s="30" t="s">
        <v>2945</v>
      </c>
      <c r="D3078" s="10" t="s">
        <v>3030</v>
      </c>
      <c r="E3078" s="10" t="s">
        <v>2985</v>
      </c>
      <c r="F3078" s="10" t="s">
        <v>2187</v>
      </c>
      <c r="G3078" s="11">
        <v>1</v>
      </c>
      <c r="H3078" s="30" t="s">
        <v>3056</v>
      </c>
      <c r="I3078" s="10"/>
      <c r="J3078" s="11">
        <v>3</v>
      </c>
      <c r="K3078" s="11">
        <f t="shared" si="205"/>
        <v>3</v>
      </c>
      <c r="L3078" s="16">
        <f t="shared" si="203"/>
        <v>960</v>
      </c>
      <c r="M3078" s="34">
        <v>50</v>
      </c>
      <c r="N3078" s="17">
        <f t="shared" si="204"/>
        <v>1010</v>
      </c>
      <c r="O3078" s="11">
        <v>3</v>
      </c>
      <c r="P3078" s="8" t="str">
        <f>IFERROR(VLOOKUP(O3078,Tabla6[],2,FALSE)," ")</f>
        <v>Marzo</v>
      </c>
      <c r="Q3078" s="10"/>
      <c r="R3078" s="56" t="str">
        <f t="shared" si="206"/>
        <v>04.05.01 UNIDAD FUNCIONAL DE ABASTECIMIENTOS1.02.04 GESTION DE SERVICIOS GENERALES Y CONSERJERIAS1.02.04.03 Gestión de certificados ITSE de los locales del SIS [UFA]MarzoJULIACA / PUNO</v>
      </c>
    </row>
    <row r="3079" spans="1:18" ht="15" customHeight="1" x14ac:dyDescent="0.2">
      <c r="A3079" s="8">
        <f>IFERROR(VLOOKUP(B3079,Tabla1[],2,FALSE)," ")</f>
        <v>1927</v>
      </c>
      <c r="B3079" s="30" t="s">
        <v>2404</v>
      </c>
      <c r="C3079" s="30" t="s">
        <v>2945</v>
      </c>
      <c r="D3079" s="10" t="s">
        <v>3030</v>
      </c>
      <c r="E3079" s="10" t="s">
        <v>2985</v>
      </c>
      <c r="F3079" s="10" t="s">
        <v>2188</v>
      </c>
      <c r="G3079" s="11">
        <v>1</v>
      </c>
      <c r="H3079" s="30" t="s">
        <v>3058</v>
      </c>
      <c r="I3079" s="10"/>
      <c r="J3079" s="11">
        <v>3</v>
      </c>
      <c r="K3079" s="11">
        <f t="shared" si="205"/>
        <v>3</v>
      </c>
      <c r="L3079" s="16">
        <f t="shared" si="203"/>
        <v>960</v>
      </c>
      <c r="M3079" s="25">
        <v>120</v>
      </c>
      <c r="N3079" s="17">
        <f t="shared" si="204"/>
        <v>1080</v>
      </c>
      <c r="O3079" s="11">
        <v>3</v>
      </c>
      <c r="P3079" s="8" t="str">
        <f>IFERROR(VLOOKUP(O3079,Tabla6[],2,FALSE)," ")</f>
        <v>Marzo</v>
      </c>
      <c r="Q3079" s="10"/>
      <c r="R3079" s="56" t="str">
        <f t="shared" si="206"/>
        <v>04.05.01 UNIDAD FUNCIONAL DE ABASTECIMIENTOS1.02.04 GESTION DE SERVICIOS GENERALES Y CONSERJERIAS1.02.04.03 Gestión de certificados ITSE de los locales del SIS [UFA]MarzoCAJAMARCA /CHOTA</v>
      </c>
    </row>
    <row r="3080" spans="1:18" ht="15" customHeight="1" x14ac:dyDescent="0.2">
      <c r="A3080" s="8">
        <f>IFERROR(VLOOKUP(B3080,Tabla1[],2,FALSE)," ")</f>
        <v>1927</v>
      </c>
      <c r="B3080" s="30" t="s">
        <v>2404</v>
      </c>
      <c r="C3080" s="30" t="s">
        <v>2945</v>
      </c>
      <c r="D3080" s="10" t="s">
        <v>3030</v>
      </c>
      <c r="E3080" s="10" t="s">
        <v>2985</v>
      </c>
      <c r="F3080" s="10" t="s">
        <v>2187</v>
      </c>
      <c r="G3080" s="11">
        <v>1</v>
      </c>
      <c r="H3080" s="30" t="s">
        <v>421</v>
      </c>
      <c r="I3080" s="10"/>
      <c r="J3080" s="11">
        <v>3</v>
      </c>
      <c r="K3080" s="11">
        <f t="shared" si="205"/>
        <v>3</v>
      </c>
      <c r="L3080" s="16">
        <f t="shared" ref="L3080:L3111" si="207">320*K3080*G3080</f>
        <v>960</v>
      </c>
      <c r="M3080" s="34">
        <v>0</v>
      </c>
      <c r="N3080" s="17">
        <f t="shared" ref="N3080:N3111" si="208">L3080+M3080</f>
        <v>960</v>
      </c>
      <c r="O3080" s="11">
        <v>4</v>
      </c>
      <c r="P3080" s="8" t="str">
        <f>IFERROR(VLOOKUP(O3080,Tabla6[],2,FALSE)," ")</f>
        <v>Abril</v>
      </c>
      <c r="Q3080" s="10"/>
      <c r="R3080" s="56" t="str">
        <f t="shared" si="206"/>
        <v>04.05.01 UNIDAD FUNCIONAL DE ABASTECIMIENTOS1.02.04 GESTION DE SERVICIOS GENERALES Y CONSERJERIAS1.02.04.03 Gestión de certificados ITSE de los locales del SIS [UFA]AbrilMOQUEGUA</v>
      </c>
    </row>
    <row r="3081" spans="1:18" ht="15" customHeight="1" x14ac:dyDescent="0.2">
      <c r="A3081" s="8">
        <f>IFERROR(VLOOKUP(B3081,Tabla1[],2,FALSE)," ")</f>
        <v>1927</v>
      </c>
      <c r="B3081" s="30" t="s">
        <v>2404</v>
      </c>
      <c r="C3081" s="30" t="s">
        <v>2945</v>
      </c>
      <c r="D3081" s="10" t="s">
        <v>3030</v>
      </c>
      <c r="E3081" s="10" t="s">
        <v>2985</v>
      </c>
      <c r="F3081" s="10" t="s">
        <v>2190</v>
      </c>
      <c r="G3081" s="11">
        <v>1</v>
      </c>
      <c r="H3081" s="30" t="s">
        <v>435</v>
      </c>
      <c r="I3081" s="10"/>
      <c r="J3081" s="11">
        <v>3</v>
      </c>
      <c r="K3081" s="11">
        <f t="shared" si="205"/>
        <v>3</v>
      </c>
      <c r="L3081" s="16">
        <f t="shared" si="207"/>
        <v>960</v>
      </c>
      <c r="M3081" s="34">
        <v>0</v>
      </c>
      <c r="N3081" s="17">
        <f t="shared" si="208"/>
        <v>960</v>
      </c>
      <c r="O3081" s="11">
        <v>4</v>
      </c>
      <c r="P3081" s="8" t="str">
        <f>IFERROR(VLOOKUP(O3081,Tabla6[],2,FALSE)," ")</f>
        <v>Abril</v>
      </c>
      <c r="Q3081" s="10"/>
      <c r="R3081" s="56" t="str">
        <f t="shared" si="206"/>
        <v>04.05.01 UNIDAD FUNCIONAL DE ABASTECIMIENTOS1.02.04 GESTION DE SERVICIOS GENERALES Y CONSERJERIAS1.02.04.03 Gestión de certificados ITSE de los locales del SIS [UFA]AbrilJUNIN</v>
      </c>
    </row>
    <row r="3082" spans="1:18" ht="15" customHeight="1" x14ac:dyDescent="0.2">
      <c r="A3082" s="8">
        <f>IFERROR(VLOOKUP(B3082,Tabla1[],2,FALSE)," ")</f>
        <v>1927</v>
      </c>
      <c r="B3082" s="30" t="s">
        <v>2404</v>
      </c>
      <c r="C3082" s="30" t="s">
        <v>2945</v>
      </c>
      <c r="D3082" s="10" t="s">
        <v>3030</v>
      </c>
      <c r="E3082" s="10" t="s">
        <v>2985</v>
      </c>
      <c r="F3082" s="10" t="s">
        <v>2189</v>
      </c>
      <c r="G3082" s="11">
        <v>1</v>
      </c>
      <c r="H3082" s="30" t="s">
        <v>435</v>
      </c>
      <c r="I3082" s="10"/>
      <c r="J3082" s="11">
        <v>3</v>
      </c>
      <c r="K3082" s="11">
        <f t="shared" si="205"/>
        <v>3</v>
      </c>
      <c r="L3082" s="16">
        <f t="shared" si="207"/>
        <v>960</v>
      </c>
      <c r="M3082" s="34">
        <v>0</v>
      </c>
      <c r="N3082" s="17">
        <f t="shared" si="208"/>
        <v>960</v>
      </c>
      <c r="O3082" s="11">
        <v>4</v>
      </c>
      <c r="P3082" s="8" t="str">
        <f>IFERROR(VLOOKUP(O3082,Tabla6[],2,FALSE)," ")</f>
        <v>Abril</v>
      </c>
      <c r="Q3082" s="10"/>
      <c r="R3082" s="56" t="str">
        <f t="shared" si="206"/>
        <v>04.05.01 UNIDAD FUNCIONAL DE ABASTECIMIENTOS1.02.04 GESTION DE SERVICIOS GENERALES Y CONSERJERIAS1.02.04.03 Gestión de certificados ITSE de los locales del SIS [UFA]AbrilJUNIN</v>
      </c>
    </row>
    <row r="3083" spans="1:18" ht="15" customHeight="1" x14ac:dyDescent="0.2">
      <c r="A3083" s="8">
        <f>IFERROR(VLOOKUP(B3083,Tabla1[],2,FALSE)," ")</f>
        <v>1927</v>
      </c>
      <c r="B3083" s="30" t="s">
        <v>2404</v>
      </c>
      <c r="C3083" s="30" t="s">
        <v>2945</v>
      </c>
      <c r="D3083" s="10" t="s">
        <v>3030</v>
      </c>
      <c r="E3083" s="10" t="s">
        <v>2985</v>
      </c>
      <c r="F3083" s="10" t="s">
        <v>2190</v>
      </c>
      <c r="G3083" s="11">
        <v>1</v>
      </c>
      <c r="H3083" s="30" t="s">
        <v>433</v>
      </c>
      <c r="I3083" s="10"/>
      <c r="J3083" s="11">
        <v>3</v>
      </c>
      <c r="K3083" s="11">
        <f t="shared" si="205"/>
        <v>3</v>
      </c>
      <c r="L3083" s="16">
        <f t="shared" si="207"/>
        <v>960</v>
      </c>
      <c r="M3083" s="34">
        <v>0</v>
      </c>
      <c r="N3083" s="17">
        <f t="shared" si="208"/>
        <v>960</v>
      </c>
      <c r="O3083" s="11">
        <v>4</v>
      </c>
      <c r="P3083" s="8" t="str">
        <f>IFERROR(VLOOKUP(O3083,Tabla6[],2,FALSE)," ")</f>
        <v>Abril</v>
      </c>
      <c r="Q3083" s="10"/>
      <c r="R3083" s="56" t="str">
        <f t="shared" si="206"/>
        <v>04.05.01 UNIDAD FUNCIONAL DE ABASTECIMIENTOS1.02.04 GESTION DE SERVICIOS GENERALES Y CONSERJERIAS1.02.04.03 Gestión de certificados ITSE de los locales del SIS [UFA]AbrilAYACUCHO</v>
      </c>
    </row>
    <row r="3084" spans="1:18" ht="15" customHeight="1" x14ac:dyDescent="0.2">
      <c r="A3084" s="8">
        <f>IFERROR(VLOOKUP(B3084,Tabla1[],2,FALSE)," ")</f>
        <v>1927</v>
      </c>
      <c r="B3084" s="30" t="s">
        <v>2404</v>
      </c>
      <c r="C3084" s="30" t="s">
        <v>2945</v>
      </c>
      <c r="D3084" s="10" t="s">
        <v>3030</v>
      </c>
      <c r="E3084" s="10" t="s">
        <v>2985</v>
      </c>
      <c r="F3084" s="10" t="s">
        <v>2187</v>
      </c>
      <c r="G3084" s="11">
        <v>1</v>
      </c>
      <c r="H3084" s="30" t="s">
        <v>2191</v>
      </c>
      <c r="I3084" s="10"/>
      <c r="J3084" s="11">
        <v>3</v>
      </c>
      <c r="K3084" s="11">
        <f t="shared" si="205"/>
        <v>3</v>
      </c>
      <c r="L3084" s="16">
        <f t="shared" si="207"/>
        <v>960</v>
      </c>
      <c r="M3084" s="34">
        <v>0</v>
      </c>
      <c r="N3084" s="17">
        <f t="shared" si="208"/>
        <v>960</v>
      </c>
      <c r="O3084" s="11">
        <v>5</v>
      </c>
      <c r="P3084" s="8" t="str">
        <f>IFERROR(VLOOKUP(O3084,Tabla6[],2,FALSE)," ")</f>
        <v>Mayo</v>
      </c>
      <c r="Q3084" s="10"/>
      <c r="R3084" s="56" t="str">
        <f t="shared" si="206"/>
        <v>04.05.01 UNIDAD FUNCIONAL DE ABASTECIMIENTOS1.02.04 GESTION DE SERVICIOS GENERALES Y CONSERJERIAS1.02.04.03 Gestión de certificados ITSE de los locales del SIS [UFA]MayoMADRE DE DIOS</v>
      </c>
    </row>
    <row r="3085" spans="1:18" ht="15" customHeight="1" x14ac:dyDescent="0.2">
      <c r="A3085" s="8">
        <f>IFERROR(VLOOKUP(B3085,Tabla1[],2,FALSE)," ")</f>
        <v>1927</v>
      </c>
      <c r="B3085" s="30" t="s">
        <v>2404</v>
      </c>
      <c r="C3085" s="30" t="s">
        <v>2945</v>
      </c>
      <c r="D3085" s="10" t="s">
        <v>3030</v>
      </c>
      <c r="E3085" s="10" t="s">
        <v>2985</v>
      </c>
      <c r="F3085" s="10" t="s">
        <v>2189</v>
      </c>
      <c r="G3085" s="11">
        <v>1</v>
      </c>
      <c r="H3085" s="30" t="s">
        <v>2191</v>
      </c>
      <c r="I3085" s="10"/>
      <c r="J3085" s="11">
        <v>3</v>
      </c>
      <c r="K3085" s="11">
        <f t="shared" si="205"/>
        <v>3</v>
      </c>
      <c r="L3085" s="16">
        <f t="shared" si="207"/>
        <v>960</v>
      </c>
      <c r="M3085" s="34">
        <v>0</v>
      </c>
      <c r="N3085" s="17">
        <f t="shared" si="208"/>
        <v>960</v>
      </c>
      <c r="O3085" s="11">
        <v>5</v>
      </c>
      <c r="P3085" s="8" t="str">
        <f>IFERROR(VLOOKUP(O3085,Tabla6[],2,FALSE)," ")</f>
        <v>Mayo</v>
      </c>
      <c r="Q3085" s="10"/>
      <c r="R3085" s="56" t="str">
        <f t="shared" si="206"/>
        <v>04.05.01 UNIDAD FUNCIONAL DE ABASTECIMIENTOS1.02.04 GESTION DE SERVICIOS GENERALES Y CONSERJERIAS1.02.04.03 Gestión de certificados ITSE de los locales del SIS [UFA]MayoMADRE DE DIOS</v>
      </c>
    </row>
    <row r="3086" spans="1:18" ht="15" customHeight="1" x14ac:dyDescent="0.2">
      <c r="A3086" s="8">
        <f>IFERROR(VLOOKUP(B3086,Tabla1[],2,FALSE)," ")</f>
        <v>1927</v>
      </c>
      <c r="B3086" s="30" t="s">
        <v>2404</v>
      </c>
      <c r="C3086" s="30" t="s">
        <v>2945</v>
      </c>
      <c r="D3086" s="10" t="s">
        <v>3030</v>
      </c>
      <c r="E3086" s="10" t="s">
        <v>2985</v>
      </c>
      <c r="F3086" s="10" t="s">
        <v>2188</v>
      </c>
      <c r="G3086" s="11">
        <v>1</v>
      </c>
      <c r="H3086" s="30" t="s">
        <v>415</v>
      </c>
      <c r="I3086" s="10"/>
      <c r="J3086" s="11">
        <v>3</v>
      </c>
      <c r="K3086" s="11">
        <f t="shared" ref="K3086:K3117" si="209">J3086</f>
        <v>3</v>
      </c>
      <c r="L3086" s="16">
        <f t="shared" si="207"/>
        <v>960</v>
      </c>
      <c r="M3086" s="34">
        <v>0</v>
      </c>
      <c r="N3086" s="17">
        <f t="shared" si="208"/>
        <v>960</v>
      </c>
      <c r="O3086" s="11">
        <v>5</v>
      </c>
      <c r="P3086" s="8" t="str">
        <f>IFERROR(VLOOKUP(O3086,Tabla6[],2,FALSE)," ")</f>
        <v>Mayo</v>
      </c>
      <c r="Q3086" s="10"/>
      <c r="R3086" s="56" t="str">
        <f t="shared" si="206"/>
        <v>04.05.01 UNIDAD FUNCIONAL DE ABASTECIMIENTOS1.02.04 GESTION DE SERVICIOS GENERALES Y CONSERJERIAS1.02.04.03 Gestión de certificados ITSE de los locales del SIS [UFA]MayoHUANUCO</v>
      </c>
    </row>
    <row r="3087" spans="1:18" ht="15" customHeight="1" x14ac:dyDescent="0.2">
      <c r="A3087" s="8">
        <f>IFERROR(VLOOKUP(B3087,Tabla1[],2,FALSE)," ")</f>
        <v>1927</v>
      </c>
      <c r="B3087" s="30" t="s">
        <v>2404</v>
      </c>
      <c r="C3087" s="30" t="s">
        <v>2945</v>
      </c>
      <c r="D3087" s="10" t="s">
        <v>3030</v>
      </c>
      <c r="E3087" s="10" t="s">
        <v>2985</v>
      </c>
      <c r="F3087" s="10" t="s">
        <v>2188</v>
      </c>
      <c r="G3087" s="11">
        <v>1</v>
      </c>
      <c r="H3087" s="30" t="s">
        <v>3057</v>
      </c>
      <c r="I3087" s="10"/>
      <c r="J3087" s="11">
        <v>3</v>
      </c>
      <c r="K3087" s="11">
        <f t="shared" si="209"/>
        <v>3</v>
      </c>
      <c r="L3087" s="16">
        <f t="shared" si="207"/>
        <v>960</v>
      </c>
      <c r="M3087" s="34">
        <v>0</v>
      </c>
      <c r="N3087" s="17">
        <f t="shared" si="208"/>
        <v>960</v>
      </c>
      <c r="O3087" s="11">
        <v>5</v>
      </c>
      <c r="P3087" s="8" t="str">
        <f>IFERROR(VLOOKUP(O3087,Tabla6[],2,FALSE)," ")</f>
        <v>Mayo</v>
      </c>
      <c r="Q3087" s="10"/>
      <c r="R3087" s="56" t="str">
        <f t="shared" si="206"/>
        <v xml:space="preserve">04.05.01 UNIDAD FUNCIONAL DE ABASTECIMIENTOS1.02.04 GESTION DE SERVICIOS GENERALES Y CONSERJERIAS1.02.04.03 Gestión de certificados ITSE de los locales del SIS [UFA]MayoJAEN </v>
      </c>
    </row>
    <row r="3088" spans="1:18" ht="15" customHeight="1" x14ac:dyDescent="0.2">
      <c r="A3088" s="8">
        <f>IFERROR(VLOOKUP(B3088,Tabla1[],2,FALSE)," ")</f>
        <v>1927</v>
      </c>
      <c r="B3088" s="30" t="s">
        <v>2404</v>
      </c>
      <c r="C3088" s="30" t="s">
        <v>2945</v>
      </c>
      <c r="D3088" s="10" t="s">
        <v>3030</v>
      </c>
      <c r="E3088" s="10" t="s">
        <v>2985</v>
      </c>
      <c r="F3088" s="10" t="s">
        <v>2187</v>
      </c>
      <c r="G3088" s="11">
        <v>1</v>
      </c>
      <c r="H3088" s="30" t="s">
        <v>470</v>
      </c>
      <c r="I3088" s="10"/>
      <c r="J3088" s="11">
        <v>3</v>
      </c>
      <c r="K3088" s="11">
        <f t="shared" si="209"/>
        <v>3</v>
      </c>
      <c r="L3088" s="16">
        <f t="shared" si="207"/>
        <v>960</v>
      </c>
      <c r="M3088" s="34">
        <v>0</v>
      </c>
      <c r="N3088" s="17">
        <f t="shared" si="208"/>
        <v>960</v>
      </c>
      <c r="O3088" s="11">
        <v>6</v>
      </c>
      <c r="P3088" s="8" t="str">
        <f>IFERROR(VLOOKUP(O3088,Tabla6[],2,FALSE)," ")</f>
        <v>Junio</v>
      </c>
      <c r="Q3088" s="10"/>
      <c r="R3088" s="56" t="str">
        <f t="shared" si="206"/>
        <v>04.05.01 UNIDAD FUNCIONAL DE ABASTECIMIENTOS1.02.04 GESTION DE SERVICIOS GENERALES Y CONSERJERIAS1.02.04.03 Gestión de certificados ITSE de los locales del SIS [UFA]JunioSULLANA</v>
      </c>
    </row>
    <row r="3089" spans="1:19" ht="15" customHeight="1" x14ac:dyDescent="0.2">
      <c r="A3089" s="8">
        <f>IFERROR(VLOOKUP(B3089,Tabla1[],2,FALSE)," ")</f>
        <v>1927</v>
      </c>
      <c r="B3089" s="30" t="s">
        <v>2404</v>
      </c>
      <c r="C3089" s="30" t="s">
        <v>2945</v>
      </c>
      <c r="D3089" s="10" t="s">
        <v>3030</v>
      </c>
      <c r="E3089" s="10" t="s">
        <v>2985</v>
      </c>
      <c r="F3089" s="10" t="s">
        <v>2187</v>
      </c>
      <c r="G3089" s="11">
        <v>1</v>
      </c>
      <c r="H3089" s="30" t="s">
        <v>1384</v>
      </c>
      <c r="I3089" s="10"/>
      <c r="J3089" s="11">
        <v>3</v>
      </c>
      <c r="K3089" s="11">
        <f t="shared" si="209"/>
        <v>3</v>
      </c>
      <c r="L3089" s="16">
        <f t="shared" si="207"/>
        <v>960</v>
      </c>
      <c r="M3089" s="34">
        <v>0</v>
      </c>
      <c r="N3089" s="17">
        <f t="shared" si="208"/>
        <v>960</v>
      </c>
      <c r="O3089" s="11">
        <v>6</v>
      </c>
      <c r="P3089" s="8" t="str">
        <f>IFERROR(VLOOKUP(O3089,Tabla6[],2,FALSE)," ")</f>
        <v>Junio</v>
      </c>
      <c r="Q3089" s="10"/>
      <c r="R3089" s="56" t="str">
        <f t="shared" si="206"/>
        <v>04.05.01 UNIDAD FUNCIONAL DE ABASTECIMIENTOS1.02.04 GESTION DE SERVICIOS GENERALES Y CONSERJERIAS1.02.04.03 Gestión de certificados ITSE de los locales del SIS [UFA]JunioIQUITOS</v>
      </c>
    </row>
    <row r="3090" spans="1:19" ht="15" customHeight="1" x14ac:dyDescent="0.2">
      <c r="A3090" s="8">
        <f>IFERROR(VLOOKUP(B3090,Tabla1[],2,FALSE)," ")</f>
        <v>1927</v>
      </c>
      <c r="B3090" s="30" t="s">
        <v>2404</v>
      </c>
      <c r="C3090" s="30" t="s">
        <v>2945</v>
      </c>
      <c r="D3090" s="10" t="s">
        <v>3030</v>
      </c>
      <c r="E3090" s="10" t="s">
        <v>2985</v>
      </c>
      <c r="F3090" s="10" t="s">
        <v>2188</v>
      </c>
      <c r="G3090" s="11">
        <v>1</v>
      </c>
      <c r="H3090" s="30" t="s">
        <v>423</v>
      </c>
      <c r="I3090" s="10"/>
      <c r="J3090" s="11">
        <v>3</v>
      </c>
      <c r="K3090" s="11">
        <f t="shared" si="209"/>
        <v>3</v>
      </c>
      <c r="L3090" s="16">
        <f t="shared" si="207"/>
        <v>960</v>
      </c>
      <c r="M3090" s="25">
        <v>0</v>
      </c>
      <c r="N3090" s="17">
        <f t="shared" si="208"/>
        <v>960</v>
      </c>
      <c r="O3090" s="11">
        <v>6</v>
      </c>
      <c r="P3090" s="8" t="str">
        <f>IFERROR(VLOOKUP(O3090,Tabla6[],2,FALSE)," ")</f>
        <v>Junio</v>
      </c>
      <c r="Q3090" s="10"/>
      <c r="R3090" s="56" t="str">
        <f t="shared" si="206"/>
        <v>04.05.01 UNIDAD FUNCIONAL DE ABASTECIMIENTOS1.02.04 GESTION DE SERVICIOS GENERALES Y CONSERJERIAS1.02.04.03 Gestión de certificados ITSE de los locales del SIS [UFA]JunioLORETO</v>
      </c>
    </row>
    <row r="3091" spans="1:19" ht="15" customHeight="1" x14ac:dyDescent="0.2">
      <c r="A3091" s="8">
        <f>IFERROR(VLOOKUP(B3091,Tabla1[],2,FALSE)," ")</f>
        <v>1927</v>
      </c>
      <c r="B3091" s="30" t="s">
        <v>2404</v>
      </c>
      <c r="C3091" s="30" t="s">
        <v>2945</v>
      </c>
      <c r="D3091" s="10" t="s">
        <v>3030</v>
      </c>
      <c r="E3091" s="10" t="s">
        <v>2985</v>
      </c>
      <c r="F3091" s="10" t="s">
        <v>2190</v>
      </c>
      <c r="G3091" s="11">
        <v>1</v>
      </c>
      <c r="H3091" s="30" t="s">
        <v>3059</v>
      </c>
      <c r="I3091" s="10"/>
      <c r="J3091" s="11">
        <v>3</v>
      </c>
      <c r="K3091" s="11">
        <f t="shared" si="209"/>
        <v>3</v>
      </c>
      <c r="L3091" s="16">
        <f t="shared" si="207"/>
        <v>960</v>
      </c>
      <c r="M3091" s="25">
        <v>90</v>
      </c>
      <c r="N3091" s="17">
        <f t="shared" si="208"/>
        <v>1050</v>
      </c>
      <c r="O3091" s="11">
        <v>6</v>
      </c>
      <c r="P3091" s="8" t="str">
        <f>IFERROR(VLOOKUP(O3091,Tabla6[],2,FALSE)," ")</f>
        <v>Junio</v>
      </c>
      <c r="Q3091" s="10"/>
      <c r="R3091" s="56" t="str">
        <f t="shared" si="206"/>
        <v>04.05.01 UNIDAD FUNCIONAL DE ABASTECIMIENTOS1.02.04 GESTION DE SERVICIOS GENERALES Y CONSERJERIAS1.02.04.03 Gestión de certificados ITSE de los locales del SIS [UFA]JunioTARAPOTO/YURIMAGUAS</v>
      </c>
    </row>
    <row r="3092" spans="1:19" ht="15" customHeight="1" x14ac:dyDescent="0.2">
      <c r="A3092" s="8">
        <f>IFERROR(VLOOKUP(B3092,Tabla1[],2,FALSE)," ")</f>
        <v>1927</v>
      </c>
      <c r="B3092" s="30" t="s">
        <v>2404</v>
      </c>
      <c r="C3092" s="30" t="s">
        <v>2945</v>
      </c>
      <c r="D3092" s="10" t="s">
        <v>3030</v>
      </c>
      <c r="E3092" s="10" t="s">
        <v>2985</v>
      </c>
      <c r="F3092" s="10" t="s">
        <v>2189</v>
      </c>
      <c r="G3092" s="11">
        <v>1</v>
      </c>
      <c r="H3092" s="30" t="s">
        <v>3059</v>
      </c>
      <c r="I3092" s="10"/>
      <c r="J3092" s="11">
        <v>3</v>
      </c>
      <c r="K3092" s="11">
        <f t="shared" si="209"/>
        <v>3</v>
      </c>
      <c r="L3092" s="16">
        <f t="shared" si="207"/>
        <v>960</v>
      </c>
      <c r="M3092" s="34">
        <v>90</v>
      </c>
      <c r="N3092" s="17">
        <f t="shared" si="208"/>
        <v>1050</v>
      </c>
      <c r="O3092" s="11">
        <v>7</v>
      </c>
      <c r="P3092" s="8" t="str">
        <f>IFERROR(VLOOKUP(O3092,Tabla6[],2,FALSE)," ")</f>
        <v>Julio</v>
      </c>
      <c r="Q3092" s="10"/>
      <c r="R3092" s="56" t="str">
        <f t="shared" si="206"/>
        <v>04.05.01 UNIDAD FUNCIONAL DE ABASTECIMIENTOS1.02.04 GESTION DE SERVICIOS GENERALES Y CONSERJERIAS1.02.04.03 Gestión de certificados ITSE de los locales del SIS [UFA]JulioTARAPOTO/YURIMAGUAS</v>
      </c>
    </row>
    <row r="3093" spans="1:19" ht="15" customHeight="1" x14ac:dyDescent="0.2">
      <c r="A3093" s="8">
        <f>IFERROR(VLOOKUP(B3093,Tabla1[],2,FALSE)," ")</f>
        <v>1927</v>
      </c>
      <c r="B3093" s="30" t="s">
        <v>2404</v>
      </c>
      <c r="C3093" s="30" t="s">
        <v>2945</v>
      </c>
      <c r="D3093" s="10" t="s">
        <v>3030</v>
      </c>
      <c r="E3093" s="10" t="s">
        <v>2985</v>
      </c>
      <c r="F3093" s="10" t="s">
        <v>2188</v>
      </c>
      <c r="G3093" s="11">
        <v>1</v>
      </c>
      <c r="H3093" s="30" t="s">
        <v>471</v>
      </c>
      <c r="I3093" s="10"/>
      <c r="J3093" s="11">
        <v>3</v>
      </c>
      <c r="K3093" s="11">
        <f t="shared" si="209"/>
        <v>3</v>
      </c>
      <c r="L3093" s="16">
        <f t="shared" si="207"/>
        <v>960</v>
      </c>
      <c r="M3093" s="34">
        <v>0</v>
      </c>
      <c r="N3093" s="17">
        <f t="shared" si="208"/>
        <v>960</v>
      </c>
      <c r="O3093" s="11">
        <v>7</v>
      </c>
      <c r="P3093" s="8" t="str">
        <f>IFERROR(VLOOKUP(O3093,Tabla6[],2,FALSE)," ")</f>
        <v>Julio</v>
      </c>
      <c r="Q3093" s="10"/>
      <c r="R3093" s="56" t="str">
        <f t="shared" si="206"/>
        <v>04.05.01 UNIDAD FUNCIONAL DE ABASTECIMIENTOS1.02.04 GESTION DE SERVICIOS GENERALES Y CONSERJERIAS1.02.04.03 Gestión de certificados ITSE de los locales del SIS [UFA]JulioCHICLAYO</v>
      </c>
    </row>
    <row r="3094" spans="1:19" ht="15" customHeight="1" x14ac:dyDescent="0.2">
      <c r="A3094" s="8">
        <f>IFERROR(VLOOKUP(B3094,Tabla1[],2,FALSE)," ")</f>
        <v>1927</v>
      </c>
      <c r="B3094" s="30" t="s">
        <v>2404</v>
      </c>
      <c r="C3094" s="30" t="s">
        <v>2945</v>
      </c>
      <c r="D3094" s="10" t="s">
        <v>3030</v>
      </c>
      <c r="E3094" s="10" t="s">
        <v>2985</v>
      </c>
      <c r="F3094" s="10" t="s">
        <v>2189</v>
      </c>
      <c r="G3094" s="11">
        <v>1</v>
      </c>
      <c r="H3094" s="30" t="s">
        <v>471</v>
      </c>
      <c r="I3094" s="10"/>
      <c r="J3094" s="11">
        <v>3</v>
      </c>
      <c r="K3094" s="11">
        <f t="shared" si="209"/>
        <v>3</v>
      </c>
      <c r="L3094" s="16">
        <f t="shared" si="207"/>
        <v>960</v>
      </c>
      <c r="M3094" s="25">
        <v>0</v>
      </c>
      <c r="N3094" s="17">
        <f t="shared" si="208"/>
        <v>960</v>
      </c>
      <c r="O3094" s="11">
        <v>7</v>
      </c>
      <c r="P3094" s="8" t="str">
        <f>IFERROR(VLOOKUP(O3094,Tabla6[],2,FALSE)," ")</f>
        <v>Julio</v>
      </c>
      <c r="Q3094" s="10"/>
      <c r="R3094" s="56" t="str">
        <f t="shared" si="206"/>
        <v>04.05.01 UNIDAD FUNCIONAL DE ABASTECIMIENTOS1.02.04 GESTION DE SERVICIOS GENERALES Y CONSERJERIAS1.02.04.03 Gestión de certificados ITSE de los locales del SIS [UFA]JulioCHICLAYO</v>
      </c>
    </row>
    <row r="3095" spans="1:19" ht="15" customHeight="1" x14ac:dyDescent="0.2">
      <c r="A3095" s="8">
        <f>IFERROR(VLOOKUP(B3095,Tabla1[],2,FALSE)," ")</f>
        <v>1942</v>
      </c>
      <c r="B3095" s="30" t="s">
        <v>2407</v>
      </c>
      <c r="C3095" s="30" t="s">
        <v>2946</v>
      </c>
      <c r="D3095" s="10" t="s">
        <v>3031</v>
      </c>
      <c r="E3095" s="10" t="s">
        <v>2986</v>
      </c>
      <c r="F3095" s="10" t="s">
        <v>2176</v>
      </c>
      <c r="G3095" s="11">
        <v>2</v>
      </c>
      <c r="H3095" s="30" t="s">
        <v>2177</v>
      </c>
      <c r="I3095" s="10"/>
      <c r="J3095" s="11">
        <v>2</v>
      </c>
      <c r="K3095" s="11">
        <f t="shared" si="209"/>
        <v>2</v>
      </c>
      <c r="L3095" s="16">
        <f t="shared" si="207"/>
        <v>1280</v>
      </c>
      <c r="M3095" s="25">
        <v>150</v>
      </c>
      <c r="N3095" s="17">
        <f t="shared" si="208"/>
        <v>1430</v>
      </c>
      <c r="O3095" s="11">
        <v>5</v>
      </c>
      <c r="P3095" s="8" t="str">
        <f>IFERROR(VLOOKUP(O3095,Tabla6[],2,FALSE)," ")</f>
        <v>Mayo</v>
      </c>
      <c r="Q3095" s="10"/>
      <c r="R3095" s="56" t="str">
        <f t="shared" si="206"/>
        <v>04.05.02 UNIDAD FUNCIONAL DE GESTIÓN DE RECURSOS HUMANOSS1.03.01 PLANIFICACION DE POLITICAS DE RRHH Y ORGANIZACION DEL TRABAJOS1.03.01.01 Planificar las Políticas en Recursos Humanos [UFGRH]MayoUDR Ica</v>
      </c>
    </row>
    <row r="3096" spans="1:19" ht="15" customHeight="1" x14ac:dyDescent="0.2">
      <c r="A3096" s="8">
        <f>IFERROR(VLOOKUP(B3096,Tabla1[],2,FALSE)," ")</f>
        <v>1942</v>
      </c>
      <c r="B3096" s="30" t="s">
        <v>2407</v>
      </c>
      <c r="C3096" s="30" t="s">
        <v>2946</v>
      </c>
      <c r="D3096" s="10" t="s">
        <v>3031</v>
      </c>
      <c r="E3096" s="10" t="s">
        <v>2986</v>
      </c>
      <c r="F3096" s="10" t="s">
        <v>2176</v>
      </c>
      <c r="G3096" s="11">
        <v>2</v>
      </c>
      <c r="H3096" s="30" t="s">
        <v>2178</v>
      </c>
      <c r="I3096" s="10"/>
      <c r="J3096" s="11">
        <v>3</v>
      </c>
      <c r="K3096" s="11">
        <f t="shared" si="209"/>
        <v>3</v>
      </c>
      <c r="L3096" s="16">
        <f t="shared" si="207"/>
        <v>1920</v>
      </c>
      <c r="M3096" s="25">
        <v>200</v>
      </c>
      <c r="N3096" s="17">
        <f t="shared" si="208"/>
        <v>2120</v>
      </c>
      <c r="O3096" s="11">
        <v>5</v>
      </c>
      <c r="P3096" s="8" t="str">
        <f>IFERROR(VLOOKUP(O3096,Tabla6[],2,FALSE)," ")</f>
        <v>Mayo</v>
      </c>
      <c r="Q3096" s="10"/>
      <c r="R3096" s="56" t="str">
        <f t="shared" si="206"/>
        <v>04.05.02 UNIDAD FUNCIONAL DE GESTIÓN DE RECURSOS HUMANOSS1.03.01 PLANIFICACION DE POLITICAS DE RRHH Y ORGANIZACION DEL TRABAJOS1.03.01.01 Planificar las Políticas en Recursos Humanos [UFGRH]MayoUDR San Martín - UDR Yurimaguas</v>
      </c>
      <c r="S3096" s="18"/>
    </row>
    <row r="3097" spans="1:19" ht="15" customHeight="1" x14ac:dyDescent="0.2">
      <c r="A3097" s="8">
        <f>IFERROR(VLOOKUP(B3097,Tabla1[],2,FALSE)," ")</f>
        <v>1942</v>
      </c>
      <c r="B3097" s="30" t="s">
        <v>2407</v>
      </c>
      <c r="C3097" s="30" t="s">
        <v>2946</v>
      </c>
      <c r="D3097" s="10" t="s">
        <v>3031</v>
      </c>
      <c r="E3097" s="10" t="s">
        <v>2986</v>
      </c>
      <c r="F3097" s="10" t="s">
        <v>2176</v>
      </c>
      <c r="G3097" s="11">
        <v>2</v>
      </c>
      <c r="H3097" s="30" t="s">
        <v>458</v>
      </c>
      <c r="I3097" s="10"/>
      <c r="J3097" s="11">
        <v>2</v>
      </c>
      <c r="K3097" s="11">
        <f t="shared" si="209"/>
        <v>2</v>
      </c>
      <c r="L3097" s="16">
        <f t="shared" si="207"/>
        <v>1280</v>
      </c>
      <c r="M3097" s="25">
        <v>0</v>
      </c>
      <c r="N3097" s="17">
        <f t="shared" si="208"/>
        <v>1280</v>
      </c>
      <c r="O3097" s="11">
        <v>5</v>
      </c>
      <c r="P3097" s="8" t="str">
        <f>IFERROR(VLOOKUP(O3097,Tabla6[],2,FALSE)," ")</f>
        <v>Mayo</v>
      </c>
      <c r="Q3097" s="10"/>
      <c r="R3097" s="56" t="str">
        <f t="shared" si="206"/>
        <v>04.05.02 UNIDAD FUNCIONAL DE GESTIÓN DE RECURSOS HUMANOSS1.03.01 PLANIFICACION DE POLITICAS DE RRHH Y ORGANIZACION DEL TRABAJOS1.03.01.01 Planificar las Políticas en Recursos Humanos [UFGRH]MayoUDR Madre de Dios</v>
      </c>
    </row>
    <row r="3098" spans="1:19" ht="15" customHeight="1" x14ac:dyDescent="0.2">
      <c r="A3098" s="8">
        <f>IFERROR(VLOOKUP(B3098,Tabla1[],2,FALSE)," ")</f>
        <v>1942</v>
      </c>
      <c r="B3098" s="30" t="s">
        <v>2407</v>
      </c>
      <c r="C3098" s="30" t="s">
        <v>2946</v>
      </c>
      <c r="D3098" s="10" t="s">
        <v>3031</v>
      </c>
      <c r="E3098" s="10" t="s">
        <v>2986</v>
      </c>
      <c r="F3098" s="10" t="s">
        <v>2176</v>
      </c>
      <c r="G3098" s="11">
        <v>2</v>
      </c>
      <c r="H3098" s="30" t="s">
        <v>2179</v>
      </c>
      <c r="I3098" s="10"/>
      <c r="J3098" s="11">
        <v>3</v>
      </c>
      <c r="K3098" s="11">
        <f t="shared" si="209"/>
        <v>3</v>
      </c>
      <c r="L3098" s="16">
        <f t="shared" si="207"/>
        <v>1920</v>
      </c>
      <c r="M3098" s="25">
        <v>120</v>
      </c>
      <c r="N3098" s="17">
        <f t="shared" si="208"/>
        <v>2040</v>
      </c>
      <c r="O3098" s="11">
        <v>5</v>
      </c>
      <c r="P3098" s="8" t="str">
        <f>IFERROR(VLOOKUP(O3098,Tabla6[],2,FALSE)," ")</f>
        <v>Mayo</v>
      </c>
      <c r="Q3098" s="10"/>
      <c r="R3098" s="56" t="str">
        <f t="shared" si="206"/>
        <v>04.05.02 UNIDAD FUNCIONAL DE GESTIÓN DE RECURSOS HUMANOSS1.03.01 PLANIFICACION DE POLITICAS DE RRHH Y ORGANIZACION DEL TRABAJOS1.03.01.01 Planificar las Políticas en Recursos Humanos [UFGRH]MayoUDR Cerro de Paso - UDR Huanuco</v>
      </c>
    </row>
    <row r="3099" spans="1:19" ht="15" customHeight="1" x14ac:dyDescent="0.2">
      <c r="A3099" s="8">
        <f>IFERROR(VLOOKUP(B3099,Tabla1[],2,FALSE)," ")</f>
        <v>1942</v>
      </c>
      <c r="B3099" s="30" t="s">
        <v>2407</v>
      </c>
      <c r="C3099" s="30" t="s">
        <v>2946</v>
      </c>
      <c r="D3099" s="10" t="s">
        <v>3031</v>
      </c>
      <c r="E3099" s="10" t="s">
        <v>2986</v>
      </c>
      <c r="F3099" s="10" t="s">
        <v>2176</v>
      </c>
      <c r="G3099" s="11">
        <v>2</v>
      </c>
      <c r="H3099" s="30" t="s">
        <v>2180</v>
      </c>
      <c r="I3099" s="10"/>
      <c r="J3099" s="11">
        <v>3</v>
      </c>
      <c r="K3099" s="11">
        <f t="shared" si="209"/>
        <v>3</v>
      </c>
      <c r="L3099" s="16">
        <f t="shared" si="207"/>
        <v>1920</v>
      </c>
      <c r="M3099" s="25">
        <v>100</v>
      </c>
      <c r="N3099" s="17">
        <f t="shared" si="208"/>
        <v>2020</v>
      </c>
      <c r="O3099" s="11">
        <v>6</v>
      </c>
      <c r="P3099" s="8" t="str">
        <f>IFERROR(VLOOKUP(O3099,Tabla6[],2,FALSE)," ")</f>
        <v>Junio</v>
      </c>
      <c r="Q3099" s="10"/>
      <c r="R3099" s="56" t="str">
        <f t="shared" si="206"/>
        <v>04.05.02 UNIDAD FUNCIONAL DE GESTIÓN DE RECURSOS HUMANOSS1.03.01 PLANIFICACION DE POLITICAS DE RRHH Y ORGANIZACION DEL TRABAJOS1.03.01.01 Planificar las Políticas en Recursos Humanos [UFGRH]JunioUDR Piura I - UDR Piura II</v>
      </c>
    </row>
    <row r="3100" spans="1:19" ht="15" customHeight="1" x14ac:dyDescent="0.2">
      <c r="A3100" s="8">
        <f>IFERROR(VLOOKUP(B3100,Tabla1[],2,FALSE)," ")</f>
        <v>1942</v>
      </c>
      <c r="B3100" s="30" t="s">
        <v>2407</v>
      </c>
      <c r="C3100" s="30" t="s">
        <v>2946</v>
      </c>
      <c r="D3100" s="10" t="s">
        <v>3031</v>
      </c>
      <c r="E3100" s="10" t="s">
        <v>2986</v>
      </c>
      <c r="F3100" s="10" t="s">
        <v>2176</v>
      </c>
      <c r="G3100" s="11">
        <v>2</v>
      </c>
      <c r="H3100" s="30" t="s">
        <v>2181</v>
      </c>
      <c r="I3100" s="10"/>
      <c r="J3100" s="11">
        <v>3</v>
      </c>
      <c r="K3100" s="11">
        <f t="shared" si="209"/>
        <v>3</v>
      </c>
      <c r="L3100" s="16">
        <f t="shared" si="207"/>
        <v>1920</v>
      </c>
      <c r="M3100" s="25">
        <v>120</v>
      </c>
      <c r="N3100" s="17">
        <f t="shared" si="208"/>
        <v>2040</v>
      </c>
      <c r="O3100" s="11">
        <v>6</v>
      </c>
      <c r="P3100" s="8" t="str">
        <f>IFERROR(VLOOKUP(O3100,Tabla6[],2,FALSE)," ")</f>
        <v>Junio</v>
      </c>
      <c r="Q3100" s="10"/>
      <c r="R3100" s="56" t="str">
        <f t="shared" si="206"/>
        <v>04.05.02 UNIDAD FUNCIONAL DE GESTIÓN DE RECURSOS HUMANOSS1.03.01 PLANIFICACION DE POLITICAS DE RRHH Y ORGANIZACION DEL TRABAJOS1.03.01.01 Planificar las Políticas en Recursos Humanos [UFGRH]JunioUDR Tacna - UDR Moquegua</v>
      </c>
    </row>
    <row r="3101" spans="1:19" ht="15" customHeight="1" x14ac:dyDescent="0.2">
      <c r="A3101" s="8">
        <f>IFERROR(VLOOKUP(B3101,Tabla1[],2,FALSE)," ")</f>
        <v>1942</v>
      </c>
      <c r="B3101" s="30" t="s">
        <v>2407</v>
      </c>
      <c r="C3101" s="30" t="s">
        <v>2946</v>
      </c>
      <c r="D3101" s="10" t="s">
        <v>3031</v>
      </c>
      <c r="E3101" s="10" t="s">
        <v>2986</v>
      </c>
      <c r="F3101" s="10" t="s">
        <v>2176</v>
      </c>
      <c r="G3101" s="11">
        <v>2</v>
      </c>
      <c r="H3101" s="30" t="s">
        <v>2182</v>
      </c>
      <c r="I3101" s="10"/>
      <c r="J3101" s="11">
        <v>3</v>
      </c>
      <c r="K3101" s="11">
        <f t="shared" si="209"/>
        <v>3</v>
      </c>
      <c r="L3101" s="16">
        <f t="shared" si="207"/>
        <v>1920</v>
      </c>
      <c r="M3101" s="25">
        <v>100</v>
      </c>
      <c r="N3101" s="17">
        <f t="shared" si="208"/>
        <v>2020</v>
      </c>
      <c r="O3101" s="11">
        <v>6</v>
      </c>
      <c r="P3101" s="8" t="str">
        <f>IFERROR(VLOOKUP(O3101,Tabla6[],2,FALSE)," ")</f>
        <v>Junio</v>
      </c>
      <c r="Q3101" s="10"/>
      <c r="R3101" s="56" t="str">
        <f t="shared" si="206"/>
        <v>04.05.02 UNIDAD FUNCIONAL DE GESTIÓN DE RECURSOS HUMANOSS1.03.01 PLANIFICACION DE POLITICAS DE RRHH Y ORGANIZACION DEL TRABAJOS1.03.01.01 Planificar las Políticas en Recursos Humanos [UFGRH]JunioUDR Bagua - UDR Amazonas</v>
      </c>
    </row>
    <row r="3102" spans="1:19" ht="15" customHeight="1" x14ac:dyDescent="0.2">
      <c r="A3102" s="8">
        <f>IFERROR(VLOOKUP(B3102,Tabla1[],2,FALSE)," ")</f>
        <v>1942</v>
      </c>
      <c r="B3102" s="30" t="s">
        <v>2407</v>
      </c>
      <c r="C3102" s="30" t="s">
        <v>2946</v>
      </c>
      <c r="D3102" s="10" t="s">
        <v>3031</v>
      </c>
      <c r="E3102" s="10" t="s">
        <v>2986</v>
      </c>
      <c r="F3102" s="10" t="s">
        <v>2176</v>
      </c>
      <c r="G3102" s="11">
        <v>2</v>
      </c>
      <c r="H3102" s="30" t="s">
        <v>2183</v>
      </c>
      <c r="I3102" s="10"/>
      <c r="J3102" s="11">
        <v>3</v>
      </c>
      <c r="K3102" s="11">
        <f t="shared" si="209"/>
        <v>3</v>
      </c>
      <c r="L3102" s="16">
        <f t="shared" si="207"/>
        <v>1920</v>
      </c>
      <c r="M3102" s="25">
        <v>240</v>
      </c>
      <c r="N3102" s="17">
        <f t="shared" si="208"/>
        <v>2160</v>
      </c>
      <c r="O3102" s="11">
        <v>7</v>
      </c>
      <c r="P3102" s="8" t="str">
        <f>IFERROR(VLOOKUP(O3102,Tabla6[],2,FALSE)," ")</f>
        <v>Julio</v>
      </c>
      <c r="Q3102" s="10"/>
      <c r="R3102" s="56" t="str">
        <f t="shared" si="206"/>
        <v>04.05.02 UNIDAD FUNCIONAL DE GESTIÓN DE RECURSOS HUMANOSS1.03.01 PLANIFICACION DE POLITICAS DE RRHH Y ORGANIZACION DEL TRABAJOS1.03.01.01 Planificar las Políticas en Recursos Humanos [UFGRH]JulioUDR Juliaca - UDR Puno</v>
      </c>
    </row>
    <row r="3103" spans="1:19" ht="15" customHeight="1" x14ac:dyDescent="0.2">
      <c r="A3103" s="8">
        <f>IFERROR(VLOOKUP(B3103,Tabla1[],2,FALSE)," ")</f>
        <v>1942</v>
      </c>
      <c r="B3103" s="30" t="s">
        <v>2407</v>
      </c>
      <c r="C3103" s="30" t="s">
        <v>2946</v>
      </c>
      <c r="D3103" s="10" t="s">
        <v>3031</v>
      </c>
      <c r="E3103" s="10" t="s">
        <v>2986</v>
      </c>
      <c r="F3103" s="10" t="s">
        <v>2176</v>
      </c>
      <c r="G3103" s="11">
        <v>2</v>
      </c>
      <c r="H3103" s="30" t="s">
        <v>2184</v>
      </c>
      <c r="I3103" s="10"/>
      <c r="J3103" s="11">
        <v>3</v>
      </c>
      <c r="K3103" s="11">
        <f t="shared" si="209"/>
        <v>3</v>
      </c>
      <c r="L3103" s="16">
        <f t="shared" si="207"/>
        <v>1920</v>
      </c>
      <c r="M3103" s="25">
        <v>50</v>
      </c>
      <c r="N3103" s="17">
        <f t="shared" si="208"/>
        <v>1970</v>
      </c>
      <c r="O3103" s="11">
        <v>7</v>
      </c>
      <c r="P3103" s="8" t="str">
        <f>IFERROR(VLOOKUP(O3103,Tabla6[],2,FALSE)," ")</f>
        <v>Julio</v>
      </c>
      <c r="Q3103" s="10"/>
      <c r="R3103" s="56" t="str">
        <f t="shared" si="206"/>
        <v>04.05.02 UNIDAD FUNCIONAL DE GESTIÓN DE RECURSOS HUMANOSS1.03.01 PLANIFICACION DE POLITICAS DE RRHH Y ORGANIZACION DEL TRABAJOS1.03.01.01 Planificar las Políticas en Recursos Humanos [UFGRH]JulioUDR Jaen - UDR Cutervo</v>
      </c>
    </row>
    <row r="3104" spans="1:19" ht="15" customHeight="1" x14ac:dyDescent="0.2">
      <c r="A3104" s="8">
        <f>IFERROR(VLOOKUP(B3104,Tabla1[],2,FALSE)," ")</f>
        <v>1942</v>
      </c>
      <c r="B3104" s="30" t="s">
        <v>2407</v>
      </c>
      <c r="C3104" s="30" t="s">
        <v>2946</v>
      </c>
      <c r="D3104" s="10" t="s">
        <v>3031</v>
      </c>
      <c r="E3104" s="10" t="s">
        <v>2986</v>
      </c>
      <c r="F3104" s="10" t="s">
        <v>2176</v>
      </c>
      <c r="G3104" s="11">
        <v>2</v>
      </c>
      <c r="H3104" s="30" t="s">
        <v>2185</v>
      </c>
      <c r="I3104" s="10"/>
      <c r="J3104" s="11">
        <v>3</v>
      </c>
      <c r="K3104" s="11">
        <f t="shared" si="209"/>
        <v>3</v>
      </c>
      <c r="L3104" s="16">
        <f t="shared" si="207"/>
        <v>1920</v>
      </c>
      <c r="M3104" s="25">
        <v>120</v>
      </c>
      <c r="N3104" s="17">
        <f t="shared" si="208"/>
        <v>2040</v>
      </c>
      <c r="O3104" s="11">
        <v>7</v>
      </c>
      <c r="P3104" s="8" t="str">
        <f>IFERROR(VLOOKUP(O3104,Tabla6[],2,FALSE)," ")</f>
        <v>Julio</v>
      </c>
      <c r="Q3104" s="10"/>
      <c r="R3104" s="56" t="str">
        <f t="shared" ref="R3104:R3135" si="210">+CONCATENATE(B3104,C3104,E3104,P3104,H3104)</f>
        <v>04.05.02 UNIDAD FUNCIONAL DE GESTIÓN DE RECURSOS HUMANOSS1.03.01 PLANIFICACION DE POLITICAS DE RRHH Y ORGANIZACION DEL TRABAJOS1.03.01.01 Planificar las Políticas en Recursos Humanos [UFGRH]JulioUDR Cajamarca I -UDR Chota</v>
      </c>
    </row>
    <row r="3105" spans="1:18" ht="15" customHeight="1" x14ac:dyDescent="0.2">
      <c r="A3105" s="8">
        <f>IFERROR(VLOOKUP(B3105,Tabla1[],2,FALSE)," ")</f>
        <v>1942</v>
      </c>
      <c r="B3105" s="30" t="s">
        <v>2407</v>
      </c>
      <c r="C3105" s="30" t="s">
        <v>2946</v>
      </c>
      <c r="D3105" s="10" t="s">
        <v>3031</v>
      </c>
      <c r="E3105" s="10" t="s">
        <v>2986</v>
      </c>
      <c r="F3105" s="10" t="s">
        <v>2176</v>
      </c>
      <c r="G3105" s="11">
        <v>2</v>
      </c>
      <c r="H3105" s="30" t="s">
        <v>2186</v>
      </c>
      <c r="I3105" s="10"/>
      <c r="J3105" s="11">
        <v>3</v>
      </c>
      <c r="K3105" s="11">
        <f t="shared" si="209"/>
        <v>3</v>
      </c>
      <c r="L3105" s="16">
        <f t="shared" si="207"/>
        <v>1920</v>
      </c>
      <c r="M3105" s="25">
        <v>150</v>
      </c>
      <c r="N3105" s="17">
        <f t="shared" si="208"/>
        <v>2070</v>
      </c>
      <c r="O3105" s="11">
        <v>8</v>
      </c>
      <c r="P3105" s="8" t="str">
        <f>IFERROR(VLOOKUP(O3105,Tabla6[],2,FALSE)," ")</f>
        <v>Agosto</v>
      </c>
      <c r="Q3105" s="10"/>
      <c r="R3105" s="56" t="str">
        <f t="shared" si="210"/>
        <v>04.05.02 UNIDAD FUNCIONAL DE GESTIÓN DE RECURSOS HUMANOSS1.03.01 PLANIFICACION DE POLITICAS DE RRHH Y ORGANIZACION DEL TRABAJOS1.03.01.01 Planificar las Políticas en Recursos Humanos [UFGRH]AgostoUDR Apurimac - UDR Abancay</v>
      </c>
    </row>
    <row r="3106" spans="1:18" ht="15" customHeight="1" x14ac:dyDescent="0.2">
      <c r="A3106" s="8">
        <f>IFERROR(VLOOKUP(B3106,Tabla1[],2,FALSE)," ")</f>
        <v>1946</v>
      </c>
      <c r="B3106" s="30" t="s">
        <v>2410</v>
      </c>
      <c r="C3106" s="30" t="s">
        <v>3038</v>
      </c>
      <c r="D3106" s="10"/>
      <c r="E3106" s="10" t="s">
        <v>3039</v>
      </c>
      <c r="F3106" s="10" t="s">
        <v>3040</v>
      </c>
      <c r="G3106" s="11">
        <v>1</v>
      </c>
      <c r="H3106" s="30" t="s">
        <v>3041</v>
      </c>
      <c r="I3106" s="10"/>
      <c r="J3106" s="11">
        <v>3</v>
      </c>
      <c r="K3106" s="11">
        <v>3</v>
      </c>
      <c r="L3106" s="16">
        <f t="shared" si="207"/>
        <v>960</v>
      </c>
      <c r="M3106" s="25">
        <v>35</v>
      </c>
      <c r="N3106" s="17">
        <f t="shared" si="208"/>
        <v>995</v>
      </c>
      <c r="O3106" s="11">
        <v>2</v>
      </c>
      <c r="P3106" s="8" t="str">
        <f>IFERROR(VLOOKUP(O3106,Tabla6[],2,FALSE)," ")</f>
        <v>Febrero</v>
      </c>
      <c r="Q3106" s="10"/>
      <c r="R3106" s="56" t="str">
        <f t="shared" si="210"/>
        <v>04.05.03 UNIDAD FUNCIONAL DE CONTABILIDADS1.05.03 IMPLEMENTACION DE MEDIDAS DE CONTROLS1.05.03.01 Supervisión de arqueo de caja chica [UFC]FebreroGMR NORTE, UDR LAMBAYEQUE y UDR LA LIBERTAD</v>
      </c>
    </row>
    <row r="3107" spans="1:18" ht="15" customHeight="1" x14ac:dyDescent="0.2">
      <c r="A3107" s="8">
        <f>IFERROR(VLOOKUP(B3107,Tabla1[],2,FALSE)," ")</f>
        <v>1946</v>
      </c>
      <c r="B3107" s="30" t="s">
        <v>2410</v>
      </c>
      <c r="C3107" s="30" t="s">
        <v>3038</v>
      </c>
      <c r="D3107" s="10"/>
      <c r="E3107" s="10" t="s">
        <v>3039</v>
      </c>
      <c r="F3107" s="10" t="s">
        <v>3040</v>
      </c>
      <c r="G3107" s="11">
        <v>1</v>
      </c>
      <c r="H3107" s="30" t="s">
        <v>3042</v>
      </c>
      <c r="I3107" s="10"/>
      <c r="J3107" s="11">
        <v>2</v>
      </c>
      <c r="K3107" s="11">
        <v>2</v>
      </c>
      <c r="L3107" s="16">
        <f t="shared" si="207"/>
        <v>640</v>
      </c>
      <c r="M3107" s="25">
        <v>70</v>
      </c>
      <c r="N3107" s="17">
        <f t="shared" si="208"/>
        <v>710</v>
      </c>
      <c r="O3107" s="11">
        <v>2</v>
      </c>
      <c r="P3107" s="8" t="str">
        <f>IFERROR(VLOOKUP(O3107,Tabla6[],2,FALSE)," ")</f>
        <v>Febrero</v>
      </c>
      <c r="Q3107" s="10"/>
      <c r="R3107" s="56" t="str">
        <f t="shared" si="210"/>
        <v xml:space="preserve">04.05.03 UNIDAD FUNCIONAL DE CONTABILIDADS1.05.03 IMPLEMENTACION DE MEDIDAS DE CONTROLS1.05.03.01 Supervisión de arqueo de caja chica [UFC]FebreroUDR SAN MARTIN y UDR YURIMAGUAS </v>
      </c>
    </row>
    <row r="3108" spans="1:18" ht="15" customHeight="1" x14ac:dyDescent="0.2">
      <c r="A3108" s="8">
        <f>IFERROR(VLOOKUP(B3108,Tabla1[],2,FALSE)," ")</f>
        <v>1946</v>
      </c>
      <c r="B3108" s="30" t="s">
        <v>2410</v>
      </c>
      <c r="C3108" s="30" t="s">
        <v>3038</v>
      </c>
      <c r="D3108" s="10"/>
      <c r="E3108" s="10" t="s">
        <v>3039</v>
      </c>
      <c r="F3108" s="10" t="s">
        <v>3040</v>
      </c>
      <c r="G3108" s="11">
        <v>1</v>
      </c>
      <c r="H3108" s="30" t="s">
        <v>58</v>
      </c>
      <c r="I3108" s="10"/>
      <c r="J3108" s="11">
        <v>1</v>
      </c>
      <c r="K3108" s="11">
        <v>1</v>
      </c>
      <c r="L3108" s="16">
        <f t="shared" si="207"/>
        <v>320</v>
      </c>
      <c r="M3108" s="25">
        <v>100</v>
      </c>
      <c r="N3108" s="17">
        <f t="shared" si="208"/>
        <v>420</v>
      </c>
      <c r="O3108" s="11">
        <v>3</v>
      </c>
      <c r="P3108" s="8" t="str">
        <f>IFERROR(VLOOKUP(O3108,Tabla6[],2,FALSE)," ")</f>
        <v>Marzo</v>
      </c>
      <c r="Q3108" s="10"/>
      <c r="R3108" s="56" t="str">
        <f t="shared" si="210"/>
        <v>04.05.03 UNIDAD FUNCIONAL DE CONTABILIDADS1.05.03 IMPLEMENTACION DE MEDIDAS DE CONTROLS1.05.03.01 Supervisión de arqueo de caja chica [UFC]MarzoUDR ICA</v>
      </c>
    </row>
    <row r="3109" spans="1:18" ht="15" customHeight="1" x14ac:dyDescent="0.2">
      <c r="A3109" s="8">
        <f>IFERROR(VLOOKUP(B3109,Tabla1[],2,FALSE)," ")</f>
        <v>1946</v>
      </c>
      <c r="B3109" s="30" t="s">
        <v>2410</v>
      </c>
      <c r="C3109" s="30" t="s">
        <v>3038</v>
      </c>
      <c r="D3109" s="10"/>
      <c r="E3109" s="10" t="s">
        <v>3039</v>
      </c>
      <c r="F3109" s="10" t="s">
        <v>3040</v>
      </c>
      <c r="G3109" s="11">
        <v>1</v>
      </c>
      <c r="H3109" s="30" t="s">
        <v>3043</v>
      </c>
      <c r="I3109" s="10"/>
      <c r="J3109" s="11">
        <v>3</v>
      </c>
      <c r="K3109" s="11">
        <v>3</v>
      </c>
      <c r="L3109" s="16">
        <f t="shared" si="207"/>
        <v>960</v>
      </c>
      <c r="M3109" s="25">
        <v>70</v>
      </c>
      <c r="N3109" s="17">
        <f t="shared" si="208"/>
        <v>1030</v>
      </c>
      <c r="O3109" s="11">
        <v>3</v>
      </c>
      <c r="P3109" s="8" t="str">
        <f>IFERROR(VLOOKUP(O3109,Tabla6[],2,FALSE)," ")</f>
        <v>Marzo</v>
      </c>
      <c r="Q3109" s="10"/>
      <c r="R3109" s="56" t="str">
        <f t="shared" si="210"/>
        <v>04.05.03 UNIDAD FUNCIONAL DE CONTABILIDADS1.05.03 IMPLEMENTACION DE MEDIDAS DE CONTROLS1.05.03.01 Supervisión de arqueo de caja chica [UFC]MarzoUDR TUMBES, PIURA I y PIURA II SULLANA</v>
      </c>
    </row>
    <row r="3110" spans="1:18" ht="15" customHeight="1" x14ac:dyDescent="0.2">
      <c r="A3110" s="8">
        <f>IFERROR(VLOOKUP(B3110,Tabla1[],2,FALSE)," ")</f>
        <v>1946</v>
      </c>
      <c r="B3110" s="30" t="s">
        <v>2410</v>
      </c>
      <c r="C3110" s="30" t="s">
        <v>3038</v>
      </c>
      <c r="D3110" s="10"/>
      <c r="E3110" s="10" t="s">
        <v>3039</v>
      </c>
      <c r="F3110" s="10" t="s">
        <v>3040</v>
      </c>
      <c r="G3110" s="11">
        <v>1</v>
      </c>
      <c r="H3110" s="30" t="s">
        <v>3044</v>
      </c>
      <c r="I3110" s="10"/>
      <c r="J3110" s="11">
        <v>2</v>
      </c>
      <c r="K3110" s="11">
        <v>2</v>
      </c>
      <c r="L3110" s="16">
        <f t="shared" si="207"/>
        <v>640</v>
      </c>
      <c r="M3110" s="25">
        <v>0</v>
      </c>
      <c r="N3110" s="17">
        <f t="shared" si="208"/>
        <v>640</v>
      </c>
      <c r="O3110" s="11">
        <v>4</v>
      </c>
      <c r="P3110" s="8" t="str">
        <f>IFERROR(VLOOKUP(O3110,Tabla6[],2,FALSE)," ")</f>
        <v>Abril</v>
      </c>
      <c r="Q3110" s="10"/>
      <c r="R3110" s="56" t="str">
        <f t="shared" si="210"/>
        <v>04.05.03 UNIDAD FUNCIONAL DE CONTABILIDADS1.05.03 IMPLEMENTACION DE MEDIDAS DE CONTROLS1.05.03.01 Supervisión de arqueo de caja chica [UFC]AbrilGMR ORIENTE, UDR LORETO</v>
      </c>
    </row>
    <row r="3111" spans="1:18" ht="15" customHeight="1" x14ac:dyDescent="0.2">
      <c r="A3111" s="8">
        <f>IFERROR(VLOOKUP(B3111,Tabla1[],2,FALSE)," ")</f>
        <v>1946</v>
      </c>
      <c r="B3111" s="30" t="s">
        <v>2410</v>
      </c>
      <c r="C3111" s="30" t="s">
        <v>3038</v>
      </c>
      <c r="D3111" s="10"/>
      <c r="E3111" s="10" t="s">
        <v>3039</v>
      </c>
      <c r="F3111" s="10" t="s">
        <v>3040</v>
      </c>
      <c r="G3111" s="11">
        <v>1</v>
      </c>
      <c r="H3111" s="30" t="s">
        <v>3045</v>
      </c>
      <c r="I3111" s="10"/>
      <c r="J3111" s="11">
        <v>1</v>
      </c>
      <c r="K3111" s="11">
        <v>1</v>
      </c>
      <c r="L3111" s="16">
        <f t="shared" si="207"/>
        <v>320</v>
      </c>
      <c r="M3111" s="25">
        <v>0</v>
      </c>
      <c r="N3111" s="17">
        <f t="shared" si="208"/>
        <v>320</v>
      </c>
      <c r="O3111" s="11">
        <v>4</v>
      </c>
      <c r="P3111" s="8" t="str">
        <f>IFERROR(VLOOKUP(O3111,Tabla6[],2,FALSE)," ")</f>
        <v>Abril</v>
      </c>
      <c r="Q3111" s="10"/>
      <c r="R3111" s="56" t="str">
        <f t="shared" si="210"/>
        <v>04.05.03 UNIDAD FUNCIONAL DE CONTABILIDADS1.05.03 IMPLEMENTACION DE MEDIDAS DE CONTROLS1.05.03.01 Supervisión de arqueo de caja chica [UFC]AbrilGMR SUR MEDIO, UDR AYACUCHO</v>
      </c>
    </row>
    <row r="3112" spans="1:18" ht="15" customHeight="1" x14ac:dyDescent="0.2">
      <c r="A3112" s="8">
        <f>IFERROR(VLOOKUP(B3112,Tabla1[],2,FALSE)," ")</f>
        <v>1946</v>
      </c>
      <c r="B3112" s="30" t="s">
        <v>2410</v>
      </c>
      <c r="C3112" s="30" t="s">
        <v>3038</v>
      </c>
      <c r="D3112" s="10"/>
      <c r="E3112" s="10" t="s">
        <v>3039</v>
      </c>
      <c r="F3112" s="10" t="s">
        <v>3040</v>
      </c>
      <c r="G3112" s="11">
        <v>1</v>
      </c>
      <c r="H3112" s="30" t="s">
        <v>52</v>
      </c>
      <c r="I3112" s="10"/>
      <c r="J3112" s="11">
        <v>1</v>
      </c>
      <c r="K3112" s="11">
        <v>1</v>
      </c>
      <c r="L3112" s="16">
        <f t="shared" ref="L3112:L3143" si="211">320*K3112*G3112</f>
        <v>320</v>
      </c>
      <c r="M3112" s="25">
        <v>0</v>
      </c>
      <c r="N3112" s="17">
        <f t="shared" ref="N3112:N3143" si="212">L3112+M3112</f>
        <v>320</v>
      </c>
      <c r="O3112" s="11">
        <v>5</v>
      </c>
      <c r="P3112" s="8" t="str">
        <f>IFERROR(VLOOKUP(O3112,Tabla6[],2,FALSE)," ")</f>
        <v>Mayo</v>
      </c>
      <c r="Q3112" s="10"/>
      <c r="R3112" s="56" t="str">
        <f t="shared" si="210"/>
        <v>04.05.03 UNIDAD FUNCIONAL DE CONTABILIDADS1.05.03 IMPLEMENTACION DE MEDIDAS DE CONTROLS1.05.03.01 Supervisión de arqueo de caja chica [UFC]MayoUDR UCAYALI</v>
      </c>
    </row>
    <row r="3113" spans="1:18" ht="15" customHeight="1" x14ac:dyDescent="0.2">
      <c r="A3113" s="8">
        <f>IFERROR(VLOOKUP(B3113,Tabla1[],2,FALSE)," ")</f>
        <v>1946</v>
      </c>
      <c r="B3113" s="30" t="s">
        <v>2410</v>
      </c>
      <c r="C3113" s="30" t="s">
        <v>3038</v>
      </c>
      <c r="D3113" s="10"/>
      <c r="E3113" s="10" t="s">
        <v>3039</v>
      </c>
      <c r="F3113" s="10" t="s">
        <v>3040</v>
      </c>
      <c r="G3113" s="11">
        <v>1</v>
      </c>
      <c r="H3113" s="30" t="s">
        <v>3046</v>
      </c>
      <c r="I3113" s="10"/>
      <c r="J3113" s="11">
        <v>2</v>
      </c>
      <c r="K3113" s="11">
        <v>2</v>
      </c>
      <c r="L3113" s="16">
        <f t="shared" si="211"/>
        <v>640</v>
      </c>
      <c r="M3113" s="25">
        <v>110</v>
      </c>
      <c r="N3113" s="17">
        <f t="shared" si="212"/>
        <v>750</v>
      </c>
      <c r="O3113" s="11">
        <v>5</v>
      </c>
      <c r="P3113" s="8" t="str">
        <f>IFERROR(VLOOKUP(O3113,Tabla6[],2,FALSE)," ")</f>
        <v>Mayo</v>
      </c>
      <c r="Q3113" s="10"/>
      <c r="R3113" s="56" t="str">
        <f t="shared" si="210"/>
        <v>04.05.03 UNIDAD FUNCIONAL DE CONTABILIDADS1.05.03 IMPLEMENTACION DE MEDIDAS DE CONTROLS1.05.03.01 Supervisión de arqueo de caja chica [UFC]MayoUDR HUANUCO y UDR PASCO</v>
      </c>
    </row>
    <row r="3114" spans="1:18" ht="15" customHeight="1" x14ac:dyDescent="0.2">
      <c r="A3114" s="8">
        <f>IFERROR(VLOOKUP(B3114,Tabla1[],2,FALSE)," ")</f>
        <v>1946</v>
      </c>
      <c r="B3114" s="30" t="s">
        <v>2410</v>
      </c>
      <c r="C3114" s="30" t="s">
        <v>3038</v>
      </c>
      <c r="D3114" s="10"/>
      <c r="E3114" s="10" t="s">
        <v>3039</v>
      </c>
      <c r="F3114" s="10" t="s">
        <v>3040</v>
      </c>
      <c r="G3114" s="11">
        <v>1</v>
      </c>
      <c r="H3114" s="30" t="s">
        <v>37</v>
      </c>
      <c r="I3114" s="10"/>
      <c r="J3114" s="11">
        <v>1</v>
      </c>
      <c r="K3114" s="11">
        <v>1</v>
      </c>
      <c r="L3114" s="16">
        <f t="shared" si="211"/>
        <v>320</v>
      </c>
      <c r="M3114" s="25">
        <v>0</v>
      </c>
      <c r="N3114" s="17">
        <f t="shared" si="212"/>
        <v>320</v>
      </c>
      <c r="O3114" s="11">
        <v>6</v>
      </c>
      <c r="P3114" s="8" t="str">
        <f>IFERROR(VLOOKUP(O3114,Tabla6[],2,FALSE)," ")</f>
        <v>Junio</v>
      </c>
      <c r="Q3114" s="10"/>
      <c r="R3114" s="56" t="str">
        <f t="shared" si="210"/>
        <v>04.05.03 UNIDAD FUNCIONAL DE CONTABILIDADS1.05.03 IMPLEMENTACION DE MEDIDAS DE CONTROLS1.05.03.01 Supervisión de arqueo de caja chica [UFC]JunioUDR MADRE DE DIOS</v>
      </c>
    </row>
    <row r="3115" spans="1:18" ht="15" customHeight="1" x14ac:dyDescent="0.2">
      <c r="A3115" s="8">
        <f>IFERROR(VLOOKUP(B3115,Tabla1[],2,FALSE)," ")</f>
        <v>1946</v>
      </c>
      <c r="B3115" s="30" t="s">
        <v>2410</v>
      </c>
      <c r="C3115" s="30" t="s">
        <v>3038</v>
      </c>
      <c r="D3115" s="10"/>
      <c r="E3115" s="10" t="s">
        <v>3039</v>
      </c>
      <c r="F3115" s="10" t="s">
        <v>3040</v>
      </c>
      <c r="G3115" s="11">
        <v>1</v>
      </c>
      <c r="H3115" s="30" t="s">
        <v>3047</v>
      </c>
      <c r="I3115" s="10"/>
      <c r="J3115" s="11">
        <v>4</v>
      </c>
      <c r="K3115" s="11">
        <v>4</v>
      </c>
      <c r="L3115" s="16">
        <f t="shared" si="211"/>
        <v>1280</v>
      </c>
      <c r="M3115" s="25">
        <v>120</v>
      </c>
      <c r="N3115" s="17">
        <f t="shared" si="212"/>
        <v>1400</v>
      </c>
      <c r="O3115" s="11">
        <v>6</v>
      </c>
      <c r="P3115" s="8" t="str">
        <f>IFERROR(VLOOKUP(O3115,Tabla6[],2,FALSE)," ")</f>
        <v>Junio</v>
      </c>
      <c r="Q3115" s="10"/>
      <c r="R3115" s="56" t="str">
        <f t="shared" si="210"/>
        <v>04.05.03 UNIDAD FUNCIONAL DE CONTABILIDADS1.05.03 IMPLEMENTACION DE MEDIDAS DE CONTROLS1.05.03.01 Supervisión de arqueo de caja chica [UFC]JunioGMR SUR, UDR AREQUIPA, UDR MOQUEGUA y UDR TACNA</v>
      </c>
    </row>
    <row r="3116" spans="1:18" ht="15" customHeight="1" x14ac:dyDescent="0.2">
      <c r="A3116" s="8">
        <f>IFERROR(VLOOKUP(B3116,Tabla1[],2,FALSE)," ")</f>
        <v>1946</v>
      </c>
      <c r="B3116" s="30" t="s">
        <v>2410</v>
      </c>
      <c r="C3116" s="30" t="s">
        <v>3038</v>
      </c>
      <c r="D3116" s="10"/>
      <c r="E3116" s="10" t="s">
        <v>3039</v>
      </c>
      <c r="F3116" s="10" t="s">
        <v>3040</v>
      </c>
      <c r="G3116" s="11">
        <v>1</v>
      </c>
      <c r="H3116" s="30" t="s">
        <v>3048</v>
      </c>
      <c r="I3116" s="10"/>
      <c r="J3116" s="11">
        <v>3</v>
      </c>
      <c r="K3116" s="11">
        <v>3</v>
      </c>
      <c r="L3116" s="16">
        <f t="shared" si="211"/>
        <v>960</v>
      </c>
      <c r="M3116" s="25">
        <v>170</v>
      </c>
      <c r="N3116" s="17">
        <f t="shared" si="212"/>
        <v>1130</v>
      </c>
      <c r="O3116" s="11">
        <v>7</v>
      </c>
      <c r="P3116" s="8" t="str">
        <f>IFERROR(VLOOKUP(O3116,Tabla6[],2,FALSE)," ")</f>
        <v>Julio</v>
      </c>
      <c r="Q3116" s="10"/>
      <c r="R3116" s="56" t="str">
        <f t="shared" si="210"/>
        <v>04.05.03 UNIDAD FUNCIONAL DE CONTABILIDADS1.05.03 IMPLEMENTACION DE MEDIDAS DE CONTROLS1.05.03.01 Supervisión de arqueo de caja chica [UFC]JulioUDR CUSCO, UDR ABANCAY y UDR APURIMAC II-ANDAHUAYLAS</v>
      </c>
    </row>
    <row r="3117" spans="1:18" ht="15" customHeight="1" x14ac:dyDescent="0.2">
      <c r="A3117" s="8">
        <f>IFERROR(VLOOKUP(B3117,Tabla1[],2,FALSE)," ")</f>
        <v>1946</v>
      </c>
      <c r="B3117" s="30" t="s">
        <v>2410</v>
      </c>
      <c r="C3117" s="30" t="s">
        <v>3038</v>
      </c>
      <c r="D3117" s="10"/>
      <c r="E3117" s="10" t="s">
        <v>3039</v>
      </c>
      <c r="F3117" s="10" t="s">
        <v>3040</v>
      </c>
      <c r="G3117" s="11">
        <v>1</v>
      </c>
      <c r="H3117" s="30" t="s">
        <v>3049</v>
      </c>
      <c r="I3117" s="10"/>
      <c r="J3117" s="11">
        <v>4</v>
      </c>
      <c r="K3117" s="11">
        <v>4</v>
      </c>
      <c r="L3117" s="16">
        <f t="shared" si="211"/>
        <v>1280</v>
      </c>
      <c r="M3117" s="25">
        <v>135</v>
      </c>
      <c r="N3117" s="17">
        <f t="shared" si="212"/>
        <v>1415</v>
      </c>
      <c r="O3117" s="11">
        <v>7</v>
      </c>
      <c r="P3117" s="8" t="str">
        <f>IFERROR(VLOOKUP(O3117,Tabla6[],2,FALSE)," ")</f>
        <v>Julio</v>
      </c>
      <c r="Q3117" s="10"/>
      <c r="R3117" s="56" t="str">
        <f t="shared" si="210"/>
        <v>04.05.03 UNIDAD FUNCIONAL DE CONTABILIDADS1.05.03 IMPLEMENTACION DE MEDIDAS DE CONTROLS1.05.03.01 Supervisión de arqueo de caja chica [UFC]JulioUDR CAJ. I, UDR CAJ. II-CHOTA y UDR CAJ. III-CUTERVO</v>
      </c>
    </row>
    <row r="3118" spans="1:18" ht="15" customHeight="1" x14ac:dyDescent="0.2">
      <c r="A3118" s="8">
        <f>IFERROR(VLOOKUP(B3118,Tabla1[],2,FALSE)," ")</f>
        <v>1946</v>
      </c>
      <c r="B3118" s="30" t="s">
        <v>2410</v>
      </c>
      <c r="C3118" s="30" t="s">
        <v>3038</v>
      </c>
      <c r="D3118" s="10"/>
      <c r="E3118" s="10" t="s">
        <v>3039</v>
      </c>
      <c r="F3118" s="10" t="s">
        <v>3040</v>
      </c>
      <c r="G3118" s="11">
        <v>1</v>
      </c>
      <c r="H3118" s="30" t="s">
        <v>3050</v>
      </c>
      <c r="I3118" s="10"/>
      <c r="J3118" s="11">
        <v>3</v>
      </c>
      <c r="K3118" s="11">
        <v>3</v>
      </c>
      <c r="L3118" s="16">
        <f t="shared" si="211"/>
        <v>960</v>
      </c>
      <c r="M3118" s="25">
        <v>160</v>
      </c>
      <c r="N3118" s="17">
        <f t="shared" si="212"/>
        <v>1120</v>
      </c>
      <c r="O3118" s="11">
        <v>8</v>
      </c>
      <c r="P3118" s="8" t="str">
        <f>IFERROR(VLOOKUP(O3118,Tabla6[],2,FALSE)," ")</f>
        <v>Agosto</v>
      </c>
      <c r="Q3118" s="10"/>
      <c r="R3118" s="56" t="str">
        <f t="shared" si="210"/>
        <v>04.05.03 UNIDAD FUNCIONAL DE CONTABILIDADS1.05.03 IMPLEMENTACION DE MEDIDAS DE CONTROLS1.05.03.01 Supervisión de arqueo de caja chica [UFC]AgostoUDR ANCASH y UDR SANTA</v>
      </c>
    </row>
    <row r="3119" spans="1:18" ht="15" customHeight="1" x14ac:dyDescent="0.2">
      <c r="A3119" s="8">
        <f>IFERROR(VLOOKUP(B3119,Tabla1[],2,FALSE)," ")</f>
        <v>1946</v>
      </c>
      <c r="B3119" s="30" t="s">
        <v>2410</v>
      </c>
      <c r="C3119" s="30" t="s">
        <v>3038</v>
      </c>
      <c r="D3119" s="10"/>
      <c r="E3119" s="10" t="s">
        <v>3039</v>
      </c>
      <c r="F3119" s="10" t="s">
        <v>3040</v>
      </c>
      <c r="G3119" s="11">
        <v>1</v>
      </c>
      <c r="H3119" s="30" t="s">
        <v>3051</v>
      </c>
      <c r="I3119" s="10"/>
      <c r="J3119" s="11">
        <v>3</v>
      </c>
      <c r="K3119" s="11">
        <v>3</v>
      </c>
      <c r="L3119" s="16">
        <f t="shared" si="211"/>
        <v>960</v>
      </c>
      <c r="M3119" s="25">
        <v>150</v>
      </c>
      <c r="N3119" s="17">
        <f t="shared" si="212"/>
        <v>1110</v>
      </c>
      <c r="O3119" s="11">
        <v>8</v>
      </c>
      <c r="P3119" s="8" t="str">
        <f>IFERROR(VLOOKUP(O3119,Tabla6[],2,FALSE)," ")</f>
        <v>Agosto</v>
      </c>
      <c r="Q3119" s="10"/>
      <c r="R3119" s="56" t="str">
        <f t="shared" si="210"/>
        <v>04.05.03 UNIDAD FUNCIONAL DE CONTABILIDADS1.05.03 IMPLEMENTACION DE MEDIDAS DE CONTROLS1.05.03.01 Supervisión de arqueo de caja chica [UFC]AgostoGMR CENTRO, UDR JUNIN y UDR HUANCAVELICA</v>
      </c>
    </row>
    <row r="3120" spans="1:18" ht="15" customHeight="1" x14ac:dyDescent="0.2">
      <c r="A3120" s="8">
        <f>IFERROR(VLOOKUP(B3120,Tabla1[],2,FALSE)," ")</f>
        <v>1946</v>
      </c>
      <c r="B3120" s="30" t="s">
        <v>2410</v>
      </c>
      <c r="C3120" s="30" t="s">
        <v>3038</v>
      </c>
      <c r="D3120" s="10"/>
      <c r="E3120" s="10" t="s">
        <v>3039</v>
      </c>
      <c r="F3120" s="10" t="s">
        <v>3040</v>
      </c>
      <c r="G3120" s="11">
        <v>1</v>
      </c>
      <c r="H3120" s="30" t="s">
        <v>3052</v>
      </c>
      <c r="I3120" s="10"/>
      <c r="J3120" s="11">
        <v>4</v>
      </c>
      <c r="K3120" s="11">
        <v>4</v>
      </c>
      <c r="L3120" s="16">
        <f t="shared" si="211"/>
        <v>1280</v>
      </c>
      <c r="M3120" s="25">
        <v>150</v>
      </c>
      <c r="N3120" s="17">
        <f t="shared" si="212"/>
        <v>1430</v>
      </c>
      <c r="O3120" s="11">
        <v>9</v>
      </c>
      <c r="P3120" s="8" t="str">
        <f>IFERROR(VLOOKUP(O3120,Tabla6[],2,FALSE)," ")</f>
        <v>Setiembre</v>
      </c>
      <c r="Q3120" s="10"/>
      <c r="R3120" s="56" t="str">
        <f t="shared" si="210"/>
        <v>04.05.03 UNIDAD FUNCIONAL DE CONTABILIDADS1.05.03 IMPLEMENTACION DE MEDIDAS DE CONTROLS1.05.03.01 Supervisión de arqueo de caja chica [UFC]SetiembreUDR JAEN, UDR BAGUA y UDR AMAZONAS</v>
      </c>
    </row>
    <row r="3121" spans="1:18" ht="15" customHeight="1" x14ac:dyDescent="0.2">
      <c r="A3121" s="8">
        <f>IFERROR(VLOOKUP(B3121,Tabla1[],2,FALSE)," ")</f>
        <v>1946</v>
      </c>
      <c r="B3121" s="30" t="s">
        <v>2410</v>
      </c>
      <c r="C3121" s="30" t="s">
        <v>3038</v>
      </c>
      <c r="D3121" s="10"/>
      <c r="E3121" s="10" t="s">
        <v>3039</v>
      </c>
      <c r="F3121" s="10" t="s">
        <v>3040</v>
      </c>
      <c r="G3121" s="11">
        <v>1</v>
      </c>
      <c r="H3121" s="30" t="s">
        <v>3053</v>
      </c>
      <c r="I3121" s="10"/>
      <c r="J3121" s="11">
        <v>2</v>
      </c>
      <c r="K3121" s="11">
        <v>2</v>
      </c>
      <c r="L3121" s="16">
        <f t="shared" si="211"/>
        <v>640</v>
      </c>
      <c r="M3121" s="25">
        <v>80</v>
      </c>
      <c r="N3121" s="17">
        <f t="shared" si="212"/>
        <v>720</v>
      </c>
      <c r="O3121" s="11">
        <v>9</v>
      </c>
      <c r="P3121" s="8" t="str">
        <f>IFERROR(VLOOKUP(O3121,Tabla6[],2,FALSE)," ")</f>
        <v>Setiembre</v>
      </c>
      <c r="Q3121" s="10"/>
      <c r="R3121" s="56" t="str">
        <f t="shared" si="210"/>
        <v>04.05.03 UNIDAD FUNCIONAL DE CONTABILIDADS1.05.03 IMPLEMENTACION DE MEDIDAS DE CONTROLS1.05.03.01 Supervisión de arqueo de caja chica [UFC]SetiembreUDR PUNO y UDR JULIACA</v>
      </c>
    </row>
    <row r="3122" spans="1:18" ht="15" customHeight="1" x14ac:dyDescent="0.2">
      <c r="A3122" s="8">
        <f>IFERROR(VLOOKUP(B3122,Tabla1[],2,FALSE)," ")</f>
        <v>1946</v>
      </c>
      <c r="B3122" s="30" t="s">
        <v>2410</v>
      </c>
      <c r="C3122" s="30" t="s">
        <v>3038</v>
      </c>
      <c r="D3122" s="10"/>
      <c r="E3122" s="10" t="s">
        <v>3039</v>
      </c>
      <c r="F3122" s="10" t="s">
        <v>3040</v>
      </c>
      <c r="G3122" s="11">
        <v>1</v>
      </c>
      <c r="H3122" s="30" t="s">
        <v>3043</v>
      </c>
      <c r="I3122" s="10"/>
      <c r="J3122" s="11">
        <v>3</v>
      </c>
      <c r="K3122" s="11">
        <v>3</v>
      </c>
      <c r="L3122" s="16">
        <f t="shared" si="211"/>
        <v>960</v>
      </c>
      <c r="M3122" s="25">
        <v>60</v>
      </c>
      <c r="N3122" s="17">
        <f t="shared" si="212"/>
        <v>1020</v>
      </c>
      <c r="O3122" s="11">
        <v>10</v>
      </c>
      <c r="P3122" s="8" t="str">
        <f>IFERROR(VLOOKUP(O3122,Tabla6[],2,FALSE)," ")</f>
        <v>Octubre</v>
      </c>
      <c r="Q3122" s="10"/>
      <c r="R3122" s="56" t="str">
        <f t="shared" si="210"/>
        <v>04.05.03 UNIDAD FUNCIONAL DE CONTABILIDADS1.05.03 IMPLEMENTACION DE MEDIDAS DE CONTROLS1.05.03.01 Supervisión de arqueo de caja chica [UFC]OctubreUDR TUMBES, PIURA I y PIURA II SULLANA</v>
      </c>
    </row>
    <row r="3123" spans="1:18" ht="15" customHeight="1" x14ac:dyDescent="0.2">
      <c r="A3123" s="8">
        <f>IFERROR(VLOOKUP(B3123,Tabla1[],2,FALSE)," ")</f>
        <v>1946</v>
      </c>
      <c r="B3123" s="30" t="s">
        <v>2410</v>
      </c>
      <c r="C3123" s="30" t="s">
        <v>3038</v>
      </c>
      <c r="D3123" s="10"/>
      <c r="E3123" s="10" t="s">
        <v>3039</v>
      </c>
      <c r="F3123" s="10" t="s">
        <v>3040</v>
      </c>
      <c r="G3123" s="11">
        <v>1</v>
      </c>
      <c r="H3123" s="30" t="s">
        <v>3044</v>
      </c>
      <c r="I3123" s="10"/>
      <c r="J3123" s="11">
        <v>2</v>
      </c>
      <c r="K3123" s="11">
        <v>2</v>
      </c>
      <c r="L3123" s="16">
        <f t="shared" si="211"/>
        <v>640</v>
      </c>
      <c r="M3123" s="25">
        <v>0</v>
      </c>
      <c r="N3123" s="17">
        <f t="shared" si="212"/>
        <v>640</v>
      </c>
      <c r="O3123" s="11">
        <v>10</v>
      </c>
      <c r="P3123" s="8" t="str">
        <f>IFERROR(VLOOKUP(O3123,Tabla6[],2,FALSE)," ")</f>
        <v>Octubre</v>
      </c>
      <c r="Q3123" s="10"/>
      <c r="R3123" s="56" t="str">
        <f t="shared" si="210"/>
        <v>04.05.03 UNIDAD FUNCIONAL DE CONTABILIDADS1.05.03 IMPLEMENTACION DE MEDIDAS DE CONTROLS1.05.03.01 Supervisión de arqueo de caja chica [UFC]OctubreGMR ORIENTE, UDR LORETO</v>
      </c>
    </row>
    <row r="3124" spans="1:18" ht="15" customHeight="1" x14ac:dyDescent="0.2">
      <c r="A3124" s="8">
        <f>IFERROR(VLOOKUP(B3124,Tabla1[],2,FALSE)," ")</f>
        <v>1946</v>
      </c>
      <c r="B3124" s="30" t="s">
        <v>2410</v>
      </c>
      <c r="C3124" s="30" t="s">
        <v>3038</v>
      </c>
      <c r="D3124" s="10"/>
      <c r="E3124" s="10" t="s">
        <v>3039</v>
      </c>
      <c r="F3124" s="10" t="s">
        <v>3040</v>
      </c>
      <c r="G3124" s="11">
        <v>1</v>
      </c>
      <c r="H3124" s="30" t="s">
        <v>37</v>
      </c>
      <c r="I3124" s="10"/>
      <c r="J3124" s="11">
        <v>1</v>
      </c>
      <c r="K3124" s="11">
        <v>1</v>
      </c>
      <c r="L3124" s="16">
        <f t="shared" si="211"/>
        <v>320</v>
      </c>
      <c r="M3124" s="25">
        <v>0</v>
      </c>
      <c r="N3124" s="17">
        <f t="shared" si="212"/>
        <v>320</v>
      </c>
      <c r="O3124" s="11">
        <v>10</v>
      </c>
      <c r="P3124" s="8" t="str">
        <f>IFERROR(VLOOKUP(O3124,Tabla6[],2,FALSE)," ")</f>
        <v>Octubre</v>
      </c>
      <c r="Q3124" s="10"/>
      <c r="R3124" s="56" t="str">
        <f t="shared" si="210"/>
        <v>04.05.03 UNIDAD FUNCIONAL DE CONTABILIDADS1.05.03 IMPLEMENTACION DE MEDIDAS DE CONTROLS1.05.03.01 Supervisión de arqueo de caja chica [UFC]OctubreUDR MADRE DE DIOS</v>
      </c>
    </row>
    <row r="3125" spans="1:18" ht="15" customHeight="1" x14ac:dyDescent="0.2">
      <c r="A3125" s="8">
        <f>IFERROR(VLOOKUP(B3125,Tabla1[],2,FALSE)," ")</f>
        <v>1946</v>
      </c>
      <c r="B3125" s="30" t="s">
        <v>2410</v>
      </c>
      <c r="C3125" s="30" t="s">
        <v>3038</v>
      </c>
      <c r="D3125" s="10"/>
      <c r="E3125" s="10" t="s">
        <v>3039</v>
      </c>
      <c r="F3125" s="10" t="s">
        <v>3040</v>
      </c>
      <c r="G3125" s="11">
        <v>1</v>
      </c>
      <c r="H3125" s="30" t="s">
        <v>52</v>
      </c>
      <c r="I3125" s="10"/>
      <c r="J3125" s="11">
        <v>1</v>
      </c>
      <c r="K3125" s="11">
        <v>1</v>
      </c>
      <c r="L3125" s="16">
        <f t="shared" si="211"/>
        <v>320</v>
      </c>
      <c r="M3125" s="25">
        <v>0</v>
      </c>
      <c r="N3125" s="17">
        <f t="shared" si="212"/>
        <v>320</v>
      </c>
      <c r="O3125" s="11">
        <v>11</v>
      </c>
      <c r="P3125" s="8" t="str">
        <f>IFERROR(VLOOKUP(O3125,Tabla6[],2,FALSE)," ")</f>
        <v>Noviembre</v>
      </c>
      <c r="Q3125" s="10"/>
      <c r="R3125" s="56" t="str">
        <f t="shared" si="210"/>
        <v>04.05.03 UNIDAD FUNCIONAL DE CONTABILIDADS1.05.03 IMPLEMENTACION DE MEDIDAS DE CONTROLS1.05.03.01 Supervisión de arqueo de caja chica [UFC]NoviembreUDR UCAYALI</v>
      </c>
    </row>
    <row r="3126" spans="1:18" ht="15" customHeight="1" x14ac:dyDescent="0.2">
      <c r="A3126" s="8">
        <f>IFERROR(VLOOKUP(B3126,Tabla1[],2,FALSE)," ")</f>
        <v>1946</v>
      </c>
      <c r="B3126" s="30" t="s">
        <v>2410</v>
      </c>
      <c r="C3126" s="30" t="s">
        <v>3038</v>
      </c>
      <c r="D3126" s="10"/>
      <c r="E3126" s="10" t="s">
        <v>3039</v>
      </c>
      <c r="F3126" s="10" t="s">
        <v>3040</v>
      </c>
      <c r="G3126" s="11">
        <v>1</v>
      </c>
      <c r="H3126" s="30" t="s">
        <v>3054</v>
      </c>
      <c r="I3126" s="10"/>
      <c r="J3126" s="11">
        <v>1</v>
      </c>
      <c r="K3126" s="11">
        <v>1</v>
      </c>
      <c r="L3126" s="16">
        <f t="shared" si="211"/>
        <v>320</v>
      </c>
      <c r="M3126" s="25">
        <v>0</v>
      </c>
      <c r="N3126" s="17">
        <f t="shared" si="212"/>
        <v>320</v>
      </c>
      <c r="O3126" s="11">
        <v>11</v>
      </c>
      <c r="P3126" s="8" t="str">
        <f>IFERROR(VLOOKUP(O3126,Tabla6[],2,FALSE)," ")</f>
        <v>Noviembre</v>
      </c>
      <c r="Q3126" s="10"/>
      <c r="R3126" s="56" t="str">
        <f t="shared" si="210"/>
        <v xml:space="preserve">04.05.03 UNIDAD FUNCIONAL DE CONTABILIDADS1.05.03 IMPLEMENTACION DE MEDIDAS DE CONTROLS1.05.03.01 Supervisión de arqueo de caja chica [UFC]NoviembreUDR CUSCO </v>
      </c>
    </row>
    <row r="3127" spans="1:18" ht="15" customHeight="1" x14ac:dyDescent="0.2">
      <c r="A3127" s="8">
        <f>IFERROR(VLOOKUP(B3127,Tabla1[],2,FALSE)," ")</f>
        <v>1946</v>
      </c>
      <c r="B3127" s="30" t="s">
        <v>2410</v>
      </c>
      <c r="C3127" s="30" t="s">
        <v>3038</v>
      </c>
      <c r="D3127" s="10"/>
      <c r="E3127" s="10" t="s">
        <v>3039</v>
      </c>
      <c r="F3127" s="10" t="s">
        <v>3040</v>
      </c>
      <c r="G3127" s="11">
        <v>1</v>
      </c>
      <c r="H3127" s="30" t="s">
        <v>3041</v>
      </c>
      <c r="I3127" s="10"/>
      <c r="J3127" s="11">
        <v>3</v>
      </c>
      <c r="K3127" s="11">
        <v>3</v>
      </c>
      <c r="L3127" s="16">
        <f t="shared" si="211"/>
        <v>960</v>
      </c>
      <c r="M3127" s="25">
        <v>35</v>
      </c>
      <c r="N3127" s="17">
        <f t="shared" si="212"/>
        <v>995</v>
      </c>
      <c r="O3127" s="11">
        <v>11</v>
      </c>
      <c r="P3127" s="8" t="str">
        <f>IFERROR(VLOOKUP(O3127,Tabla6[],2,FALSE)," ")</f>
        <v>Noviembre</v>
      </c>
      <c r="Q3127" s="10"/>
      <c r="R3127" s="56" t="str">
        <f t="shared" si="210"/>
        <v>04.05.03 UNIDAD FUNCIONAL DE CONTABILIDADS1.05.03 IMPLEMENTACION DE MEDIDAS DE CONTROLS1.05.03.01 Supervisión de arqueo de caja chica [UFC]NoviembreGMR NORTE, UDR LAMBAYEQUE y UDR LA LIBERTAD</v>
      </c>
    </row>
    <row r="3128" spans="1:18" ht="15" customHeight="1" x14ac:dyDescent="0.2">
      <c r="A3128" s="8">
        <f>IFERROR(VLOOKUP(B3128,Tabla1[],2,FALSE)," ")</f>
        <v>1946</v>
      </c>
      <c r="B3128" s="30" t="s">
        <v>2410</v>
      </c>
      <c r="C3128" s="30" t="s">
        <v>3038</v>
      </c>
      <c r="D3128" s="10"/>
      <c r="E3128" s="10" t="s">
        <v>3039</v>
      </c>
      <c r="F3128" s="10" t="s">
        <v>3040</v>
      </c>
      <c r="G3128" s="11">
        <v>1</v>
      </c>
      <c r="H3128" s="30" t="s">
        <v>3045</v>
      </c>
      <c r="I3128" s="10"/>
      <c r="J3128" s="11">
        <v>1</v>
      </c>
      <c r="K3128" s="11">
        <v>1</v>
      </c>
      <c r="L3128" s="16">
        <f t="shared" si="211"/>
        <v>320</v>
      </c>
      <c r="M3128" s="25">
        <v>0</v>
      </c>
      <c r="N3128" s="17">
        <f t="shared" si="212"/>
        <v>320</v>
      </c>
      <c r="O3128" s="11">
        <v>12</v>
      </c>
      <c r="P3128" s="8" t="str">
        <f>IFERROR(VLOOKUP(O3128,Tabla6[],2,FALSE)," ")</f>
        <v>Diciembre</v>
      </c>
      <c r="Q3128" s="10"/>
      <c r="R3128" s="56" t="str">
        <f t="shared" si="210"/>
        <v>04.05.03 UNIDAD FUNCIONAL DE CONTABILIDADS1.05.03 IMPLEMENTACION DE MEDIDAS DE CONTROLS1.05.03.01 Supervisión de arqueo de caja chica [UFC]DiciembreGMR SUR MEDIO, UDR AYACUCHO</v>
      </c>
    </row>
    <row r="3129" spans="1:18" ht="15" customHeight="1" x14ac:dyDescent="0.2">
      <c r="A3129" s="8">
        <f>IFERROR(VLOOKUP(B3129,Tabla1[],2,FALSE)," ")</f>
        <v>1946</v>
      </c>
      <c r="B3129" s="30" t="s">
        <v>2410</v>
      </c>
      <c r="C3129" s="30" t="s">
        <v>3038</v>
      </c>
      <c r="D3129" s="10"/>
      <c r="E3129" s="10" t="s">
        <v>3039</v>
      </c>
      <c r="F3129" s="10" t="s">
        <v>3040</v>
      </c>
      <c r="G3129" s="11">
        <v>1</v>
      </c>
      <c r="H3129" s="30" t="s">
        <v>1115</v>
      </c>
      <c r="I3129" s="10"/>
      <c r="J3129" s="11">
        <v>1</v>
      </c>
      <c r="K3129" s="11">
        <v>1</v>
      </c>
      <c r="L3129" s="16">
        <f t="shared" si="211"/>
        <v>320</v>
      </c>
      <c r="M3129" s="25">
        <v>0</v>
      </c>
      <c r="N3129" s="17">
        <f t="shared" si="212"/>
        <v>320</v>
      </c>
      <c r="O3129" s="11">
        <v>12</v>
      </c>
      <c r="P3129" s="8" t="str">
        <f>IFERROR(VLOOKUP(O3129,Tabla6[],2,FALSE)," ")</f>
        <v>Diciembre</v>
      </c>
      <c r="Q3129" s="10"/>
      <c r="R3129" s="56" t="str">
        <f t="shared" si="210"/>
        <v>04.05.03 UNIDAD FUNCIONAL DE CONTABILIDADS1.05.03 IMPLEMENTACION DE MEDIDAS DE CONTROLS1.05.03.01 Supervisión de arqueo de caja chica [UFC]DiciembreUDR HUANUCO</v>
      </c>
    </row>
    <row r="3130" spans="1:18" ht="15" customHeight="1" x14ac:dyDescent="0.2">
      <c r="A3130" s="8">
        <f>IFERROR(VLOOKUP(B3130,Tabla1[],2,FALSE)," ")</f>
        <v>1895</v>
      </c>
      <c r="B3130" s="30" t="s">
        <v>2413</v>
      </c>
      <c r="C3130" s="30" t="s">
        <v>2947</v>
      </c>
      <c r="D3130" s="10" t="s">
        <v>3032</v>
      </c>
      <c r="E3130" s="10" t="s">
        <v>2987</v>
      </c>
      <c r="F3130" s="10" t="s">
        <v>2223</v>
      </c>
      <c r="G3130" s="11">
        <v>2</v>
      </c>
      <c r="H3130" s="30" t="s">
        <v>2208</v>
      </c>
      <c r="I3130" s="10"/>
      <c r="J3130" s="11">
        <v>3</v>
      </c>
      <c r="K3130" s="11">
        <f>J3130</f>
        <v>3</v>
      </c>
      <c r="L3130" s="16">
        <f t="shared" si="211"/>
        <v>1920</v>
      </c>
      <c r="M3130" s="25">
        <v>200</v>
      </c>
      <c r="N3130" s="17">
        <f t="shared" si="212"/>
        <v>2120</v>
      </c>
      <c r="O3130" s="11">
        <v>2</v>
      </c>
      <c r="P3130" s="8" t="str">
        <f>IFERROR(VLOOKUP(O3130,Tabla6[],2,FALSE)," ")</f>
        <v>Febrero</v>
      </c>
      <c r="Q3130" s="10"/>
      <c r="R3130" s="56" t="str">
        <f t="shared" si="210"/>
        <v>04.05.04 UNIDAD FUNCIONA DE TESORERÍAS1.04.02 OPTIMIZACION DE LA GESTION DE GASTOSS1.04.02.10 Inducción y supervisión de ejecución de los gastos de caja chica a nivel nacional [UFT]FebreroLima-Chiclayo-Cutervo-Chota-Chiclayo-Lima</v>
      </c>
    </row>
    <row r="3131" spans="1:18" ht="15" customHeight="1" x14ac:dyDescent="0.2">
      <c r="A3131" s="8">
        <f>IFERROR(VLOOKUP(B3131,Tabla1[],2,FALSE)," ")</f>
        <v>1895</v>
      </c>
      <c r="B3131" s="30" t="s">
        <v>2413</v>
      </c>
      <c r="C3131" s="30" t="s">
        <v>2947</v>
      </c>
      <c r="D3131" s="10" t="s">
        <v>3032</v>
      </c>
      <c r="E3131" s="10" t="s">
        <v>2987</v>
      </c>
      <c r="F3131" s="10" t="s">
        <v>2223</v>
      </c>
      <c r="G3131" s="11">
        <v>2</v>
      </c>
      <c r="H3131" s="30" t="s">
        <v>2209</v>
      </c>
      <c r="I3131" s="10"/>
      <c r="J3131" s="11">
        <v>2</v>
      </c>
      <c r="K3131" s="11">
        <f>J3131</f>
        <v>2</v>
      </c>
      <c r="L3131" s="16">
        <f t="shared" si="211"/>
        <v>1280</v>
      </c>
      <c r="M3131" s="25">
        <v>120</v>
      </c>
      <c r="N3131" s="17">
        <f t="shared" si="212"/>
        <v>1400</v>
      </c>
      <c r="O3131" s="11">
        <v>3</v>
      </c>
      <c r="P3131" s="8" t="str">
        <f>IFERROR(VLOOKUP(O3131,Tabla6[],2,FALSE)," ")</f>
        <v>Marzo</v>
      </c>
      <c r="Q3131" s="10"/>
      <c r="R3131" s="56" t="str">
        <f t="shared" si="210"/>
        <v>04.05.04 UNIDAD FUNCIONA DE TESORERÍAS1.04.02 OPTIMIZACION DE LA GESTION DE GASTOSS1.04.02.10 Inducción y supervisión de ejecución de los gastos de caja chica a nivel nacional [UFT]MarzoLima-Chiclayo-Jaen-Chiclayo-Lima</v>
      </c>
    </row>
    <row r="3132" spans="1:18" ht="15" customHeight="1" x14ac:dyDescent="0.2">
      <c r="A3132" s="8">
        <f>IFERROR(VLOOKUP(B3132,Tabla1[],2,FALSE)," ")</f>
        <v>1895</v>
      </c>
      <c r="B3132" s="30" t="s">
        <v>2413</v>
      </c>
      <c r="C3132" s="30" t="s">
        <v>2947</v>
      </c>
      <c r="D3132" s="10" t="s">
        <v>3032</v>
      </c>
      <c r="E3132" s="10" t="s">
        <v>2987</v>
      </c>
      <c r="F3132" s="10" t="s">
        <v>2223</v>
      </c>
      <c r="G3132" s="11">
        <v>2</v>
      </c>
      <c r="H3132" s="30" t="s">
        <v>2210</v>
      </c>
      <c r="I3132" s="10"/>
      <c r="J3132" s="11">
        <v>2</v>
      </c>
      <c r="K3132" s="11">
        <f>J3132</f>
        <v>2</v>
      </c>
      <c r="L3132" s="16">
        <f t="shared" si="211"/>
        <v>1280</v>
      </c>
      <c r="M3132" s="25">
        <v>0</v>
      </c>
      <c r="N3132" s="17">
        <f t="shared" si="212"/>
        <v>1280</v>
      </c>
      <c r="O3132" s="11">
        <v>3</v>
      </c>
      <c r="P3132" s="8" t="str">
        <f>IFERROR(VLOOKUP(O3132,Tabla6[],2,FALSE)," ")</f>
        <v>Marzo</v>
      </c>
      <c r="Q3132" s="10"/>
      <c r="R3132" s="56" t="str">
        <f t="shared" si="210"/>
        <v>04.05.04 UNIDAD FUNCIONA DE TESORERÍAS1.04.02 OPTIMIZACION DE LA GESTION DE GASTOSS1.04.02.10 Inducción y supervisión de ejecución de los gastos de caja chica a nivel nacional [UFT]MarzoLima-Piura-Lima</v>
      </c>
    </row>
    <row r="3133" spans="1:18" ht="15" customHeight="1" x14ac:dyDescent="0.2">
      <c r="A3133" s="8">
        <f>IFERROR(VLOOKUP(B3133,Tabla1[],2,FALSE)," ")</f>
        <v>1895</v>
      </c>
      <c r="B3133" s="30" t="s">
        <v>2413</v>
      </c>
      <c r="C3133" s="30" t="s">
        <v>2947</v>
      </c>
      <c r="D3133" s="10" t="s">
        <v>3032</v>
      </c>
      <c r="E3133" s="10" t="s">
        <v>2987</v>
      </c>
      <c r="F3133" s="10" t="s">
        <v>2223</v>
      </c>
      <c r="G3133" s="11">
        <v>2</v>
      </c>
      <c r="H3133" s="30" t="s">
        <v>2211</v>
      </c>
      <c r="I3133" s="10"/>
      <c r="J3133" s="11" t="s">
        <v>2224</v>
      </c>
      <c r="K3133" s="11">
        <v>1.5</v>
      </c>
      <c r="L3133" s="16">
        <f t="shared" si="211"/>
        <v>960</v>
      </c>
      <c r="M3133" s="25">
        <v>0</v>
      </c>
      <c r="N3133" s="17">
        <f t="shared" si="212"/>
        <v>960</v>
      </c>
      <c r="O3133" s="11">
        <v>4</v>
      </c>
      <c r="P3133" s="8" t="str">
        <f>IFERROR(VLOOKUP(O3133,Tabla6[],2,FALSE)," ")</f>
        <v>Abril</v>
      </c>
      <c r="Q3133" s="10"/>
      <c r="R3133" s="56" t="str">
        <f t="shared" si="210"/>
        <v>04.05.04 UNIDAD FUNCIONA DE TESORERÍAS1.04.02 OPTIMIZACION DE LA GESTION DE GASTOSS1.04.02.10 Inducción y supervisión de ejecución de los gastos de caja chica a nivel nacional [UFT]AbrilLima-Arequipa-Lima</v>
      </c>
    </row>
    <row r="3134" spans="1:18" ht="15" customHeight="1" x14ac:dyDescent="0.2">
      <c r="A3134" s="8">
        <f>IFERROR(VLOOKUP(B3134,Tabla1[],2,FALSE)," ")</f>
        <v>1895</v>
      </c>
      <c r="B3134" s="30" t="s">
        <v>2413</v>
      </c>
      <c r="C3134" s="30" t="s">
        <v>2947</v>
      </c>
      <c r="D3134" s="10" t="s">
        <v>3032</v>
      </c>
      <c r="E3134" s="10" t="s">
        <v>2987</v>
      </c>
      <c r="F3134" s="10" t="s">
        <v>2223</v>
      </c>
      <c r="G3134" s="11">
        <v>2</v>
      </c>
      <c r="H3134" s="30" t="s">
        <v>2212</v>
      </c>
      <c r="I3134" s="10"/>
      <c r="J3134" s="11" t="s">
        <v>2224</v>
      </c>
      <c r="K3134" s="11">
        <v>1.5</v>
      </c>
      <c r="L3134" s="16">
        <f t="shared" si="211"/>
        <v>960</v>
      </c>
      <c r="M3134" s="25">
        <v>0</v>
      </c>
      <c r="N3134" s="17">
        <f t="shared" si="212"/>
        <v>960</v>
      </c>
      <c r="O3134" s="11">
        <v>4</v>
      </c>
      <c r="P3134" s="8" t="str">
        <f>IFERROR(VLOOKUP(O3134,Tabla6[],2,FALSE)," ")</f>
        <v>Abril</v>
      </c>
      <c r="Q3134" s="10"/>
      <c r="R3134" s="56" t="str">
        <f t="shared" si="210"/>
        <v>04.05.04 UNIDAD FUNCIONA DE TESORERÍAS1.04.02 OPTIMIZACION DE LA GESTION DE GASTOSS1.04.02.10 Inducción y supervisión de ejecución de los gastos de caja chica a nivel nacional [UFT]AbrilLima-Tacna-Lima</v>
      </c>
    </row>
    <row r="3135" spans="1:18" ht="15" customHeight="1" x14ac:dyDescent="0.2">
      <c r="A3135" s="8">
        <f>IFERROR(VLOOKUP(B3135,Tabla1[],2,FALSE)," ")</f>
        <v>1895</v>
      </c>
      <c r="B3135" s="30" t="s">
        <v>2413</v>
      </c>
      <c r="C3135" s="30" t="s">
        <v>2947</v>
      </c>
      <c r="D3135" s="10" t="s">
        <v>3032</v>
      </c>
      <c r="E3135" s="10" t="s">
        <v>2987</v>
      </c>
      <c r="F3135" s="10" t="s">
        <v>2223</v>
      </c>
      <c r="G3135" s="11">
        <v>2</v>
      </c>
      <c r="H3135" s="30" t="s">
        <v>2213</v>
      </c>
      <c r="I3135" s="10"/>
      <c r="J3135" s="11" t="s">
        <v>2224</v>
      </c>
      <c r="K3135" s="11">
        <v>1.5</v>
      </c>
      <c r="L3135" s="16">
        <f t="shared" si="211"/>
        <v>960</v>
      </c>
      <c r="M3135" s="25">
        <v>0</v>
      </c>
      <c r="N3135" s="17">
        <f t="shared" si="212"/>
        <v>960</v>
      </c>
      <c r="O3135" s="11">
        <v>5</v>
      </c>
      <c r="P3135" s="8" t="str">
        <f>IFERROR(VLOOKUP(O3135,Tabla6[],2,FALSE)," ")</f>
        <v>Mayo</v>
      </c>
      <c r="Q3135" s="10"/>
      <c r="R3135" s="56" t="str">
        <f t="shared" si="210"/>
        <v>04.05.04 UNIDAD FUNCIONA DE TESORERÍAS1.04.02 OPTIMIZACION DE LA GESTION DE GASTOSS1.04.02.10 Inducción y supervisión de ejecución de los gastos de caja chica a nivel nacional [UFT]MayoLima-Ayacucho-Lima</v>
      </c>
    </row>
    <row r="3136" spans="1:18" ht="15" customHeight="1" x14ac:dyDescent="0.2">
      <c r="A3136" s="8">
        <f>IFERROR(VLOOKUP(B3136,Tabla1[],2,FALSE)," ")</f>
        <v>1895</v>
      </c>
      <c r="B3136" s="30" t="s">
        <v>2413</v>
      </c>
      <c r="C3136" s="30" t="s">
        <v>2947</v>
      </c>
      <c r="D3136" s="10" t="s">
        <v>3032</v>
      </c>
      <c r="E3136" s="10" t="s">
        <v>2987</v>
      </c>
      <c r="F3136" s="10" t="s">
        <v>2223</v>
      </c>
      <c r="G3136" s="11">
        <v>2</v>
      </c>
      <c r="H3136" s="30" t="s">
        <v>2214</v>
      </c>
      <c r="I3136" s="10"/>
      <c r="J3136" s="11" t="s">
        <v>2224</v>
      </c>
      <c r="K3136" s="11">
        <v>1.5</v>
      </c>
      <c r="L3136" s="16">
        <f t="shared" si="211"/>
        <v>960</v>
      </c>
      <c r="M3136" s="25">
        <v>150</v>
      </c>
      <c r="N3136" s="17">
        <f t="shared" si="212"/>
        <v>1110</v>
      </c>
      <c r="O3136" s="11">
        <v>5</v>
      </c>
      <c r="P3136" s="8" t="str">
        <f>IFERROR(VLOOKUP(O3136,Tabla6[],2,FALSE)," ")</f>
        <v>Mayo</v>
      </c>
      <c r="Q3136" s="10"/>
      <c r="R3136" s="56" t="str">
        <f t="shared" ref="R3136:R3141" si="213">+CONCATENATE(B3136,C3136,E3136,P3136,H3136)</f>
        <v>04.05.04 UNIDAD FUNCIONA DE TESORERÍAS1.04.02 OPTIMIZACION DE LA GESTION DE GASTOSS1.04.02.10 Inducción y supervisión de ejecución de los gastos de caja chica a nivel nacional [UFT]MayoLima-Ica-Lima</v>
      </c>
    </row>
    <row r="3137" spans="1:18" ht="15" customHeight="1" x14ac:dyDescent="0.2">
      <c r="A3137" s="8">
        <f>IFERROR(VLOOKUP(B3137,Tabla1[],2,FALSE)," ")</f>
        <v>1895</v>
      </c>
      <c r="B3137" s="30" t="s">
        <v>2413</v>
      </c>
      <c r="C3137" s="30" t="s">
        <v>2947</v>
      </c>
      <c r="D3137" s="10" t="s">
        <v>3032</v>
      </c>
      <c r="E3137" s="10" t="s">
        <v>2987</v>
      </c>
      <c r="F3137" s="10" t="s">
        <v>2223</v>
      </c>
      <c r="G3137" s="11">
        <v>2</v>
      </c>
      <c r="H3137" s="30" t="s">
        <v>2215</v>
      </c>
      <c r="I3137" s="10"/>
      <c r="J3137" s="11">
        <v>2</v>
      </c>
      <c r="K3137" s="11">
        <f t="shared" ref="K3137:K3144" si="214">J3137</f>
        <v>2</v>
      </c>
      <c r="L3137" s="16">
        <f t="shared" si="211"/>
        <v>1280</v>
      </c>
      <c r="M3137" s="25">
        <v>0</v>
      </c>
      <c r="N3137" s="17">
        <f t="shared" si="212"/>
        <v>1280</v>
      </c>
      <c r="O3137" s="11">
        <v>6</v>
      </c>
      <c r="P3137" s="8" t="str">
        <f>IFERROR(VLOOKUP(O3137,Tabla6[],2,FALSE)," ")</f>
        <v>Junio</v>
      </c>
      <c r="Q3137" s="10"/>
      <c r="R3137" s="56" t="str">
        <f t="shared" si="213"/>
        <v>04.05.04 UNIDAD FUNCIONA DE TESORERÍAS1.04.02 OPTIMIZACION DE LA GESTION DE GASTOSS1.04.02.10 Inducción y supervisión de ejecución de los gastos de caja chica a nivel nacional [UFT]JunioLima-Chimbote-Lima</v>
      </c>
    </row>
    <row r="3138" spans="1:18" ht="15" customHeight="1" x14ac:dyDescent="0.2">
      <c r="A3138" s="8">
        <f>IFERROR(VLOOKUP(B3138,Tabla1[],2,FALSE)," ")</f>
        <v>1895</v>
      </c>
      <c r="B3138" s="30" t="s">
        <v>2413</v>
      </c>
      <c r="C3138" s="30" t="s">
        <v>2947</v>
      </c>
      <c r="D3138" s="10" t="s">
        <v>3032</v>
      </c>
      <c r="E3138" s="10" t="s">
        <v>2987</v>
      </c>
      <c r="F3138" s="10" t="s">
        <v>2223</v>
      </c>
      <c r="G3138" s="11">
        <v>2</v>
      </c>
      <c r="H3138" s="30" t="s">
        <v>2216</v>
      </c>
      <c r="I3138" s="10"/>
      <c r="J3138" s="11">
        <v>2</v>
      </c>
      <c r="K3138" s="11">
        <f t="shared" si="214"/>
        <v>2</v>
      </c>
      <c r="L3138" s="16">
        <f t="shared" si="211"/>
        <v>1280</v>
      </c>
      <c r="M3138" s="25">
        <v>0</v>
      </c>
      <c r="N3138" s="17">
        <f t="shared" si="212"/>
        <v>1280</v>
      </c>
      <c r="O3138" s="11">
        <v>6</v>
      </c>
      <c r="P3138" s="8" t="str">
        <f>IFERROR(VLOOKUP(O3138,Tabla6[],2,FALSE)," ")</f>
        <v>Junio</v>
      </c>
      <c r="Q3138" s="10"/>
      <c r="R3138" s="56" t="str">
        <f t="shared" si="213"/>
        <v>04.05.04 UNIDAD FUNCIONA DE TESORERÍAS1.04.02 OPTIMIZACION DE LA GESTION DE GASTOSS1.04.02.10 Inducción y supervisión de ejecución de los gastos de caja chica a nivel nacional [UFT]JunioLima-Chachapoyas-Lima</v>
      </c>
    </row>
    <row r="3139" spans="1:18" ht="15" customHeight="1" x14ac:dyDescent="0.2">
      <c r="A3139" s="8">
        <f>IFERROR(VLOOKUP(B3139,Tabla1[],2,FALSE)," ")</f>
        <v>1895</v>
      </c>
      <c r="B3139" s="30" t="s">
        <v>2413</v>
      </c>
      <c r="C3139" s="30" t="s">
        <v>2947</v>
      </c>
      <c r="D3139" s="10" t="s">
        <v>3032</v>
      </c>
      <c r="E3139" s="10" t="s">
        <v>2987</v>
      </c>
      <c r="F3139" s="10" t="s">
        <v>2223</v>
      </c>
      <c r="G3139" s="11">
        <v>2</v>
      </c>
      <c r="H3139" s="30" t="s">
        <v>2217</v>
      </c>
      <c r="I3139" s="10"/>
      <c r="J3139" s="11">
        <v>2</v>
      </c>
      <c r="K3139" s="11">
        <f t="shared" si="214"/>
        <v>2</v>
      </c>
      <c r="L3139" s="16">
        <f t="shared" si="211"/>
        <v>1280</v>
      </c>
      <c r="M3139" s="25">
        <v>200</v>
      </c>
      <c r="N3139" s="17">
        <f t="shared" si="212"/>
        <v>1480</v>
      </c>
      <c r="O3139" s="11">
        <v>7</v>
      </c>
      <c r="P3139" s="8" t="str">
        <f>IFERROR(VLOOKUP(O3139,Tabla6[],2,FALSE)," ")</f>
        <v>Julio</v>
      </c>
      <c r="Q3139" s="10"/>
      <c r="R3139" s="56" t="str">
        <f t="shared" si="213"/>
        <v>04.05.04 UNIDAD FUNCIONA DE TESORERÍAS1.04.02 OPTIMIZACION DE LA GESTION DE GASTOSS1.04.02.10 Inducción y supervisión de ejecución de los gastos de caja chica a nivel nacional [UFT]JulioLima-Chiclayo-Bagua-Chiclayo-Lima</v>
      </c>
    </row>
    <row r="3140" spans="1:18" ht="15" customHeight="1" x14ac:dyDescent="0.2">
      <c r="A3140" s="8">
        <f>IFERROR(VLOOKUP(B3140,Tabla1[],2,FALSE)," ")</f>
        <v>1895</v>
      </c>
      <c r="B3140" s="30" t="s">
        <v>2413</v>
      </c>
      <c r="C3140" s="30" t="s">
        <v>2947</v>
      </c>
      <c r="D3140" s="10" t="s">
        <v>3032</v>
      </c>
      <c r="E3140" s="10" t="s">
        <v>2987</v>
      </c>
      <c r="F3140" s="10" t="s">
        <v>2223</v>
      </c>
      <c r="G3140" s="11">
        <v>2</v>
      </c>
      <c r="H3140" s="30" t="s">
        <v>2218</v>
      </c>
      <c r="I3140" s="10"/>
      <c r="J3140" s="11">
        <v>2</v>
      </c>
      <c r="K3140" s="11">
        <f t="shared" si="214"/>
        <v>2</v>
      </c>
      <c r="L3140" s="16">
        <f t="shared" si="211"/>
        <v>1280</v>
      </c>
      <c r="M3140" s="25">
        <v>0</v>
      </c>
      <c r="N3140" s="17">
        <f t="shared" si="212"/>
        <v>1280</v>
      </c>
      <c r="O3140" s="11">
        <v>7</v>
      </c>
      <c r="P3140" s="8" t="str">
        <f>IFERROR(VLOOKUP(O3140,Tabla6[],2,FALSE)," ")</f>
        <v>Julio</v>
      </c>
      <c r="Q3140" s="10"/>
      <c r="R3140" s="56" t="str">
        <f t="shared" si="213"/>
        <v>04.05.04 UNIDAD FUNCIONA DE TESORERÍAS1.04.02 OPTIMIZACION DE LA GESTION DE GASTOSS1.04.02.10 Inducción y supervisión de ejecución de los gastos de caja chica a nivel nacional [UFT]JulioLima-Tarapoto-Lima</v>
      </c>
    </row>
    <row r="3141" spans="1:18" ht="15" customHeight="1" x14ac:dyDescent="0.2">
      <c r="A3141" s="8">
        <f>IFERROR(VLOOKUP(B3141,Tabla1[],2,FALSE)," ")</f>
        <v>1895</v>
      </c>
      <c r="B3141" s="30" t="s">
        <v>2413</v>
      </c>
      <c r="C3141" s="30" t="s">
        <v>2947</v>
      </c>
      <c r="D3141" s="10" t="s">
        <v>3032</v>
      </c>
      <c r="E3141" s="10" t="s">
        <v>2987</v>
      </c>
      <c r="F3141" s="10" t="s">
        <v>2223</v>
      </c>
      <c r="G3141" s="11">
        <v>2</v>
      </c>
      <c r="H3141" s="30" t="s">
        <v>2219</v>
      </c>
      <c r="I3141" s="10"/>
      <c r="J3141" s="11">
        <v>3</v>
      </c>
      <c r="K3141" s="11">
        <f t="shared" si="214"/>
        <v>3</v>
      </c>
      <c r="L3141" s="16">
        <f t="shared" si="211"/>
        <v>1920</v>
      </c>
      <c r="M3141" s="25">
        <v>200</v>
      </c>
      <c r="N3141" s="17">
        <f t="shared" si="212"/>
        <v>2120</v>
      </c>
      <c r="O3141" s="11">
        <v>8</v>
      </c>
      <c r="P3141" s="8" t="str">
        <f>IFERROR(VLOOKUP(O3141,Tabla6[],2,FALSE)," ")</f>
        <v>Agosto</v>
      </c>
      <c r="Q3141" s="10"/>
      <c r="R3141" s="56" t="str">
        <f t="shared" si="213"/>
        <v>04.05.04 UNIDAD FUNCIONA DE TESORERÍAS1.04.02 OPTIMIZACION DE LA GESTION DE GASTOSS1.04.02.10 Inducción y supervisión de ejecución de los gastos de caja chica a nivel nacional [UFT]AgostoLima-Ayacucho-Andahuaylas-Abancay- Ayacucho-Lima</v>
      </c>
    </row>
    <row r="3142" spans="1:18" ht="15" customHeight="1" x14ac:dyDescent="0.2">
      <c r="A3142" s="8">
        <f>IFERROR(VLOOKUP(B3142,Tabla1[],2,FALSE)," ")</f>
        <v>1895</v>
      </c>
      <c r="B3142" s="30" t="s">
        <v>2413</v>
      </c>
      <c r="C3142" s="30" t="s">
        <v>2947</v>
      </c>
      <c r="D3142" s="10" t="s">
        <v>3032</v>
      </c>
      <c r="E3142" s="10" t="s">
        <v>2987</v>
      </c>
      <c r="F3142" s="10" t="s">
        <v>2223</v>
      </c>
      <c r="G3142" s="11">
        <v>2</v>
      </c>
      <c r="H3142" s="30" t="s">
        <v>2220</v>
      </c>
      <c r="I3142" s="10"/>
      <c r="J3142" s="11">
        <v>2</v>
      </c>
      <c r="K3142" s="11">
        <f t="shared" si="214"/>
        <v>2</v>
      </c>
      <c r="L3142" s="16">
        <f t="shared" si="211"/>
        <v>1280</v>
      </c>
      <c r="M3142" s="25">
        <v>0</v>
      </c>
      <c r="N3142" s="17">
        <f t="shared" si="212"/>
        <v>1280</v>
      </c>
      <c r="O3142" s="11">
        <v>9</v>
      </c>
      <c r="P3142" s="8" t="str">
        <f>IFERROR(VLOOKUP(O3142,Tabla6[],2,FALSE)," ")</f>
        <v>Setiembre</v>
      </c>
      <c r="Q3142" s="10"/>
      <c r="R3142" s="56" t="e">
        <f>+CONCATENATE(B3142,#REF!,E3142,P3142,H3142)</f>
        <v>#REF!</v>
      </c>
    </row>
    <row r="3143" spans="1:18" ht="15" customHeight="1" x14ac:dyDescent="0.2">
      <c r="A3143" s="8">
        <f>IFERROR(VLOOKUP(B3143,Tabla1[],2,FALSE)," ")</f>
        <v>1895</v>
      </c>
      <c r="B3143" s="30" t="s">
        <v>2413</v>
      </c>
      <c r="C3143" s="30" t="s">
        <v>2947</v>
      </c>
      <c r="D3143" s="10" t="s">
        <v>3032</v>
      </c>
      <c r="E3143" s="10" t="s">
        <v>2987</v>
      </c>
      <c r="F3143" s="10" t="s">
        <v>2223</v>
      </c>
      <c r="G3143" s="11">
        <v>2</v>
      </c>
      <c r="H3143" s="30" t="s">
        <v>2221</v>
      </c>
      <c r="I3143" s="10"/>
      <c r="J3143" s="11">
        <v>3</v>
      </c>
      <c r="K3143" s="11">
        <f t="shared" si="214"/>
        <v>3</v>
      </c>
      <c r="L3143" s="16">
        <f t="shared" si="211"/>
        <v>1920</v>
      </c>
      <c r="M3143" s="25">
        <v>120</v>
      </c>
      <c r="N3143" s="17">
        <f t="shared" si="212"/>
        <v>2040</v>
      </c>
      <c r="O3143" s="11">
        <v>10</v>
      </c>
      <c r="P3143" s="8" t="str">
        <f>IFERROR(VLOOKUP(O3143,Tabla6[],2,FALSE)," ")</f>
        <v>Octubre</v>
      </c>
      <c r="Q3143" s="10"/>
      <c r="R3143" s="56" t="str">
        <f>+CONCATENATE(B3143,C3143,E3143,P3143,H3143)</f>
        <v>04.05.04 UNIDAD FUNCIONA DE TESORERÍAS1.04.02 OPTIMIZACION DE LA GESTION DE GASTOSS1.04.02.10 Inducción y supervisión de ejecución de los gastos de caja chica a nivel nacional [UFT]OctubreLima-Tacna-Moquegua-Tacna-Lima</v>
      </c>
    </row>
    <row r="3144" spans="1:18" ht="15" customHeight="1" x14ac:dyDescent="0.2">
      <c r="A3144" s="8">
        <f>IFERROR(VLOOKUP(B3144,Tabla1[],2,FALSE)," ")</f>
        <v>1895</v>
      </c>
      <c r="B3144" s="30" t="s">
        <v>2413</v>
      </c>
      <c r="C3144" s="30" t="s">
        <v>2947</v>
      </c>
      <c r="D3144" s="10" t="s">
        <v>3032</v>
      </c>
      <c r="E3144" s="10" t="s">
        <v>2987</v>
      </c>
      <c r="F3144" s="10" t="s">
        <v>2223</v>
      </c>
      <c r="G3144" s="11">
        <v>2</v>
      </c>
      <c r="H3144" s="30" t="s">
        <v>2222</v>
      </c>
      <c r="I3144" s="10"/>
      <c r="J3144" s="11">
        <v>2</v>
      </c>
      <c r="K3144" s="11">
        <f t="shared" si="214"/>
        <v>2</v>
      </c>
      <c r="L3144" s="16">
        <f t="shared" ref="L3144" si="215">320*K3144*G3144</f>
        <v>1280</v>
      </c>
      <c r="M3144" s="25">
        <v>0</v>
      </c>
      <c r="N3144" s="17">
        <f t="shared" ref="N3144" si="216">L3144+M3144</f>
        <v>1280</v>
      </c>
      <c r="O3144" s="11">
        <v>11</v>
      </c>
      <c r="P3144" s="8" t="str">
        <f>IFERROR(VLOOKUP(O3144,Tabla6[],2,FALSE)," ")</f>
        <v>Noviembre</v>
      </c>
      <c r="Q3144" s="10"/>
      <c r="R3144" s="56" t="str">
        <f>+CONCATENATE(B3144,C3144,E3144,P3144,H3144)</f>
        <v>04.05.04 UNIDAD FUNCIONA DE TESORERÍAS1.04.02 OPTIMIZACION DE LA GESTION DE GASTOSS1.04.02.10 Inducción y supervisión de ejecución de los gastos de caja chica a nivel nacional [UFT]NoviembreLima-Juliaca-Lima</v>
      </c>
    </row>
  </sheetData>
  <autoFilter ref="A1:R3144" xr:uid="{821A71EF-B8BA-480D-8333-601C6C60F154}">
    <sortState xmlns:xlrd2="http://schemas.microsoft.com/office/spreadsheetml/2017/richdata2" ref="A405:R419">
      <sortCondition ref="N1:N3144"/>
    </sortState>
  </autoFilter>
  <phoneticPr fontId="3" type="noConversion"/>
  <conditionalFormatting sqref="R1:R1048576">
    <cfRule type="duplicateValues" dxfId="8" priority="1"/>
  </conditionalFormatting>
  <dataValidations count="1">
    <dataValidation type="list" allowBlank="1" showInputMessage="1" showErrorMessage="1" sqref="Q2:Q1048576" xr:uid="{0BBDD799-3756-4F7C-89C8-0419BB333E15}">
      <formula1>"Ejecutado,No Ejecutado"</formula1>
    </dataValidation>
  </dataValidations>
  <pageMargins left="0.19685039370078741" right="0.15748031496062992" top="0.74803149606299213" bottom="0.74803149606299213" header="0.31496062992125984" footer="0.31496062992125984"/>
  <pageSetup paperSize="9" scale="45" orientation="landscape" r:id="rId1"/>
  <rowBreaks count="1" manualBreakCount="1">
    <brk id="7" max="16383" man="1"/>
  </rowBreaks>
  <colBreaks count="1" manualBreakCount="1">
    <brk id="16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51FFD2A-522A-4ECA-B5AA-BC4E6F24BA3B}">
          <x14:formula1>
            <xm:f>TABLAS!$M$2:$M$67</xm:f>
          </x14:formula1>
          <xm:sqref>D3097:D1048576</xm:sqref>
        </x14:dataValidation>
        <x14:dataValidation type="list" allowBlank="1" showInputMessage="1" showErrorMessage="1" xr:uid="{4F9276C9-FBBD-462D-81D5-1F89E194E9AE}">
          <x14:formula1>
            <xm:f>TABLAS!$F$2:$F$60</xm:f>
          </x14:formula1>
          <xm:sqref>C3121:C1048576 B2:B1048576</xm:sqref>
        </x14:dataValidation>
        <x14:dataValidation type="list" allowBlank="1" showInputMessage="1" showErrorMessage="1" xr:uid="{685D0A62-DC83-4381-83C1-DC8E6942F9AC}">
          <x14:formula1>
            <xm:f>OFFSET(TABLAS!$AJ$1:$AJ$313,MATCH(MID($C2,1,8),TABLAS!$AD$1:$AD$313,0)-1,0,COUNTIF(TABLAS!$AD$1:$AD$313,MID($C2,1,8)),1)</xm:f>
          </x14:formula1>
          <xm:sqref>D77:D78 E2:E3116 E3119:E1048576</xm:sqref>
        </x14:dataValidation>
        <x14:dataValidation type="list" allowBlank="1" showInputMessage="1" showErrorMessage="1" xr:uid="{28E67B7A-C9BF-4FD7-815A-E9CFE168C6E9}">
          <x14:formula1>
            <xm:f>OFFSET(TABLAS!$AJ$1:$AJ$313,MATCH(MID($C3120,1,8),TABLAS!$AD$1:$AD$313,0)-1,0,COUNTIF(TABLAS!$AD$1:$AD$313,MID($C3120,1,8)),1)</xm:f>
          </x14:formula1>
          <xm:sqref>E3117:E3118</xm:sqref>
        </x14:dataValidation>
        <x14:dataValidation type="list" allowBlank="1" showInputMessage="1" showErrorMessage="1" xr:uid="{03D8578B-3EE7-482B-909E-6537128E84C3}">
          <x14:formula1>
            <xm:f>OFFSET(TABLAS!$AA$1:$AA$319,MATCH($B3118,TABLAS!$X$1:$X$319,0)-1,0,COUNTIF(TABLAS!$X$1:$X$319,$B3118),1)</xm:f>
          </x14:formula1>
          <xm:sqref>C3121:C3144</xm:sqref>
        </x14:dataValidation>
        <x14:dataValidation type="list" allowBlank="1" showInputMessage="1" showErrorMessage="1" xr:uid="{198B4D05-49A0-4FCC-A3EF-1B35E288BA46}">
          <x14:formula1>
            <xm:f>OFFSET(TABLAS!$AA$1:$AA$319,MATCH($B2,TABLAS!$X$1:$X$319,0)-1,0,COUNTIF(TABLAS!$X$1:$X$319,$B2),1)</xm:f>
          </x14:formula1>
          <xm:sqref>C2:C3120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70F7-7A8A-4B03-B88E-1DE85B7C1E92}">
  <dimension ref="A1:E75"/>
  <sheetViews>
    <sheetView zoomScale="80" zoomScaleNormal="80" workbookViewId="0">
      <selection sqref="A1:E1"/>
    </sheetView>
  </sheetViews>
  <sheetFormatPr baseColWidth="10" defaultRowHeight="15" x14ac:dyDescent="0.25"/>
  <cols>
    <col min="1" max="1" width="66.42578125" customWidth="1"/>
    <col min="2" max="2" width="15" style="1" customWidth="1"/>
    <col min="3" max="3" width="18.140625" style="1" customWidth="1"/>
    <col min="4" max="4" width="18.85546875" style="1" customWidth="1"/>
    <col min="5" max="5" width="16.5703125" style="1" customWidth="1"/>
    <col min="6" max="6" width="7.28515625" customWidth="1"/>
  </cols>
  <sheetData>
    <row r="1" spans="1:5" ht="33" customHeight="1" x14ac:dyDescent="0.25">
      <c r="A1" s="62" t="s">
        <v>3034</v>
      </c>
      <c r="B1" s="63"/>
      <c r="C1" s="63"/>
      <c r="D1" s="63"/>
      <c r="E1" s="64"/>
    </row>
    <row r="4" spans="1:5" ht="30" x14ac:dyDescent="0.25">
      <c r="A4" s="61" t="s">
        <v>3614</v>
      </c>
      <c r="B4" s="61" t="s">
        <v>3566</v>
      </c>
      <c r="C4" s="61" t="s">
        <v>3612</v>
      </c>
      <c r="D4" s="61" t="s">
        <v>3613</v>
      </c>
      <c r="E4" s="61" t="s">
        <v>4</v>
      </c>
    </row>
    <row r="5" spans="1:5" x14ac:dyDescent="0.25">
      <c r="A5" s="6" t="s">
        <v>412</v>
      </c>
      <c r="B5" s="58">
        <v>6</v>
      </c>
      <c r="C5" s="58">
        <v>31320</v>
      </c>
      <c r="D5" s="58">
        <v>1248</v>
      </c>
      <c r="E5" s="58">
        <v>32568</v>
      </c>
    </row>
    <row r="6" spans="1:5" x14ac:dyDescent="0.25">
      <c r="A6" s="6" t="s">
        <v>413</v>
      </c>
      <c r="B6" s="58">
        <v>36</v>
      </c>
      <c r="C6" s="58">
        <v>53120</v>
      </c>
      <c r="D6" s="58">
        <v>1460</v>
      </c>
      <c r="E6" s="58">
        <v>54580</v>
      </c>
    </row>
    <row r="7" spans="1:5" x14ac:dyDescent="0.25">
      <c r="A7" s="6" t="s">
        <v>414</v>
      </c>
      <c r="B7" s="58">
        <v>30</v>
      </c>
      <c r="C7" s="58">
        <v>29760</v>
      </c>
      <c r="D7" s="58">
        <v>815</v>
      </c>
      <c r="E7" s="58">
        <v>30575</v>
      </c>
    </row>
    <row r="8" spans="1:5" x14ac:dyDescent="0.25">
      <c r="A8" s="6" t="s">
        <v>783</v>
      </c>
      <c r="B8" s="58">
        <v>22</v>
      </c>
      <c r="C8" s="58">
        <v>34880</v>
      </c>
      <c r="D8" s="58">
        <v>14018</v>
      </c>
      <c r="E8" s="58">
        <v>48898</v>
      </c>
    </row>
    <row r="9" spans="1:5" x14ac:dyDescent="0.25">
      <c r="A9" s="6" t="s">
        <v>2332</v>
      </c>
      <c r="B9" s="58">
        <v>21</v>
      </c>
      <c r="C9" s="58">
        <v>15040</v>
      </c>
      <c r="D9" s="58">
        <v>1533</v>
      </c>
      <c r="E9" s="58">
        <v>16573</v>
      </c>
    </row>
    <row r="10" spans="1:5" x14ac:dyDescent="0.25">
      <c r="A10" s="6" t="s">
        <v>771</v>
      </c>
      <c r="B10" s="58">
        <v>42</v>
      </c>
      <c r="C10" s="58">
        <v>28800</v>
      </c>
      <c r="D10" s="58">
        <v>3625</v>
      </c>
      <c r="E10" s="58">
        <v>32425</v>
      </c>
    </row>
    <row r="11" spans="1:5" x14ac:dyDescent="0.25">
      <c r="A11" s="6" t="s">
        <v>774</v>
      </c>
      <c r="B11" s="58">
        <v>83</v>
      </c>
      <c r="C11" s="58">
        <v>49920</v>
      </c>
      <c r="D11" s="58">
        <v>5870</v>
      </c>
      <c r="E11" s="58">
        <v>55790</v>
      </c>
    </row>
    <row r="12" spans="1:5" x14ac:dyDescent="0.25">
      <c r="A12" s="6" t="s">
        <v>775</v>
      </c>
      <c r="B12" s="58">
        <v>77</v>
      </c>
      <c r="C12" s="58">
        <v>15040</v>
      </c>
      <c r="D12" s="58">
        <v>784</v>
      </c>
      <c r="E12" s="58">
        <v>15824</v>
      </c>
    </row>
    <row r="13" spans="1:5" x14ac:dyDescent="0.25">
      <c r="A13" s="6" t="s">
        <v>776</v>
      </c>
      <c r="B13" s="58">
        <v>25</v>
      </c>
      <c r="C13" s="58">
        <v>15680</v>
      </c>
      <c r="D13" s="58">
        <v>800</v>
      </c>
      <c r="E13" s="58">
        <v>16480</v>
      </c>
    </row>
    <row r="14" spans="1:5" x14ac:dyDescent="0.25">
      <c r="A14" s="6" t="s">
        <v>777</v>
      </c>
      <c r="B14" s="58">
        <v>70</v>
      </c>
      <c r="C14" s="58">
        <v>25280</v>
      </c>
      <c r="D14" s="58">
        <v>2540</v>
      </c>
      <c r="E14" s="58">
        <v>27820</v>
      </c>
    </row>
    <row r="15" spans="1:5" x14ac:dyDescent="0.25">
      <c r="A15" s="6" t="s">
        <v>779</v>
      </c>
      <c r="B15" s="58">
        <v>19</v>
      </c>
      <c r="C15" s="58">
        <v>6720</v>
      </c>
      <c r="D15" s="58">
        <v>450</v>
      </c>
      <c r="E15" s="58">
        <v>7170</v>
      </c>
    </row>
    <row r="16" spans="1:5" x14ac:dyDescent="0.25">
      <c r="A16" s="6" t="s">
        <v>778</v>
      </c>
      <c r="B16" s="58">
        <v>65</v>
      </c>
      <c r="C16" s="58">
        <v>58560</v>
      </c>
      <c r="D16" s="58">
        <v>4836</v>
      </c>
      <c r="E16" s="58">
        <v>63396</v>
      </c>
    </row>
    <row r="17" spans="1:5" x14ac:dyDescent="0.25">
      <c r="A17" s="6" t="s">
        <v>781</v>
      </c>
      <c r="B17" s="58">
        <v>53</v>
      </c>
      <c r="C17" s="58">
        <v>31200</v>
      </c>
      <c r="D17" s="58">
        <v>720</v>
      </c>
      <c r="E17" s="58">
        <v>31920</v>
      </c>
    </row>
    <row r="18" spans="1:5" x14ac:dyDescent="0.25">
      <c r="A18" s="6" t="s">
        <v>780</v>
      </c>
      <c r="B18" s="58">
        <v>100</v>
      </c>
      <c r="C18" s="58">
        <v>32640</v>
      </c>
      <c r="D18" s="58">
        <v>1021</v>
      </c>
      <c r="E18" s="58">
        <v>33661</v>
      </c>
    </row>
    <row r="19" spans="1:5" x14ac:dyDescent="0.25">
      <c r="A19" s="6" t="s">
        <v>782</v>
      </c>
      <c r="B19" s="58">
        <v>90</v>
      </c>
      <c r="C19" s="58">
        <v>13920</v>
      </c>
      <c r="D19" s="58">
        <v>4670</v>
      </c>
      <c r="E19" s="58">
        <v>18590</v>
      </c>
    </row>
    <row r="20" spans="1:5" x14ac:dyDescent="0.25">
      <c r="A20" s="6" t="s">
        <v>784</v>
      </c>
      <c r="B20" s="58">
        <v>21</v>
      </c>
      <c r="C20" s="58">
        <v>20800</v>
      </c>
      <c r="D20" s="58">
        <v>1260</v>
      </c>
      <c r="E20" s="58">
        <v>22060</v>
      </c>
    </row>
    <row r="21" spans="1:5" x14ac:dyDescent="0.25">
      <c r="A21" s="6" t="s">
        <v>794</v>
      </c>
      <c r="B21" s="58">
        <v>98</v>
      </c>
      <c r="C21" s="58">
        <v>31680</v>
      </c>
      <c r="D21" s="58">
        <v>2290</v>
      </c>
      <c r="E21" s="58">
        <v>33970</v>
      </c>
    </row>
    <row r="22" spans="1:5" x14ac:dyDescent="0.25">
      <c r="A22" s="6" t="s">
        <v>843</v>
      </c>
      <c r="B22" s="58">
        <v>68</v>
      </c>
      <c r="C22" s="58">
        <v>38720</v>
      </c>
      <c r="D22" s="58">
        <v>6550</v>
      </c>
      <c r="E22" s="58">
        <v>45270</v>
      </c>
    </row>
    <row r="23" spans="1:5" x14ac:dyDescent="0.25">
      <c r="A23" s="6" t="s">
        <v>885</v>
      </c>
      <c r="B23" s="58">
        <v>5</v>
      </c>
      <c r="C23" s="58">
        <v>3200</v>
      </c>
      <c r="D23" s="58">
        <v>628</v>
      </c>
      <c r="E23" s="58">
        <v>3828</v>
      </c>
    </row>
    <row r="24" spans="1:5" x14ac:dyDescent="0.25">
      <c r="A24" s="6" t="s">
        <v>891</v>
      </c>
      <c r="B24" s="58">
        <v>50</v>
      </c>
      <c r="C24" s="58">
        <v>8000</v>
      </c>
      <c r="D24" s="58">
        <v>890</v>
      </c>
      <c r="E24" s="58">
        <v>8890</v>
      </c>
    </row>
    <row r="25" spans="1:5" x14ac:dyDescent="0.25">
      <c r="A25" s="6" t="s">
        <v>929</v>
      </c>
      <c r="B25" s="58">
        <v>41</v>
      </c>
      <c r="C25" s="58">
        <v>2560</v>
      </c>
      <c r="D25" s="58">
        <v>310</v>
      </c>
      <c r="E25" s="58">
        <v>2870</v>
      </c>
    </row>
    <row r="26" spans="1:5" x14ac:dyDescent="0.25">
      <c r="A26" s="6" t="s">
        <v>975</v>
      </c>
      <c r="B26" s="58">
        <v>140</v>
      </c>
      <c r="C26" s="58">
        <v>11835.666667840003</v>
      </c>
      <c r="D26" s="58">
        <v>226</v>
      </c>
      <c r="E26" s="58">
        <v>12061.666667840005</v>
      </c>
    </row>
    <row r="27" spans="1:5" x14ac:dyDescent="0.25">
      <c r="A27" s="6" t="s">
        <v>1025</v>
      </c>
      <c r="B27" s="58">
        <v>86</v>
      </c>
      <c r="C27" s="58">
        <v>33600.000000640008</v>
      </c>
      <c r="D27" s="58">
        <v>0</v>
      </c>
      <c r="E27" s="58">
        <v>33600.000000640008</v>
      </c>
    </row>
    <row r="28" spans="1:5" x14ac:dyDescent="0.25">
      <c r="A28" s="6" t="s">
        <v>1072</v>
      </c>
      <c r="B28" s="58">
        <v>39</v>
      </c>
      <c r="C28" s="58">
        <v>31040</v>
      </c>
      <c r="D28" s="58">
        <v>5370</v>
      </c>
      <c r="E28" s="58">
        <v>36410</v>
      </c>
    </row>
    <row r="29" spans="1:5" x14ac:dyDescent="0.25">
      <c r="A29" s="6" t="s">
        <v>1333</v>
      </c>
      <c r="B29" s="58">
        <v>97</v>
      </c>
      <c r="C29" s="58">
        <v>31040</v>
      </c>
      <c r="D29" s="58">
        <v>8126</v>
      </c>
      <c r="E29" s="58">
        <v>39166</v>
      </c>
    </row>
    <row r="30" spans="1:5" x14ac:dyDescent="0.25">
      <c r="A30" s="6" t="s">
        <v>1334</v>
      </c>
      <c r="B30" s="58">
        <v>65</v>
      </c>
      <c r="C30" s="58">
        <v>44480</v>
      </c>
      <c r="D30" s="58">
        <v>5123</v>
      </c>
      <c r="E30" s="58">
        <v>49603</v>
      </c>
    </row>
    <row r="31" spans="1:5" x14ac:dyDescent="0.25">
      <c r="A31" s="6" t="s">
        <v>1335</v>
      </c>
      <c r="B31" s="58">
        <v>141</v>
      </c>
      <c r="C31" s="58">
        <v>85120</v>
      </c>
      <c r="D31" s="58">
        <v>11945</v>
      </c>
      <c r="E31" s="58">
        <v>97065</v>
      </c>
    </row>
    <row r="32" spans="1:5" x14ac:dyDescent="0.25">
      <c r="A32" s="6" t="s">
        <v>1336</v>
      </c>
      <c r="B32" s="58">
        <v>72</v>
      </c>
      <c r="C32" s="58">
        <v>54400</v>
      </c>
      <c r="D32" s="58">
        <v>9290</v>
      </c>
      <c r="E32" s="58">
        <v>63690</v>
      </c>
    </row>
    <row r="33" spans="1:5" x14ac:dyDescent="0.25">
      <c r="A33" s="6" t="s">
        <v>1337</v>
      </c>
      <c r="B33" s="58">
        <v>23</v>
      </c>
      <c r="C33" s="58">
        <v>25600</v>
      </c>
      <c r="D33" s="58">
        <v>1728</v>
      </c>
      <c r="E33" s="58">
        <v>27328</v>
      </c>
    </row>
    <row r="34" spans="1:5" x14ac:dyDescent="0.25">
      <c r="A34" s="6" t="s">
        <v>2232</v>
      </c>
      <c r="B34" s="58">
        <v>62</v>
      </c>
      <c r="C34" s="58">
        <v>25600</v>
      </c>
      <c r="D34" s="58">
        <v>5080</v>
      </c>
      <c r="E34" s="58">
        <v>30680</v>
      </c>
    </row>
    <row r="35" spans="1:5" x14ac:dyDescent="0.25">
      <c r="A35" s="6" t="s">
        <v>2233</v>
      </c>
      <c r="B35" s="58">
        <v>129</v>
      </c>
      <c r="C35" s="58">
        <v>17600</v>
      </c>
      <c r="D35" s="58">
        <v>3000</v>
      </c>
      <c r="E35" s="58">
        <v>20600</v>
      </c>
    </row>
    <row r="36" spans="1:5" x14ac:dyDescent="0.25">
      <c r="A36" s="6" t="s">
        <v>2234</v>
      </c>
      <c r="B36" s="58">
        <v>114</v>
      </c>
      <c r="C36" s="58">
        <v>57280</v>
      </c>
      <c r="D36" s="58">
        <v>14237</v>
      </c>
      <c r="E36" s="58">
        <v>71517</v>
      </c>
    </row>
    <row r="37" spans="1:5" x14ac:dyDescent="0.25">
      <c r="A37" s="6" t="s">
        <v>2235</v>
      </c>
      <c r="B37" s="58">
        <v>30</v>
      </c>
      <c r="C37" s="58">
        <v>23040</v>
      </c>
      <c r="D37" s="58">
        <v>1415</v>
      </c>
      <c r="E37" s="58">
        <v>24455</v>
      </c>
    </row>
    <row r="38" spans="1:5" x14ac:dyDescent="0.25">
      <c r="A38" s="6" t="s">
        <v>2236</v>
      </c>
      <c r="B38" s="58">
        <v>81</v>
      </c>
      <c r="C38" s="58">
        <v>32640</v>
      </c>
      <c r="D38" s="58">
        <v>10137</v>
      </c>
      <c r="E38" s="58">
        <v>42777</v>
      </c>
    </row>
    <row r="39" spans="1:5" x14ac:dyDescent="0.25">
      <c r="A39" s="6" t="s">
        <v>2237</v>
      </c>
      <c r="B39" s="58">
        <v>34</v>
      </c>
      <c r="C39" s="58">
        <v>11200</v>
      </c>
      <c r="D39" s="58">
        <v>4494</v>
      </c>
      <c r="E39" s="58">
        <v>15694</v>
      </c>
    </row>
    <row r="40" spans="1:5" x14ac:dyDescent="0.25">
      <c r="A40" s="6" t="s">
        <v>1874</v>
      </c>
      <c r="B40" s="58">
        <v>15</v>
      </c>
      <c r="C40" s="58">
        <v>18560</v>
      </c>
      <c r="D40" s="58">
        <v>2640</v>
      </c>
      <c r="E40" s="58">
        <v>21200</v>
      </c>
    </row>
    <row r="41" spans="1:5" x14ac:dyDescent="0.25">
      <c r="A41" s="6" t="s">
        <v>1877</v>
      </c>
      <c r="B41" s="58">
        <v>21</v>
      </c>
      <c r="C41" s="58">
        <v>22400</v>
      </c>
      <c r="D41" s="58">
        <v>3320</v>
      </c>
      <c r="E41" s="58">
        <v>25720</v>
      </c>
    </row>
    <row r="42" spans="1:5" x14ac:dyDescent="0.25">
      <c r="A42" s="6" t="s">
        <v>1875</v>
      </c>
      <c r="B42" s="58">
        <v>25</v>
      </c>
      <c r="C42" s="58">
        <v>21120</v>
      </c>
      <c r="D42" s="58">
        <v>4530</v>
      </c>
      <c r="E42" s="58">
        <v>25650</v>
      </c>
    </row>
    <row r="43" spans="1:5" x14ac:dyDescent="0.25">
      <c r="A43" s="6" t="s">
        <v>1876</v>
      </c>
      <c r="B43" s="58">
        <v>24</v>
      </c>
      <c r="C43" s="58">
        <v>13760</v>
      </c>
      <c r="D43" s="58">
        <v>1320</v>
      </c>
      <c r="E43" s="58">
        <v>15080</v>
      </c>
    </row>
    <row r="44" spans="1:5" x14ac:dyDescent="0.25">
      <c r="A44" s="6" t="s">
        <v>1878</v>
      </c>
      <c r="B44" s="58">
        <v>94</v>
      </c>
      <c r="C44" s="58">
        <v>31040</v>
      </c>
      <c r="D44" s="58">
        <v>1720</v>
      </c>
      <c r="E44" s="58">
        <v>32760</v>
      </c>
    </row>
    <row r="45" spans="1:5" x14ac:dyDescent="0.25">
      <c r="A45" s="6" t="s">
        <v>1879</v>
      </c>
      <c r="B45" s="58">
        <v>27</v>
      </c>
      <c r="C45" s="58">
        <v>24640</v>
      </c>
      <c r="D45" s="58">
        <v>4665</v>
      </c>
      <c r="E45" s="58">
        <v>29305</v>
      </c>
    </row>
    <row r="46" spans="1:5" x14ac:dyDescent="0.25">
      <c r="A46" s="6" t="s">
        <v>1880</v>
      </c>
      <c r="B46" s="58">
        <v>91</v>
      </c>
      <c r="C46" s="58">
        <v>24320</v>
      </c>
      <c r="D46" s="58">
        <v>1478</v>
      </c>
      <c r="E46" s="58">
        <v>25798</v>
      </c>
    </row>
    <row r="47" spans="1:5" x14ac:dyDescent="0.25">
      <c r="A47" s="6" t="s">
        <v>1881</v>
      </c>
      <c r="B47" s="58">
        <v>83</v>
      </c>
      <c r="C47" s="58">
        <v>4800</v>
      </c>
      <c r="D47" s="58">
        <v>631</v>
      </c>
      <c r="E47" s="58">
        <v>5431</v>
      </c>
    </row>
    <row r="48" spans="1:5" x14ac:dyDescent="0.25">
      <c r="A48" s="6" t="s">
        <v>1882</v>
      </c>
      <c r="B48" s="58">
        <v>89</v>
      </c>
      <c r="C48" s="58">
        <v>0</v>
      </c>
      <c r="D48" s="58">
        <v>0</v>
      </c>
      <c r="E48" s="58">
        <v>0</v>
      </c>
    </row>
    <row r="49" spans="1:5" x14ac:dyDescent="0.25">
      <c r="A49" s="6" t="s">
        <v>1883</v>
      </c>
      <c r="B49" s="58">
        <v>63</v>
      </c>
      <c r="C49" s="58">
        <v>0</v>
      </c>
      <c r="D49" s="58">
        <v>0</v>
      </c>
      <c r="E49" s="58">
        <v>0</v>
      </c>
    </row>
    <row r="50" spans="1:5" x14ac:dyDescent="0.25">
      <c r="A50" s="6" t="s">
        <v>1884</v>
      </c>
      <c r="B50" s="58">
        <v>97</v>
      </c>
      <c r="C50" s="58">
        <v>0</v>
      </c>
      <c r="D50" s="58">
        <v>0</v>
      </c>
      <c r="E50" s="58">
        <v>0</v>
      </c>
    </row>
    <row r="51" spans="1:5" x14ac:dyDescent="0.25">
      <c r="A51" s="6" t="s">
        <v>1885</v>
      </c>
      <c r="B51" s="58">
        <v>62</v>
      </c>
      <c r="C51" s="58">
        <v>0</v>
      </c>
      <c r="D51" s="58">
        <v>0</v>
      </c>
      <c r="E51" s="58">
        <v>0</v>
      </c>
    </row>
    <row r="52" spans="1:5" x14ac:dyDescent="0.25">
      <c r="A52" s="6" t="s">
        <v>1886</v>
      </c>
      <c r="B52" s="58">
        <v>65</v>
      </c>
      <c r="C52" s="58">
        <v>63680</v>
      </c>
      <c r="D52" s="58">
        <v>4080</v>
      </c>
      <c r="E52" s="58">
        <v>67760</v>
      </c>
    </row>
    <row r="53" spans="1:5" x14ac:dyDescent="0.25">
      <c r="A53" s="6" t="s">
        <v>1887</v>
      </c>
      <c r="B53" s="58">
        <v>32</v>
      </c>
      <c r="C53" s="58">
        <v>0</v>
      </c>
      <c r="D53" s="58">
        <v>0</v>
      </c>
      <c r="E53" s="58">
        <v>0</v>
      </c>
    </row>
    <row r="54" spans="1:5" x14ac:dyDescent="0.25">
      <c r="A54" s="6" t="s">
        <v>2138</v>
      </c>
      <c r="B54" s="58">
        <v>13</v>
      </c>
      <c r="C54" s="58">
        <v>8000</v>
      </c>
      <c r="D54" s="58">
        <v>660</v>
      </c>
      <c r="E54" s="58">
        <v>8660</v>
      </c>
    </row>
    <row r="55" spans="1:5" x14ac:dyDescent="0.25">
      <c r="A55" s="6" t="s">
        <v>2257</v>
      </c>
      <c r="B55" s="58">
        <v>64</v>
      </c>
      <c r="C55" s="58">
        <v>125760</v>
      </c>
      <c r="D55" s="58">
        <v>10945</v>
      </c>
      <c r="E55" s="58">
        <v>136705</v>
      </c>
    </row>
    <row r="56" spans="1:5" x14ac:dyDescent="0.25">
      <c r="A56" s="6" t="s">
        <v>2152</v>
      </c>
      <c r="B56" s="58">
        <v>19</v>
      </c>
      <c r="C56" s="58">
        <v>11840</v>
      </c>
      <c r="D56" s="58">
        <v>0</v>
      </c>
      <c r="E56" s="58">
        <v>11840</v>
      </c>
    </row>
    <row r="57" spans="1:5" x14ac:dyDescent="0.25">
      <c r="A57" s="6" t="s">
        <v>2164</v>
      </c>
      <c r="B57" s="58">
        <v>41</v>
      </c>
      <c r="C57" s="58">
        <v>38720</v>
      </c>
      <c r="D57" s="58">
        <v>710</v>
      </c>
      <c r="E57" s="58">
        <v>39430</v>
      </c>
    </row>
    <row r="58" spans="1:5" x14ac:dyDescent="0.25">
      <c r="A58" s="6" t="s">
        <v>2404</v>
      </c>
      <c r="B58" s="58">
        <v>23</v>
      </c>
      <c r="C58" s="58">
        <v>22080</v>
      </c>
      <c r="D58" s="58">
        <v>350</v>
      </c>
      <c r="E58" s="58">
        <v>22430</v>
      </c>
    </row>
    <row r="59" spans="1:5" x14ac:dyDescent="0.25">
      <c r="A59" s="6" t="s">
        <v>2407</v>
      </c>
      <c r="B59" s="58">
        <v>11</v>
      </c>
      <c r="C59" s="58">
        <v>19840</v>
      </c>
      <c r="D59" s="58">
        <v>1350</v>
      </c>
      <c r="E59" s="58">
        <v>21190</v>
      </c>
    </row>
    <row r="60" spans="1:5" x14ac:dyDescent="0.25">
      <c r="A60" s="6" t="s">
        <v>2410</v>
      </c>
      <c r="B60" s="58">
        <v>24</v>
      </c>
      <c r="C60" s="58">
        <v>16640</v>
      </c>
      <c r="D60" s="58">
        <v>1445</v>
      </c>
      <c r="E60" s="58">
        <v>18085</v>
      </c>
    </row>
    <row r="61" spans="1:5" x14ac:dyDescent="0.25">
      <c r="A61" s="6" t="s">
        <v>2413</v>
      </c>
      <c r="B61" s="58">
        <v>15</v>
      </c>
      <c r="C61" s="58">
        <v>19840</v>
      </c>
      <c r="D61" s="58">
        <v>990</v>
      </c>
      <c r="E61" s="58">
        <v>20830</v>
      </c>
    </row>
    <row r="62" spans="1:5" x14ac:dyDescent="0.25">
      <c r="A62" s="59" t="s">
        <v>2320</v>
      </c>
      <c r="B62" s="60">
        <v>3133</v>
      </c>
      <c r="C62" s="60">
        <v>1518355.6666684803</v>
      </c>
      <c r="D62" s="60">
        <v>177323</v>
      </c>
      <c r="E62" s="60">
        <v>1695678.6666684803</v>
      </c>
    </row>
    <row r="63" spans="1:5" x14ac:dyDescent="0.25">
      <c r="B63"/>
      <c r="C63"/>
      <c r="D63"/>
      <c r="E63"/>
    </row>
    <row r="64" spans="1:5" x14ac:dyDescent="0.25">
      <c r="B64"/>
      <c r="C64"/>
      <c r="D64"/>
      <c r="E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</sheetData>
  <mergeCells count="1">
    <mergeCell ref="A1:E1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A9E6-32A9-4E9D-ADC9-C9B27F53B3CD}">
  <dimension ref="A1:AJ1524"/>
  <sheetViews>
    <sheetView topLeftCell="Z257" zoomScale="85" zoomScaleNormal="85" workbookViewId="0">
      <selection activeCell="AF2" sqref="AF2"/>
    </sheetView>
  </sheetViews>
  <sheetFormatPr baseColWidth="10" defaultRowHeight="15" x14ac:dyDescent="0.25"/>
  <cols>
    <col min="1" max="1" width="66.7109375" style="6" customWidth="1"/>
    <col min="2" max="2" width="12.85546875" customWidth="1"/>
    <col min="4" max="4" width="12" customWidth="1"/>
    <col min="5" max="5" width="38" customWidth="1"/>
    <col min="6" max="6" width="44.85546875" customWidth="1"/>
    <col min="7" max="7" width="16.140625" customWidth="1"/>
    <col min="8" max="8" width="18.7109375" customWidth="1"/>
    <col min="11" max="11" width="15.28515625" style="1" customWidth="1"/>
    <col min="12" max="12" width="51.28515625" customWidth="1"/>
    <col min="13" max="13" width="69.7109375" customWidth="1"/>
    <col min="15" max="15" width="16.5703125" style="1" customWidth="1"/>
    <col min="16" max="16" width="69.42578125" customWidth="1"/>
    <col min="17" max="17" width="15.42578125" customWidth="1"/>
    <col min="18" max="18" width="79.5703125" customWidth="1"/>
    <col min="20" max="20" width="9.85546875" customWidth="1"/>
    <col min="21" max="21" width="12.7109375" customWidth="1"/>
    <col min="24" max="24" width="34.42578125" customWidth="1"/>
    <col min="25" max="25" width="16.5703125" style="1" customWidth="1"/>
    <col min="26" max="26" width="28.85546875" style="1" customWidth="1"/>
    <col min="27" max="27" width="52" style="1" customWidth="1"/>
    <col min="30" max="30" width="12.7109375" style="1" customWidth="1"/>
    <col min="31" max="31" width="34.28515625" customWidth="1"/>
    <col min="32" max="32" width="38.5703125" customWidth="1"/>
    <col min="33" max="33" width="13.5703125" customWidth="1"/>
    <col min="34" max="34" width="27.42578125" customWidth="1"/>
    <col min="35" max="35" width="8.5703125" style="1" customWidth="1"/>
    <col min="36" max="36" width="71.7109375" customWidth="1"/>
  </cols>
  <sheetData>
    <row r="1" spans="1:36" x14ac:dyDescent="0.25">
      <c r="A1" s="1" t="s">
        <v>0</v>
      </c>
      <c r="B1" s="1" t="s">
        <v>411</v>
      </c>
      <c r="C1" s="1"/>
      <c r="D1" s="1" t="s">
        <v>12</v>
      </c>
      <c r="E1" s="1" t="s">
        <v>0</v>
      </c>
      <c r="F1" s="1" t="s">
        <v>376</v>
      </c>
      <c r="G1" s="3" t="s">
        <v>7</v>
      </c>
      <c r="H1" s="1" t="s">
        <v>2415</v>
      </c>
      <c r="I1" s="1"/>
      <c r="J1" s="1"/>
      <c r="K1" s="1" t="s">
        <v>1</v>
      </c>
      <c r="L1" s="1" t="s">
        <v>14</v>
      </c>
      <c r="M1" s="1" t="s">
        <v>377</v>
      </c>
      <c r="N1" s="1"/>
      <c r="O1" s="1" t="s">
        <v>2</v>
      </c>
      <c r="P1" s="1" t="s">
        <v>15</v>
      </c>
      <c r="Q1" s="1" t="s">
        <v>378</v>
      </c>
      <c r="R1" s="1" t="s">
        <v>375</v>
      </c>
      <c r="T1" s="1" t="s">
        <v>358</v>
      </c>
      <c r="U1" s="1" t="s">
        <v>359</v>
      </c>
      <c r="X1" s="1" t="s">
        <v>3074</v>
      </c>
      <c r="Y1" s="1" t="s">
        <v>3485</v>
      </c>
      <c r="Z1" s="1" t="s">
        <v>2326</v>
      </c>
      <c r="AA1" s="1" t="s">
        <v>3126</v>
      </c>
      <c r="AD1" s="53" t="s">
        <v>3126</v>
      </c>
      <c r="AE1" s="53" t="s">
        <v>3492</v>
      </c>
      <c r="AF1" s="53" t="s">
        <v>3562</v>
      </c>
      <c r="AG1" s="53" t="s">
        <v>3482</v>
      </c>
      <c r="AH1" s="53" t="s">
        <v>3127</v>
      </c>
      <c r="AI1" s="54" t="s">
        <v>3200</v>
      </c>
      <c r="AJ1" s="53" t="s">
        <v>3201</v>
      </c>
    </row>
    <row r="2" spans="1:36" x14ac:dyDescent="0.25">
      <c r="A2" s="6" t="str">
        <f>Tabla2[[#This Row],[CC_Centro de Costo]]</f>
        <v>01 JEFATURA</v>
      </c>
      <c r="B2" s="1">
        <v>1893</v>
      </c>
      <c r="D2" t="s">
        <v>74</v>
      </c>
      <c r="E2" t="s">
        <v>18</v>
      </c>
      <c r="F2" s="7" t="s">
        <v>412</v>
      </c>
      <c r="G2" s="4">
        <v>1893</v>
      </c>
      <c r="H2" s="48" t="s">
        <v>2392</v>
      </c>
      <c r="K2" s="1" t="s">
        <v>2416</v>
      </c>
      <c r="L2" t="s">
        <v>133</v>
      </c>
      <c r="M2" t="str">
        <f>CONCATENATE(Tabla3[[#This Row],[Id_AOE]]," ",Tabla3[[#This Row],[Desc_AOE]])</f>
        <v>E1.01.01 CONDUCCION DE LA POLITICA INSTITUCIONAL</v>
      </c>
      <c r="O2" s="1" t="s">
        <v>2497</v>
      </c>
      <c r="P2" t="s">
        <v>192</v>
      </c>
      <c r="Q2" s="1" t="s">
        <v>381</v>
      </c>
      <c r="R2" t="str">
        <f>CONCATENATE(Tabla4[[#This Row],[Id_Tarea]]," ",Tabla4[[#This Row],[Desc_Tarea]]," [",Tabla4[[#This Row],[CODIGO]],"]")</f>
        <v>E1.01.01.01 Conducción y representación [JEF]</v>
      </c>
      <c r="T2" s="1">
        <v>1</v>
      </c>
      <c r="U2" s="1" t="s">
        <v>360</v>
      </c>
      <c r="X2" t="s">
        <v>412</v>
      </c>
      <c r="Y2" s="1" t="s">
        <v>2416</v>
      </c>
      <c r="Z2" s="6" t="s">
        <v>133</v>
      </c>
      <c r="AA2" s="6" t="s">
        <v>2928</v>
      </c>
      <c r="AD2" s="1" t="s">
        <v>2416</v>
      </c>
      <c r="AE2" t="s">
        <v>3493</v>
      </c>
      <c r="AF2" t="s">
        <v>3150</v>
      </c>
      <c r="AG2" s="1" t="s">
        <v>2497</v>
      </c>
      <c r="AH2" t="s">
        <v>192</v>
      </c>
      <c r="AI2" s="1" t="s">
        <v>381</v>
      </c>
      <c r="AJ2" t="s">
        <v>2951</v>
      </c>
    </row>
    <row r="3" spans="1:36" x14ac:dyDescent="0.25">
      <c r="A3" s="6" t="str">
        <f>Tabla2[[#This Row],[CC_Centro de Costo]]</f>
        <v>01.01 GERENCIA DEL ASEGURADO</v>
      </c>
      <c r="B3" s="1">
        <v>1948</v>
      </c>
      <c r="D3" t="s">
        <v>75</v>
      </c>
      <c r="E3" t="s">
        <v>19</v>
      </c>
      <c r="F3" t="s">
        <v>413</v>
      </c>
      <c r="G3" s="5">
        <v>1948</v>
      </c>
      <c r="H3" s="1" t="s">
        <v>382</v>
      </c>
      <c r="K3" s="1" t="s">
        <v>2417</v>
      </c>
      <c r="L3" t="s">
        <v>134</v>
      </c>
      <c r="M3" t="str">
        <f>CONCATENATE(Tabla3[[#This Row],[Id_AOE]]," ",Tabla3[[#This Row],[Desc_AOE]])</f>
        <v>E1.01.02 CONDUCCION DE ACTIVIDADES DE ASESORAMIENTO Y APOYO</v>
      </c>
      <c r="O3" s="1" t="s">
        <v>2498</v>
      </c>
      <c r="P3" t="s">
        <v>193</v>
      </c>
      <c r="Q3" s="1" t="s">
        <v>381</v>
      </c>
      <c r="R3" t="str">
        <f>CONCATENATE(Tabla4[[#This Row],[Id_Tarea]]," ",Tabla4[[#This Row],[Desc_Tarea]]," [",Tabla4[[#This Row],[CODIGO]],"]")</f>
        <v>E1.01.01.02 Aprobación de documentos de gestión [JEF]</v>
      </c>
      <c r="T3" s="1">
        <v>2</v>
      </c>
      <c r="U3" s="1" t="s">
        <v>361</v>
      </c>
      <c r="X3" t="s">
        <v>413</v>
      </c>
      <c r="Y3" s="1" t="s">
        <v>2428</v>
      </c>
      <c r="Z3" s="6" t="s">
        <v>143</v>
      </c>
      <c r="AA3" s="6" t="s">
        <v>2931</v>
      </c>
      <c r="AD3" s="1" t="s">
        <v>2416</v>
      </c>
      <c r="AE3" t="s">
        <v>3493</v>
      </c>
      <c r="AF3" t="s">
        <v>3150</v>
      </c>
      <c r="AG3" s="1" t="s">
        <v>2498</v>
      </c>
      <c r="AH3" t="s">
        <v>193</v>
      </c>
      <c r="AI3" s="1" t="s">
        <v>381</v>
      </c>
      <c r="AJ3" t="s">
        <v>3295</v>
      </c>
    </row>
    <row r="4" spans="1:36" x14ac:dyDescent="0.25">
      <c r="A4" s="6" t="str">
        <f>Tabla2[[#This Row],[CC_Centro de Costo]]</f>
        <v>01.02 GERENCIA DE RIESGO Y EVALUACIÓN DE LAS PRESTACIONES</v>
      </c>
      <c r="B4" s="1">
        <v>1949</v>
      </c>
      <c r="D4" t="s">
        <v>76</v>
      </c>
      <c r="E4" t="s">
        <v>20</v>
      </c>
      <c r="F4" t="s">
        <v>414</v>
      </c>
      <c r="G4" s="4">
        <v>1949</v>
      </c>
      <c r="H4" s="48" t="s">
        <v>383</v>
      </c>
      <c r="K4" s="1" t="s">
        <v>2418</v>
      </c>
      <c r="L4" t="s">
        <v>2419</v>
      </c>
      <c r="M4" t="str">
        <f>CONCATENATE(Tabla3[[#This Row],[Id_AOE]]," ",Tabla3[[#This Row],[Desc_AOE]])</f>
        <v>E1.02.01 GESTION DE RIESGOS OPERACIONALES Y DE DESASTRES PARA LA ENTIDAD</v>
      </c>
      <c r="O4" s="1" t="s">
        <v>2499</v>
      </c>
      <c r="P4" t="s">
        <v>194</v>
      </c>
      <c r="Q4" s="1" t="s">
        <v>381</v>
      </c>
      <c r="R4" t="str">
        <f>CONCATENATE(Tabla4[[#This Row],[Id_Tarea]]," ",Tabla4[[#This Row],[Desc_Tarea]]," [",Tabla4[[#This Row],[CODIGO]],"]")</f>
        <v>E1.01.01.03 Aprobación de informes de evaluación de planes [JEF]</v>
      </c>
      <c r="T4" s="1">
        <v>3</v>
      </c>
      <c r="U4" s="1" t="s">
        <v>362</v>
      </c>
      <c r="X4" t="s">
        <v>413</v>
      </c>
      <c r="Y4" s="1" t="s">
        <v>2433</v>
      </c>
      <c r="Z4" s="6" t="s">
        <v>148</v>
      </c>
      <c r="AA4" s="6" t="s">
        <v>3076</v>
      </c>
      <c r="AD4" s="1" t="s">
        <v>2416</v>
      </c>
      <c r="AE4" t="s">
        <v>3493</v>
      </c>
      <c r="AF4" t="s">
        <v>3150</v>
      </c>
      <c r="AG4" s="1" t="s">
        <v>2499</v>
      </c>
      <c r="AH4" t="s">
        <v>194</v>
      </c>
      <c r="AI4" s="1" t="s">
        <v>381</v>
      </c>
      <c r="AJ4" t="s">
        <v>3296</v>
      </c>
    </row>
    <row r="5" spans="1:36" x14ac:dyDescent="0.25">
      <c r="A5" s="6" t="str">
        <f>Tabla2[[#This Row],[CC_Centro de Costo]]</f>
        <v>01.03 GERENCIA DE NEGOCIOS Y FINANCIAMIENTO</v>
      </c>
      <c r="B5" s="1">
        <v>1947</v>
      </c>
      <c r="D5" t="s">
        <v>77</v>
      </c>
      <c r="E5" t="s">
        <v>21</v>
      </c>
      <c r="F5" t="s">
        <v>783</v>
      </c>
      <c r="G5" s="5">
        <v>1947</v>
      </c>
      <c r="H5" s="1" t="s">
        <v>384</v>
      </c>
      <c r="K5" s="1" t="s">
        <v>2420</v>
      </c>
      <c r="L5" t="s">
        <v>135</v>
      </c>
      <c r="M5" t="str">
        <f>CONCATENATE(Tabla3[[#This Row],[Id_AOE]]," ",Tabla3[[#This Row],[Desc_AOE]])</f>
        <v>E1.02.02 DIRECCION Y COORDINACION DE LA EJECUCION DE LA POLITICA NACIONAL DE INTEGRIDAD Y LUCHA CONTRA LA CORRUPCION</v>
      </c>
      <c r="O5" s="1" t="s">
        <v>2500</v>
      </c>
      <c r="P5" t="s">
        <v>195</v>
      </c>
      <c r="Q5" s="1" t="s">
        <v>381</v>
      </c>
      <c r="R5" t="str">
        <f>CONCATENATE(Tabla4[[#This Row],[Id_Tarea]]," ",Tabla4[[#This Row],[Desc_Tarea]]," [",Tabla4[[#This Row],[CODIGO]],"]")</f>
        <v>E1.01.01.04 Aprobación de la Memoria Anual Institucional [JEF]</v>
      </c>
      <c r="T5" s="1">
        <v>4</v>
      </c>
      <c r="U5" s="1" t="s">
        <v>363</v>
      </c>
      <c r="X5" t="s">
        <v>413</v>
      </c>
      <c r="Y5" s="1" t="s">
        <v>2434</v>
      </c>
      <c r="Z5" s="6" t="s">
        <v>149</v>
      </c>
      <c r="AA5" s="6" t="s">
        <v>3077</v>
      </c>
      <c r="AD5" s="1" t="s">
        <v>2416</v>
      </c>
      <c r="AE5" t="s">
        <v>3493</v>
      </c>
      <c r="AF5" t="s">
        <v>3150</v>
      </c>
      <c r="AG5" s="1" t="s">
        <v>2500</v>
      </c>
      <c r="AH5" t="s">
        <v>195</v>
      </c>
      <c r="AI5" s="1" t="s">
        <v>381</v>
      </c>
      <c r="AJ5" t="s">
        <v>3297</v>
      </c>
    </row>
    <row r="6" spans="1:36" x14ac:dyDescent="0.25">
      <c r="A6" s="6" t="str">
        <f>Tabla2[[#This Row],[CC_Centro de Costo]]</f>
        <v>02.01 OFICINA DE CONTROL INSTITUCIONAL</v>
      </c>
      <c r="B6" s="1">
        <v>1952</v>
      </c>
      <c r="D6" t="s">
        <v>78</v>
      </c>
      <c r="E6" t="s">
        <v>22</v>
      </c>
      <c r="F6" t="s">
        <v>2393</v>
      </c>
      <c r="G6" s="4">
        <v>1952</v>
      </c>
      <c r="H6" s="48" t="s">
        <v>385</v>
      </c>
      <c r="K6" s="1" t="s">
        <v>2421</v>
      </c>
      <c r="L6" t="s">
        <v>136</v>
      </c>
      <c r="M6" t="str">
        <f>CONCATENATE(Tabla3[[#This Row],[Id_AOE]]," ",Tabla3[[#This Row],[Desc_AOE]])</f>
        <v>E2.01.01 DESARROLLO DEL PLANEAMIENTO INSTITUCIONAL</v>
      </c>
      <c r="O6" s="1" t="s">
        <v>2501</v>
      </c>
      <c r="P6" t="s">
        <v>196</v>
      </c>
      <c r="Q6" s="1" t="s">
        <v>388</v>
      </c>
      <c r="R6" t="str">
        <f>CONCATENATE(Tabla4[[#This Row],[Id_Tarea]]," ",Tabla4[[#This Row],[Desc_Tarea]]," [",Tabla4[[#This Row],[CODIGO]],"]")</f>
        <v>E1.01.02.01 Conducción de acciones de sistemas administrativos [SG]</v>
      </c>
      <c r="T6" s="1">
        <v>5</v>
      </c>
      <c r="U6" s="1" t="s">
        <v>364</v>
      </c>
      <c r="X6" t="s">
        <v>413</v>
      </c>
      <c r="Y6" s="1" t="s">
        <v>2435</v>
      </c>
      <c r="Z6" s="6" t="s">
        <v>150</v>
      </c>
      <c r="AA6" s="6" t="s">
        <v>2936</v>
      </c>
      <c r="AD6" s="1" t="s">
        <v>2417</v>
      </c>
      <c r="AE6" t="s">
        <v>3494</v>
      </c>
      <c r="AF6" t="s">
        <v>3151</v>
      </c>
      <c r="AG6" s="1" t="s">
        <v>2501</v>
      </c>
      <c r="AH6" t="s">
        <v>196</v>
      </c>
      <c r="AI6" s="1" t="s">
        <v>388</v>
      </c>
      <c r="AJ6" t="s">
        <v>3298</v>
      </c>
    </row>
    <row r="7" spans="1:36" x14ac:dyDescent="0.25">
      <c r="A7" s="6" t="str">
        <f>Tabla2[[#This Row],[CC_Centro de Costo]]</f>
        <v>02.02 PROCURADURÍA PÚBLICA</v>
      </c>
      <c r="B7" s="1">
        <v>1953</v>
      </c>
      <c r="D7" t="s">
        <v>79</v>
      </c>
      <c r="E7" t="s">
        <v>23</v>
      </c>
      <c r="F7" t="s">
        <v>2332</v>
      </c>
      <c r="G7" s="5">
        <v>1953</v>
      </c>
      <c r="H7" s="1" t="s">
        <v>404</v>
      </c>
      <c r="K7" s="1" t="s">
        <v>2422</v>
      </c>
      <c r="L7" t="s">
        <v>137</v>
      </c>
      <c r="M7" t="str">
        <f>CONCATENATE(Tabla3[[#This Row],[Id_AOE]]," ",Tabla3[[#This Row],[Desc_AOE]])</f>
        <v>E2.01.02 ASESORAMIENTO TECNICO ESPECIALIZADO</v>
      </c>
      <c r="O7" s="1" t="s">
        <v>2502</v>
      </c>
      <c r="P7" t="s">
        <v>197</v>
      </c>
      <c r="Q7" s="1" t="s">
        <v>388</v>
      </c>
      <c r="R7" t="str">
        <f>CONCATENATE(Tabla4[[#This Row],[Id_Tarea]]," ",Tabla4[[#This Row],[Desc_Tarea]]," [",Tabla4[[#This Row],[CODIGO]],"]")</f>
        <v>E1.01.02.02 Conducción de acciones de procesos funcionales [SG]</v>
      </c>
      <c r="T7" s="1">
        <v>6</v>
      </c>
      <c r="U7" s="1" t="s">
        <v>365</v>
      </c>
      <c r="X7" t="s">
        <v>413</v>
      </c>
      <c r="Y7" s="1" t="s">
        <v>2436</v>
      </c>
      <c r="Z7" s="6" t="s">
        <v>151</v>
      </c>
      <c r="AA7" s="6" t="s">
        <v>3078</v>
      </c>
      <c r="AD7" s="1" t="s">
        <v>2417</v>
      </c>
      <c r="AE7" t="s">
        <v>3494</v>
      </c>
      <c r="AF7" t="s">
        <v>3151</v>
      </c>
      <c r="AG7" s="1" t="s">
        <v>2502</v>
      </c>
      <c r="AH7" t="s">
        <v>197</v>
      </c>
      <c r="AI7" s="1" t="s">
        <v>388</v>
      </c>
      <c r="AJ7" t="s">
        <v>3299</v>
      </c>
    </row>
    <row r="8" spans="1:36" x14ac:dyDescent="0.25">
      <c r="A8" s="6" t="str">
        <f>Tabla2[[#This Row],[CC_Centro de Costo]]</f>
        <v>03.01 GERENCIA MACRO REGIONAL NORTE</v>
      </c>
      <c r="B8" s="1">
        <v>1918</v>
      </c>
      <c r="D8" t="s">
        <v>80</v>
      </c>
      <c r="E8" t="s">
        <v>24</v>
      </c>
      <c r="F8" t="s">
        <v>771</v>
      </c>
      <c r="G8" s="4">
        <v>1918</v>
      </c>
      <c r="H8" s="48" t="s">
        <v>2394</v>
      </c>
      <c r="K8" s="1" t="s">
        <v>2423</v>
      </c>
      <c r="L8" t="s">
        <v>138</v>
      </c>
      <c r="M8" t="str">
        <f>CONCATENATE(Tabla3[[#This Row],[Id_AOE]]," ",Tabla3[[#This Row],[Desc_AOE]])</f>
        <v>E2.02.01 GESTION PRESUPUESTARIA</v>
      </c>
      <c r="O8" s="1" t="s">
        <v>2503</v>
      </c>
      <c r="P8" t="s">
        <v>2504</v>
      </c>
      <c r="Q8" s="1" t="s">
        <v>388</v>
      </c>
      <c r="R8" t="str">
        <f>CONCATENATE(Tabla4[[#This Row],[Id_Tarea]]," ",Tabla4[[#This Row],[Desc_Tarea]]," [",Tabla4[[#This Row],[CODIGO]],"]")</f>
        <v>E1.02.01.04 Capacitación al personal en Gestión de Riesgos [SG]</v>
      </c>
      <c r="T8" s="1">
        <v>7</v>
      </c>
      <c r="U8" s="1" t="s">
        <v>366</v>
      </c>
      <c r="X8" t="s">
        <v>413</v>
      </c>
      <c r="Y8" s="1" t="s">
        <v>2438</v>
      </c>
      <c r="Z8" s="6" t="s">
        <v>153</v>
      </c>
      <c r="AA8" s="6" t="s">
        <v>3079</v>
      </c>
      <c r="AD8" s="1" t="s">
        <v>2418</v>
      </c>
      <c r="AE8" t="s">
        <v>3495</v>
      </c>
      <c r="AF8" t="s">
        <v>3199</v>
      </c>
      <c r="AG8" s="1" t="s">
        <v>2503</v>
      </c>
      <c r="AH8" t="s">
        <v>2504</v>
      </c>
      <c r="AI8" s="1" t="s">
        <v>388</v>
      </c>
      <c r="AJ8" t="s">
        <v>3470</v>
      </c>
    </row>
    <row r="9" spans="1:36" x14ac:dyDescent="0.25">
      <c r="A9" s="6" t="str">
        <f>Tabla2[[#This Row],[CC_Centro de Costo]]</f>
        <v>03.01.01 UDR CAJAMARCA</v>
      </c>
      <c r="B9" s="1">
        <v>1906</v>
      </c>
      <c r="D9" t="s">
        <v>81</v>
      </c>
      <c r="E9" t="s">
        <v>25</v>
      </c>
      <c r="F9" t="s">
        <v>774</v>
      </c>
      <c r="G9" s="5">
        <v>1906</v>
      </c>
      <c r="H9" s="1" t="s">
        <v>25</v>
      </c>
      <c r="K9" s="1" t="s">
        <v>2424</v>
      </c>
      <c r="L9" t="s">
        <v>139</v>
      </c>
      <c r="M9" t="str">
        <f>CONCATENATE(Tabla3[[#This Row],[Id_AOE]]," ",Tabla3[[#This Row],[Desc_AOE]])</f>
        <v>E2.03.01 GESTION DE COOPERACION TECNICA E INVERSIONES</v>
      </c>
      <c r="O9" s="1" t="s">
        <v>2505</v>
      </c>
      <c r="P9" t="s">
        <v>354</v>
      </c>
      <c r="Q9" s="1" t="s">
        <v>388</v>
      </c>
      <c r="R9" t="str">
        <f>CONCATENATE(Tabla4[[#This Row],[Id_Tarea]]," ",Tabla4[[#This Row],[Desc_Tarea]]," [",Tabla4[[#This Row],[CODIGO]],"]")</f>
        <v>E1.02.01.09 Seguimiento a la ejecución del Plan de Continuidad Operativa [SG]</v>
      </c>
      <c r="T9" s="1">
        <v>8</v>
      </c>
      <c r="U9" s="1" t="s">
        <v>367</v>
      </c>
      <c r="X9" t="s">
        <v>414</v>
      </c>
      <c r="Y9" s="1" t="s">
        <v>2439</v>
      </c>
      <c r="Z9" s="6" t="s">
        <v>154</v>
      </c>
      <c r="AA9" s="6" t="s">
        <v>3080</v>
      </c>
      <c r="AD9" s="1" t="s">
        <v>2418</v>
      </c>
      <c r="AE9" t="s">
        <v>3495</v>
      </c>
      <c r="AF9" t="s">
        <v>3199</v>
      </c>
      <c r="AG9" s="1" t="s">
        <v>2847</v>
      </c>
      <c r="AH9" t="s">
        <v>2848</v>
      </c>
      <c r="AI9" s="1" t="s">
        <v>388</v>
      </c>
      <c r="AJ9" t="s">
        <v>3471</v>
      </c>
    </row>
    <row r="10" spans="1:36" x14ac:dyDescent="0.25">
      <c r="A10" s="6" t="str">
        <f>Tabla2[[#This Row],[CC_Centro de Costo]]</f>
        <v>03.01.02 UDR CHOTA</v>
      </c>
      <c r="B10" s="1">
        <v>1907</v>
      </c>
      <c r="D10" t="s">
        <v>82</v>
      </c>
      <c r="E10" t="s">
        <v>26</v>
      </c>
      <c r="F10" t="s">
        <v>775</v>
      </c>
      <c r="G10" s="4">
        <v>1907</v>
      </c>
      <c r="H10" s="48" t="s">
        <v>26</v>
      </c>
      <c r="K10" s="1" t="s">
        <v>2425</v>
      </c>
      <c r="L10" t="s">
        <v>140</v>
      </c>
      <c r="M10" t="str">
        <f>CONCATENATE(Tabla3[[#This Row],[Id_AOE]]," ",Tabla3[[#This Row],[Desc_AOE]])</f>
        <v>E2.05.01 GESTION DEL SEGUIMIENTO Y EVALUACION DE PLANES</v>
      </c>
      <c r="O10" s="1" t="s">
        <v>2506</v>
      </c>
      <c r="P10" t="s">
        <v>198</v>
      </c>
      <c r="Q10" s="1" t="s">
        <v>388</v>
      </c>
      <c r="R10" t="str">
        <f>CONCATENATE(Tabla4[[#This Row],[Id_Tarea]]," ",Tabla4[[#This Row],[Desc_Tarea]]," [",Tabla4[[#This Row],[CODIGO]],"]")</f>
        <v>E1.02.02.01 Seguimiento al mantenimiento del Sistema de Gestión Anti soborno ISO 37001 [SG]</v>
      </c>
      <c r="T10" s="1">
        <v>9</v>
      </c>
      <c r="U10" s="1" t="s">
        <v>368</v>
      </c>
      <c r="X10" t="s">
        <v>414</v>
      </c>
      <c r="Y10" s="1" t="s">
        <v>2440</v>
      </c>
      <c r="Z10" s="6" t="s">
        <v>373</v>
      </c>
      <c r="AA10" s="6" t="s">
        <v>3081</v>
      </c>
      <c r="AD10" s="1" t="s">
        <v>2418</v>
      </c>
      <c r="AE10" t="s">
        <v>3495</v>
      </c>
      <c r="AF10" t="s">
        <v>3199</v>
      </c>
      <c r="AG10" s="1" t="s">
        <v>2505</v>
      </c>
      <c r="AH10" t="s">
        <v>354</v>
      </c>
      <c r="AI10" s="1" t="s">
        <v>388</v>
      </c>
      <c r="AJ10" t="s">
        <v>2952</v>
      </c>
    </row>
    <row r="11" spans="1:36" x14ac:dyDescent="0.25">
      <c r="A11" s="6" t="str">
        <f>Tabla2[[#This Row],[CC_Centro de Costo]]</f>
        <v>03.01.03 UDR CUTERVO</v>
      </c>
      <c r="B11" s="1">
        <v>1908</v>
      </c>
      <c r="D11" t="s">
        <v>83</v>
      </c>
      <c r="E11" t="s">
        <v>27</v>
      </c>
      <c r="F11" t="s">
        <v>776</v>
      </c>
      <c r="G11" s="5">
        <v>1908</v>
      </c>
      <c r="H11" s="1" t="s">
        <v>27</v>
      </c>
      <c r="K11" s="1" t="s">
        <v>2426</v>
      </c>
      <c r="L11" t="s">
        <v>141</v>
      </c>
      <c r="M11" t="str">
        <f>CONCATENATE(Tabla3[[#This Row],[Id_AOE]]," ",Tabla3[[#This Row],[Desc_AOE]])</f>
        <v>E3.02.01 DESARROLLO DEL SISTEMA DE MODERNIZACION Y CALIDAD</v>
      </c>
      <c r="O11" s="1" t="s">
        <v>2507</v>
      </c>
      <c r="P11" t="s">
        <v>353</v>
      </c>
      <c r="Q11" s="1" t="s">
        <v>388</v>
      </c>
      <c r="R11" t="str">
        <f>CONCATENATE(Tabla4[[#This Row],[Id_Tarea]]," ",Tabla4[[#This Row],[Desc_Tarea]]," [",Tabla4[[#This Row],[CODIGO]],"]")</f>
        <v>E1.02.02.02 Realizar actividades de sensibilización y/o difusión en ética e integridad [SG]</v>
      </c>
      <c r="T11" s="1">
        <v>10</v>
      </c>
      <c r="U11" s="1" t="s">
        <v>369</v>
      </c>
      <c r="X11" t="s">
        <v>414</v>
      </c>
      <c r="Y11" s="1" t="s">
        <v>2441</v>
      </c>
      <c r="Z11" s="6" t="s">
        <v>155</v>
      </c>
      <c r="AA11" s="6" t="s">
        <v>2938</v>
      </c>
      <c r="AD11" s="1" t="s">
        <v>2418</v>
      </c>
      <c r="AE11" t="s">
        <v>3495</v>
      </c>
      <c r="AF11" t="s">
        <v>3199</v>
      </c>
      <c r="AG11" s="1" t="s">
        <v>2849</v>
      </c>
      <c r="AH11" t="s">
        <v>2850</v>
      </c>
      <c r="AI11" s="1" t="s">
        <v>388</v>
      </c>
      <c r="AJ11" t="s">
        <v>3472</v>
      </c>
    </row>
    <row r="12" spans="1:36" x14ac:dyDescent="0.25">
      <c r="A12" s="6" t="str">
        <f>Tabla2[[#This Row],[CC_Centro de Costo]]</f>
        <v>03.01.04 UDR JAÉN</v>
      </c>
      <c r="B12" s="1">
        <v>1909</v>
      </c>
      <c r="D12" t="s">
        <v>84</v>
      </c>
      <c r="E12" t="s">
        <v>28</v>
      </c>
      <c r="F12" t="s">
        <v>777</v>
      </c>
      <c r="G12" s="4">
        <v>1909</v>
      </c>
      <c r="H12" s="48" t="s">
        <v>28</v>
      </c>
      <c r="K12" s="1" t="s">
        <v>2427</v>
      </c>
      <c r="L12" t="s">
        <v>142</v>
      </c>
      <c r="M12" t="str">
        <f>CONCATENATE(Tabla3[[#This Row],[Id_AOE]]," ",Tabla3[[#This Row],[Desc_AOE]])</f>
        <v>E4.01.01 DESARROLLO DEL CONTROL INSTITUCIONAL</v>
      </c>
      <c r="O12" s="1" t="s">
        <v>2508</v>
      </c>
      <c r="P12" t="s">
        <v>355</v>
      </c>
      <c r="Q12" s="1" t="s">
        <v>388</v>
      </c>
      <c r="R12" t="str">
        <f>CONCATENATE(Tabla4[[#This Row],[Id_Tarea]]," ",Tabla4[[#This Row],[Desc_Tarea]]," [",Tabla4[[#This Row],[CODIGO]],"]")</f>
        <v>E1.02.02.03 Seguimiento a la implementación del Programa de Integridad en la entidad [SG]</v>
      </c>
      <c r="T12" s="1">
        <v>11</v>
      </c>
      <c r="U12" s="1" t="s">
        <v>370</v>
      </c>
      <c r="X12" t="s">
        <v>414</v>
      </c>
      <c r="Y12" s="1" t="s">
        <v>2444</v>
      </c>
      <c r="Z12" s="6" t="s">
        <v>158</v>
      </c>
      <c r="AA12" s="6" t="s">
        <v>3082</v>
      </c>
      <c r="AD12" s="1" t="s">
        <v>2418</v>
      </c>
      <c r="AE12" t="s">
        <v>3495</v>
      </c>
      <c r="AF12" t="s">
        <v>3199</v>
      </c>
      <c r="AG12" s="1" t="s">
        <v>2851</v>
      </c>
      <c r="AH12" t="s">
        <v>2852</v>
      </c>
      <c r="AI12" s="1" t="s">
        <v>388</v>
      </c>
      <c r="AJ12" t="s">
        <v>3473</v>
      </c>
    </row>
    <row r="13" spans="1:36" x14ac:dyDescent="0.25">
      <c r="A13" s="6" t="str">
        <f>Tabla2[[#This Row],[CC_Centro de Costo]]</f>
        <v>03.01.05 UDR LAMBAYEQUE</v>
      </c>
      <c r="B13" s="1">
        <v>1919</v>
      </c>
      <c r="D13" t="s">
        <v>85</v>
      </c>
      <c r="E13" t="s">
        <v>29</v>
      </c>
      <c r="F13" t="s">
        <v>779</v>
      </c>
      <c r="G13" s="5">
        <v>1919</v>
      </c>
      <c r="H13" s="1" t="s">
        <v>29</v>
      </c>
      <c r="K13" s="1" t="s">
        <v>2428</v>
      </c>
      <c r="L13" t="s">
        <v>143</v>
      </c>
      <c r="M13" t="str">
        <f>CONCATENATE(Tabla3[[#This Row],[Id_AOE]]," ",Tabla3[[#This Row],[Desc_AOE]])</f>
        <v>M1.01.01 CONDUCCION Y CONTROL DEL PROCESO DE AFILIACION AL SIS</v>
      </c>
      <c r="O13" s="1" t="s">
        <v>2509</v>
      </c>
      <c r="P13" t="s">
        <v>395</v>
      </c>
      <c r="Q13" s="1" t="s">
        <v>390</v>
      </c>
      <c r="R13" t="str">
        <f>CONCATENATE(Tabla4[[#This Row],[Id_Tarea]]," ",Tabla4[[#This Row],[Desc_Tarea]]," [",Tabla4[[#This Row],[CODIGO]],"]")</f>
        <v>E2.01.01.01 Opinión técnica en Planeamiento estratégico y operativo [OGPPDO]</v>
      </c>
      <c r="T13" s="1">
        <v>12</v>
      </c>
      <c r="U13" s="1" t="s">
        <v>371</v>
      </c>
      <c r="X13" t="s">
        <v>783</v>
      </c>
      <c r="Y13" s="1" t="s">
        <v>2431</v>
      </c>
      <c r="Z13" s="6" t="s">
        <v>146</v>
      </c>
      <c r="AA13" s="6" t="s">
        <v>2934</v>
      </c>
      <c r="AD13" s="1" t="s">
        <v>2420</v>
      </c>
      <c r="AE13" t="s">
        <v>3496</v>
      </c>
      <c r="AF13" t="s">
        <v>3198</v>
      </c>
      <c r="AG13" s="1" t="s">
        <v>2506</v>
      </c>
      <c r="AH13" t="s">
        <v>198</v>
      </c>
      <c r="AI13" s="1" t="s">
        <v>388</v>
      </c>
      <c r="AJ13" t="s">
        <v>3465</v>
      </c>
    </row>
    <row r="14" spans="1:36" x14ac:dyDescent="0.25">
      <c r="A14" s="6" t="str">
        <f>Tabla2[[#This Row],[CC_Centro de Costo]]</f>
        <v>03.01.06 UDR LA LIBERTAD</v>
      </c>
      <c r="B14" s="1">
        <v>1917</v>
      </c>
      <c r="D14" t="s">
        <v>86</v>
      </c>
      <c r="E14" t="s">
        <v>30</v>
      </c>
      <c r="F14" t="s">
        <v>778</v>
      </c>
      <c r="G14" s="4">
        <v>1917</v>
      </c>
      <c r="H14" s="48" t="s">
        <v>30</v>
      </c>
      <c r="K14" s="1" t="s">
        <v>2429</v>
      </c>
      <c r="L14" t="s">
        <v>144</v>
      </c>
      <c r="M14" t="str">
        <f>CONCATENATE(Tabla3[[#This Row],[Id_AOE]]," ",Tabla3[[#This Row],[Desc_AOE]])</f>
        <v>M1.02.01 SEGUIMIENTO Y EVALUACION DE LOS PROCESOS DE AFILIACION, PROMOCION, PROTECCION Y ATENCION A LA CIUDADANIA</v>
      </c>
      <c r="O14" s="1" t="s">
        <v>2510</v>
      </c>
      <c r="P14" t="s">
        <v>396</v>
      </c>
      <c r="Q14" s="1" t="s">
        <v>390</v>
      </c>
      <c r="R14" t="str">
        <f>CONCATENATE(Tabla4[[#This Row],[Id_Tarea]]," ",Tabla4[[#This Row],[Desc_Tarea]]," [",Tabla4[[#This Row],[CODIGO]],"]")</f>
        <v>E2.01.01.02 Consistencia, aprobación y modificación del POI [OGPPDO]</v>
      </c>
      <c r="X14" t="s">
        <v>783</v>
      </c>
      <c r="Y14" s="1" t="s">
        <v>2445</v>
      </c>
      <c r="Z14" s="6" t="s">
        <v>159</v>
      </c>
      <c r="AA14" s="6" t="s">
        <v>3083</v>
      </c>
      <c r="AD14" s="1" t="s">
        <v>2420</v>
      </c>
      <c r="AE14" t="s">
        <v>3496</v>
      </c>
      <c r="AF14" t="s">
        <v>3198</v>
      </c>
      <c r="AG14" s="1" t="s">
        <v>2507</v>
      </c>
      <c r="AH14" t="s">
        <v>353</v>
      </c>
      <c r="AI14" s="1" t="s">
        <v>388</v>
      </c>
      <c r="AJ14" t="s">
        <v>3466</v>
      </c>
    </row>
    <row r="15" spans="1:36" x14ac:dyDescent="0.25">
      <c r="A15" s="6" t="str">
        <f>Tabla2[[#This Row],[CC_Centro de Costo]]</f>
        <v>03.01.07 UDR PIURA I</v>
      </c>
      <c r="B15" s="1">
        <v>1934</v>
      </c>
      <c r="D15" t="s">
        <v>87</v>
      </c>
      <c r="E15" t="s">
        <v>31</v>
      </c>
      <c r="F15" t="s">
        <v>781</v>
      </c>
      <c r="G15" s="5">
        <v>1934</v>
      </c>
      <c r="H15" s="1" t="s">
        <v>31</v>
      </c>
      <c r="K15" s="1" t="s">
        <v>2430</v>
      </c>
      <c r="L15" t="s">
        <v>145</v>
      </c>
      <c r="M15" t="str">
        <f>CONCATENATE(Tabla3[[#This Row],[Id_AOE]]," ",Tabla3[[#This Row],[Desc_AOE]])</f>
        <v>M1.02.02 ACCIONES DE AFILIACION</v>
      </c>
      <c r="O15" s="1" t="s">
        <v>2511</v>
      </c>
      <c r="P15" t="s">
        <v>11</v>
      </c>
      <c r="Q15" s="1" t="s">
        <v>390</v>
      </c>
      <c r="R15" t="str">
        <f>CONCATENATE(Tabla4[[#This Row],[Id_Tarea]]," ",Tabla4[[#This Row],[Desc_Tarea]]," [",Tabla4[[#This Row],[CODIGO]],"]")</f>
        <v>E2.01.02.01 Implementación del PEI 2025-2030 [OGPPDO]</v>
      </c>
      <c r="X15" t="s">
        <v>783</v>
      </c>
      <c r="Y15" s="1" t="s">
        <v>2446</v>
      </c>
      <c r="Z15" s="6" t="s">
        <v>160</v>
      </c>
      <c r="AA15" s="6" t="s">
        <v>3084</v>
      </c>
      <c r="AD15" s="1" t="s">
        <v>2420</v>
      </c>
      <c r="AE15" t="s">
        <v>3496</v>
      </c>
      <c r="AF15" t="s">
        <v>3198</v>
      </c>
      <c r="AG15" s="1" t="s">
        <v>2508</v>
      </c>
      <c r="AH15" t="s">
        <v>355</v>
      </c>
      <c r="AI15" s="1" t="s">
        <v>388</v>
      </c>
      <c r="AJ15" t="s">
        <v>3467</v>
      </c>
    </row>
    <row r="16" spans="1:36" x14ac:dyDescent="0.25">
      <c r="A16" s="6" t="str">
        <f>Tabla2[[#This Row],[CC_Centro de Costo]]</f>
        <v>03.01.08 UDR PIURA II</v>
      </c>
      <c r="B16" s="1">
        <v>1935</v>
      </c>
      <c r="D16" t="s">
        <v>88</v>
      </c>
      <c r="E16" t="s">
        <v>32</v>
      </c>
      <c r="F16" t="s">
        <v>780</v>
      </c>
      <c r="G16" s="4">
        <v>1935</v>
      </c>
      <c r="H16" s="48" t="s">
        <v>32</v>
      </c>
      <c r="K16" s="1" t="s">
        <v>2431</v>
      </c>
      <c r="L16" t="s">
        <v>146</v>
      </c>
      <c r="M16" t="str">
        <f>CONCATENATE(Tabla3[[#This Row],[Id_AOE]]," ",Tabla3[[#This Row],[Desc_AOE]])</f>
        <v>M1.03.01 ADMINISTRACION DE LOS FONDOS DE ASEGURAMIENTO EN SALUD</v>
      </c>
      <c r="O16" s="1" t="s">
        <v>2512</v>
      </c>
      <c r="P16" t="s">
        <v>200</v>
      </c>
      <c r="Q16" s="1" t="s">
        <v>390</v>
      </c>
      <c r="R16" t="str">
        <f>CONCATENATE(Tabla4[[#This Row],[Id_Tarea]]," ",Tabla4[[#This Row],[Desc_Tarea]]," [",Tabla4[[#This Row],[CODIGO]],"]")</f>
        <v>E2.01.02.02 Asistencia Técnica virtual en sistema de planeamiento [OGPPDO]</v>
      </c>
      <c r="X16" t="s">
        <v>2393</v>
      </c>
      <c r="Y16" s="1" t="s">
        <v>2427</v>
      </c>
      <c r="Z16" s="6" t="s">
        <v>142</v>
      </c>
      <c r="AA16" s="6" t="s">
        <v>3085</v>
      </c>
      <c r="AD16" s="1" t="s">
        <v>2420</v>
      </c>
      <c r="AE16" t="s">
        <v>3496</v>
      </c>
      <c r="AF16" t="s">
        <v>3198</v>
      </c>
      <c r="AG16" s="1" t="s">
        <v>2853</v>
      </c>
      <c r="AH16" t="s">
        <v>2854</v>
      </c>
      <c r="AI16" s="1" t="s">
        <v>388</v>
      </c>
      <c r="AJ16" t="s">
        <v>3468</v>
      </c>
    </row>
    <row r="17" spans="1:36" x14ac:dyDescent="0.25">
      <c r="A17" s="6" t="str">
        <f>Tabla2[[#This Row],[CC_Centro de Costo]]</f>
        <v>03.01.09 UDR TUMBES</v>
      </c>
      <c r="B17" s="1">
        <v>1940</v>
      </c>
      <c r="D17" t="s">
        <v>89</v>
      </c>
      <c r="E17" t="s">
        <v>33</v>
      </c>
      <c r="F17" t="s">
        <v>782</v>
      </c>
      <c r="G17" s="5">
        <v>1940</v>
      </c>
      <c r="H17" s="1" t="s">
        <v>33</v>
      </c>
      <c r="K17" s="1" t="s">
        <v>2432</v>
      </c>
      <c r="L17" t="s">
        <v>147</v>
      </c>
      <c r="M17" t="str">
        <f>CONCATENATE(Tabla3[[#This Row],[Id_AOE]]," ",Tabla3[[#This Row],[Desc_AOE]])</f>
        <v>M1.04.01 ACCIONES DE PROMOCION Y PROTECCION DE DERECHOS</v>
      </c>
      <c r="O17" s="1" t="s">
        <v>2513</v>
      </c>
      <c r="P17" t="s">
        <v>201</v>
      </c>
      <c r="Q17" s="1" t="s">
        <v>390</v>
      </c>
      <c r="R17" t="str">
        <f>CONCATENATE(Tabla4[[#This Row],[Id_Tarea]]," ",Tabla4[[#This Row],[Desc_Tarea]]," [",Tabla4[[#This Row],[CODIGO]],"]")</f>
        <v>E2.01.02.03 Asistencia Técnica presencial en Evaluación de planes. [OGPPDO]</v>
      </c>
      <c r="X17" t="s">
        <v>2332</v>
      </c>
      <c r="Y17" s="1" t="s">
        <v>2479</v>
      </c>
      <c r="Z17" s="6" t="s">
        <v>3487</v>
      </c>
      <c r="AA17" s="6" t="s">
        <v>3086</v>
      </c>
      <c r="AD17" s="1" t="s">
        <v>2420</v>
      </c>
      <c r="AE17" t="s">
        <v>3496</v>
      </c>
      <c r="AF17" t="s">
        <v>3198</v>
      </c>
      <c r="AG17" s="1" t="s">
        <v>3484</v>
      </c>
      <c r="AH17" t="s">
        <v>3481</v>
      </c>
      <c r="AI17" s="1" t="s">
        <v>388</v>
      </c>
      <c r="AJ17" t="s">
        <v>3469</v>
      </c>
    </row>
    <row r="18" spans="1:36" x14ac:dyDescent="0.25">
      <c r="A18" s="6" t="str">
        <f>Tabla2[[#This Row],[CC_Centro de Costo]]</f>
        <v>03.02 GERENCIA MACRO REGIONAL SUR</v>
      </c>
      <c r="B18" s="1">
        <v>1902</v>
      </c>
      <c r="D18" t="s">
        <v>90</v>
      </c>
      <c r="E18" t="s">
        <v>34</v>
      </c>
      <c r="F18" t="s">
        <v>784</v>
      </c>
      <c r="G18" s="4">
        <v>1902</v>
      </c>
      <c r="H18" s="48" t="s">
        <v>2395</v>
      </c>
      <c r="K18" s="1" t="s">
        <v>2433</v>
      </c>
      <c r="L18" t="s">
        <v>148</v>
      </c>
      <c r="M18" t="str">
        <f>CONCATENATE(Tabla3[[#This Row],[Id_AOE]]," ",Tabla3[[#This Row],[Desc_AOE]])</f>
        <v>M1.04.02 PROMOCION DE LOS PRODUCTOS DEL SIS</v>
      </c>
      <c r="O18" s="1" t="s">
        <v>2514</v>
      </c>
      <c r="P18" t="s">
        <v>202</v>
      </c>
      <c r="Q18" s="1" t="s">
        <v>390</v>
      </c>
      <c r="R18" t="str">
        <f>CONCATENATE(Tabla4[[#This Row],[Id_Tarea]]," ",Tabla4[[#This Row],[Desc_Tarea]]," [",Tabla4[[#This Row],[CODIGO]],"]")</f>
        <v>E2.02.01.01 Aprobación de Certificaciones de Crédito Presupuestario [OGPPDO]</v>
      </c>
      <c r="X18" t="s">
        <v>771</v>
      </c>
      <c r="Y18" s="1" t="s">
        <v>2429</v>
      </c>
      <c r="Z18" s="6" t="s">
        <v>144</v>
      </c>
      <c r="AA18" s="6" t="s">
        <v>2932</v>
      </c>
      <c r="AD18" s="1" t="s">
        <v>2421</v>
      </c>
      <c r="AE18" t="s">
        <v>3497</v>
      </c>
      <c r="AF18" t="s">
        <v>3152</v>
      </c>
      <c r="AG18" s="1" t="s">
        <v>2509</v>
      </c>
      <c r="AH18" t="s">
        <v>395</v>
      </c>
      <c r="AI18" s="1" t="s">
        <v>390</v>
      </c>
      <c r="AJ18" t="s">
        <v>3300</v>
      </c>
    </row>
    <row r="19" spans="1:36" x14ac:dyDescent="0.25">
      <c r="A19" s="6" t="str">
        <f>Tabla2[[#This Row],[CC_Centro de Costo]]</f>
        <v>03.02.02 UDR AREQUIPA</v>
      </c>
      <c r="B19" s="1">
        <v>1903</v>
      </c>
      <c r="D19" t="s">
        <v>91</v>
      </c>
      <c r="E19" t="s">
        <v>35</v>
      </c>
      <c r="F19" t="s">
        <v>794</v>
      </c>
      <c r="G19" s="5">
        <v>1903</v>
      </c>
      <c r="H19" s="1" t="s">
        <v>35</v>
      </c>
      <c r="K19" s="1" t="s">
        <v>2434</v>
      </c>
      <c r="L19" t="s">
        <v>149</v>
      </c>
      <c r="M19" t="str">
        <f>CONCATENATE(Tabla3[[#This Row],[Id_AOE]]," ",Tabla3[[#This Row],[Desc_AOE]])</f>
        <v>M1.04.03 CONDUCCION Y CONTROL DEL PROCESO DE ATENCION A LA CIUDADANIA</v>
      </c>
      <c r="O19" s="1" t="s">
        <v>2515</v>
      </c>
      <c r="P19" t="s">
        <v>203</v>
      </c>
      <c r="Q19" s="1" t="s">
        <v>390</v>
      </c>
      <c r="R19" t="str">
        <f>CONCATENATE(Tabla4[[#This Row],[Id_Tarea]]," ",Tabla4[[#This Row],[Desc_Tarea]]," [",Tabla4[[#This Row],[CODIGO]],"]")</f>
        <v>E2.02.01.02 Registro y aprobación de modificaciones presupuestarias [OGPPDO]</v>
      </c>
      <c r="X19" t="s">
        <v>771</v>
      </c>
      <c r="Y19" s="1" t="s">
        <v>3486</v>
      </c>
      <c r="Z19" s="6" t="s">
        <v>151</v>
      </c>
      <c r="AA19" s="6" t="s">
        <v>3087</v>
      </c>
      <c r="AD19" s="1" t="s">
        <v>2421</v>
      </c>
      <c r="AE19" t="s">
        <v>3497</v>
      </c>
      <c r="AF19" t="s">
        <v>3152</v>
      </c>
      <c r="AG19" s="1" t="s">
        <v>2510</v>
      </c>
      <c r="AH19" t="s">
        <v>396</v>
      </c>
      <c r="AI19" s="1" t="s">
        <v>390</v>
      </c>
      <c r="AJ19" t="s">
        <v>3301</v>
      </c>
    </row>
    <row r="20" spans="1:36" x14ac:dyDescent="0.25">
      <c r="A20" s="6" t="str">
        <f>Tabla2[[#This Row],[CC_Centro de Costo]]</f>
        <v>03.02.03 UDR CUSCO</v>
      </c>
      <c r="B20" s="1">
        <v>1911</v>
      </c>
      <c r="D20" t="s">
        <v>92</v>
      </c>
      <c r="E20" t="s">
        <v>36</v>
      </c>
      <c r="F20" t="s">
        <v>843</v>
      </c>
      <c r="G20" s="4">
        <v>1911</v>
      </c>
      <c r="H20" s="48" t="s">
        <v>36</v>
      </c>
      <c r="K20" s="1" t="s">
        <v>2435</v>
      </c>
      <c r="L20" t="s">
        <v>150</v>
      </c>
      <c r="M20" t="str">
        <f>CONCATENATE(Tabla3[[#This Row],[Id_AOE]]," ",Tabla3[[#This Row],[Desc_AOE]])</f>
        <v>M1.04.04 EJECUCION DE ACCIONES DE PROTECCION DE LOS DERECHOS DE LOS AFILIADOS DEL SIS</v>
      </c>
      <c r="O20" s="1" t="s">
        <v>2516</v>
      </c>
      <c r="P20" t="s">
        <v>204</v>
      </c>
      <c r="Q20" s="1" t="s">
        <v>390</v>
      </c>
      <c r="R20" t="str">
        <f>CONCATENATE(Tabla4[[#This Row],[Id_Tarea]]," ",Tabla4[[#This Row],[Desc_Tarea]]," [",Tabla4[[#This Row],[CODIGO]],"]")</f>
        <v>E2.02.01.03 Emitir opinión técnica en materia presupuestal [OGPPDO]</v>
      </c>
      <c r="X20" t="s">
        <v>771</v>
      </c>
      <c r="Y20" s="1" t="s">
        <v>2442</v>
      </c>
      <c r="Z20" s="6" t="s">
        <v>156</v>
      </c>
      <c r="AA20" s="6" t="s">
        <v>2939</v>
      </c>
      <c r="AD20" s="1" t="s">
        <v>2422</v>
      </c>
      <c r="AE20" t="s">
        <v>3498</v>
      </c>
      <c r="AF20" t="s">
        <v>3153</v>
      </c>
      <c r="AG20" s="1" t="s">
        <v>2511</v>
      </c>
      <c r="AH20" t="s">
        <v>11</v>
      </c>
      <c r="AI20" s="1" t="s">
        <v>390</v>
      </c>
      <c r="AJ20" t="s">
        <v>2953</v>
      </c>
    </row>
    <row r="21" spans="1:36" x14ac:dyDescent="0.25">
      <c r="A21" s="6" t="str">
        <f>Tabla2[[#This Row],[CC_Centro de Costo]]</f>
        <v>03.02.04 UDR MADRE DE DIOS</v>
      </c>
      <c r="B21" s="1">
        <v>1931</v>
      </c>
      <c r="D21" t="s">
        <v>93</v>
      </c>
      <c r="E21" t="s">
        <v>37</v>
      </c>
      <c r="F21" t="s">
        <v>885</v>
      </c>
      <c r="G21" s="5">
        <v>1931</v>
      </c>
      <c r="H21" s="1" t="s">
        <v>37</v>
      </c>
      <c r="K21" s="1" t="s">
        <v>2436</v>
      </c>
      <c r="L21" t="s">
        <v>151</v>
      </c>
      <c r="M21" t="str">
        <f>CONCATENATE(Tabla3[[#This Row],[Id_AOE]]," ",Tabla3[[#This Row],[Desc_AOE]])</f>
        <v>M1.04.05 GESTION DE INTERVENCIONES DE GESTORES EN IPRESS PUBLICAS</v>
      </c>
      <c r="O21" s="1" t="s">
        <v>2517</v>
      </c>
      <c r="P21" t="s">
        <v>205</v>
      </c>
      <c r="Q21" s="1" t="s">
        <v>390</v>
      </c>
      <c r="R21" t="str">
        <f>CONCATENATE(Tabla4[[#This Row],[Id_Tarea]]," ",Tabla4[[#This Row],[Desc_Tarea]]," [",Tabla4[[#This Row],[CODIGO]],"]")</f>
        <v>E2.02.01.04 Realizar la Programación Multianual Presupuestaria y Evaluación Presupuestaria Anual [OGPPDO]</v>
      </c>
      <c r="X21" t="s">
        <v>771</v>
      </c>
      <c r="Y21" s="1" t="s">
        <v>2447</v>
      </c>
      <c r="Z21" s="6" t="s">
        <v>161</v>
      </c>
      <c r="AA21" s="6" t="s">
        <v>2941</v>
      </c>
      <c r="AD21" s="1" t="s">
        <v>2422</v>
      </c>
      <c r="AE21" t="s">
        <v>3498</v>
      </c>
      <c r="AF21" t="s">
        <v>3153</v>
      </c>
      <c r="AG21" s="1" t="s">
        <v>2512</v>
      </c>
      <c r="AH21" t="s">
        <v>200</v>
      </c>
      <c r="AI21" s="1" t="s">
        <v>390</v>
      </c>
      <c r="AJ21" t="s">
        <v>3302</v>
      </c>
    </row>
    <row r="22" spans="1:36" x14ac:dyDescent="0.25">
      <c r="A22" s="6" t="str">
        <f>Tabla2[[#This Row],[CC_Centro de Costo]]</f>
        <v>03.02.05 UDR MOQUEGUA</v>
      </c>
      <c r="B22" s="1">
        <v>1932</v>
      </c>
      <c r="D22" t="s">
        <v>94</v>
      </c>
      <c r="E22" t="s">
        <v>38</v>
      </c>
      <c r="F22" t="s">
        <v>891</v>
      </c>
      <c r="G22" s="4">
        <v>1932</v>
      </c>
      <c r="H22" s="48" t="s">
        <v>38</v>
      </c>
      <c r="K22" s="1" t="s">
        <v>2437</v>
      </c>
      <c r="L22" t="s">
        <v>152</v>
      </c>
      <c r="M22" t="str">
        <f>CONCATENATE(Tabla3[[#This Row],[Id_AOE]]," ",Tabla3[[#This Row],[Desc_AOE]])</f>
        <v>M1.04.06 CONDUCCION Y CONTROL DE LOS CANALES DE ATENCION DEL SIS</v>
      </c>
      <c r="O22" s="1" t="s">
        <v>2518</v>
      </c>
      <c r="P22" t="s">
        <v>206</v>
      </c>
      <c r="Q22" s="1" t="s">
        <v>390</v>
      </c>
      <c r="R22" t="str">
        <f>CONCATENATE(Tabla4[[#This Row],[Id_Tarea]]," ",Tabla4[[#This Row],[Desc_Tarea]]," [",Tabla4[[#This Row],[CODIGO]],"]")</f>
        <v>E2.03.01.01 Gestionar el apoyo técnico, financiero, y cooperación interinstitucional, de Organismos e Instituciones Nacionales e Internacionales [OGPPDO]</v>
      </c>
      <c r="X22" t="s">
        <v>771</v>
      </c>
      <c r="Y22" s="1" t="s">
        <v>2454</v>
      </c>
      <c r="Z22" s="6" t="s">
        <v>168</v>
      </c>
      <c r="AA22" s="6" t="s">
        <v>2943</v>
      </c>
      <c r="AD22" s="1" t="s">
        <v>2422</v>
      </c>
      <c r="AE22" t="s">
        <v>3498</v>
      </c>
      <c r="AF22" t="s">
        <v>3153</v>
      </c>
      <c r="AG22" s="1" t="s">
        <v>2513</v>
      </c>
      <c r="AH22" t="s">
        <v>201</v>
      </c>
      <c r="AI22" s="1" t="s">
        <v>390</v>
      </c>
      <c r="AJ22" t="s">
        <v>3303</v>
      </c>
    </row>
    <row r="23" spans="1:36" x14ac:dyDescent="0.25">
      <c r="A23" s="6" t="str">
        <f>Tabla2[[#This Row],[CC_Centro de Costo]]</f>
        <v>03.02.06 UDR TACNA</v>
      </c>
      <c r="B23" s="1">
        <v>1939</v>
      </c>
      <c r="D23" t="s">
        <v>95</v>
      </c>
      <c r="E23" t="s">
        <v>39</v>
      </c>
      <c r="F23" t="s">
        <v>929</v>
      </c>
      <c r="G23" s="5">
        <v>1939</v>
      </c>
      <c r="H23" s="1" t="s">
        <v>39</v>
      </c>
      <c r="K23" s="1" t="s">
        <v>2438</v>
      </c>
      <c r="L23" t="s">
        <v>153</v>
      </c>
      <c r="M23" t="str">
        <f>CONCATENATE(Tabla3[[#This Row],[Id_AOE]]," ",Tabla3[[#This Row],[Desc_AOE]])</f>
        <v>M1.04.07 INTERVENCIONES FOCALIZADAS DE ASEGURAMIENTO EN SALUD EN AMBITOS PRIORIZADOS</v>
      </c>
      <c r="O23" s="1" t="s">
        <v>2519</v>
      </c>
      <c r="P23" t="s">
        <v>207</v>
      </c>
      <c r="Q23" s="1" t="s">
        <v>390</v>
      </c>
      <c r="R23" t="str">
        <f>CONCATENATE(Tabla4[[#This Row],[Id_Tarea]]," ",Tabla4[[#This Row],[Desc_Tarea]]," [",Tabla4[[#This Row],[CODIGO]],"]")</f>
        <v>E2.03.01.02 Opinión Técnica sobre Documentos Complementarios [OGPPDO]</v>
      </c>
      <c r="X23" t="s">
        <v>774</v>
      </c>
      <c r="Y23" s="1" t="s">
        <v>2430</v>
      </c>
      <c r="Z23" s="6" t="s">
        <v>145</v>
      </c>
      <c r="AA23" s="6" t="s">
        <v>2933</v>
      </c>
      <c r="AD23" s="1" t="s">
        <v>2423</v>
      </c>
      <c r="AE23" t="s">
        <v>3499</v>
      </c>
      <c r="AF23" t="s">
        <v>3154</v>
      </c>
      <c r="AG23" s="1" t="s">
        <v>2514</v>
      </c>
      <c r="AH23" t="s">
        <v>202</v>
      </c>
      <c r="AI23" s="1" t="s">
        <v>390</v>
      </c>
      <c r="AJ23" t="s">
        <v>3304</v>
      </c>
    </row>
    <row r="24" spans="1:36" x14ac:dyDescent="0.25">
      <c r="A24" s="6" t="str">
        <f>Tabla2[[#This Row],[CC_Centro de Costo]]</f>
        <v>03.02.07 UDR PUNO</v>
      </c>
      <c r="B24" s="1">
        <v>1936</v>
      </c>
      <c r="D24" t="s">
        <v>96</v>
      </c>
      <c r="E24" t="s">
        <v>40</v>
      </c>
      <c r="F24" t="s">
        <v>975</v>
      </c>
      <c r="G24" s="4">
        <v>1936</v>
      </c>
      <c r="H24" s="48" t="s">
        <v>40</v>
      </c>
      <c r="K24" s="1" t="s">
        <v>2439</v>
      </c>
      <c r="L24" t="s">
        <v>154</v>
      </c>
      <c r="M24" t="str">
        <f>CONCATENATE(Tabla3[[#This Row],[Id_AOE]]," ",Tabla3[[#This Row],[Desc_AOE]])</f>
        <v>M1.05.01 DESARROLLO DE PLANES OPERACIONALES DE LOS PRODUCTOS ELABORADOS</v>
      </c>
      <c r="O24" s="1" t="s">
        <v>2520</v>
      </c>
      <c r="P24" t="s">
        <v>208</v>
      </c>
      <c r="Q24" s="1" t="s">
        <v>390</v>
      </c>
      <c r="R24" t="str">
        <f>CONCATENATE(Tabla4[[#This Row],[Id_Tarea]]," ",Tabla4[[#This Row],[Desc_Tarea]]," [",Tabla4[[#This Row],[CODIGO]],"]")</f>
        <v>E2.03.01.03 Gestionar proyectos de inversión [OGPPDO]</v>
      </c>
      <c r="X24" t="s">
        <v>774</v>
      </c>
      <c r="Y24" s="1" t="s">
        <v>2432</v>
      </c>
      <c r="Z24" s="6" t="s">
        <v>147</v>
      </c>
      <c r="AA24" s="6" t="s">
        <v>2935</v>
      </c>
      <c r="AD24" s="1" t="s">
        <v>2423</v>
      </c>
      <c r="AE24" t="s">
        <v>3499</v>
      </c>
      <c r="AF24" t="s">
        <v>3154</v>
      </c>
      <c r="AG24" s="1" t="s">
        <v>2515</v>
      </c>
      <c r="AH24" t="s">
        <v>203</v>
      </c>
      <c r="AI24" s="1" t="s">
        <v>390</v>
      </c>
      <c r="AJ24" t="s">
        <v>3305</v>
      </c>
    </row>
    <row r="25" spans="1:36" x14ac:dyDescent="0.25">
      <c r="A25" s="6" t="str">
        <f>Tabla2[[#This Row],[CC_Centro de Costo]]</f>
        <v>03.02.08 UDR JULIACA</v>
      </c>
      <c r="B25" s="1">
        <v>1937</v>
      </c>
      <c r="D25" t="s">
        <v>97</v>
      </c>
      <c r="E25" t="s">
        <v>41</v>
      </c>
      <c r="F25" t="s">
        <v>1025</v>
      </c>
      <c r="G25" s="5">
        <v>1937</v>
      </c>
      <c r="H25" s="1" t="s">
        <v>41</v>
      </c>
      <c r="K25" s="1" t="s">
        <v>2440</v>
      </c>
      <c r="L25" t="s">
        <v>373</v>
      </c>
      <c r="M25" t="str">
        <f>CONCATENATE(Tabla3[[#This Row],[Id_AOE]]," ",Tabla3[[#This Row],[Desc_AOE]])</f>
        <v>M1.05.02 GESTION DE LA INTELIGENCIA DE SEGUROS DE SALUD</v>
      </c>
      <c r="O25" s="1" t="s">
        <v>2521</v>
      </c>
      <c r="P25" t="s">
        <v>209</v>
      </c>
      <c r="Q25" s="1" t="s">
        <v>390</v>
      </c>
      <c r="R25" t="str">
        <f>CONCATENATE(Tabla4[[#This Row],[Id_Tarea]]," ",Tabla4[[#This Row],[Desc_Tarea]]," [",Tabla4[[#This Row],[CODIGO]],"]")</f>
        <v>E2.05.01.01 Seguimiento y evaluación del PEI [OGPPDO]</v>
      </c>
      <c r="X25" t="s">
        <v>774</v>
      </c>
      <c r="Y25" s="1" t="s">
        <v>2437</v>
      </c>
      <c r="Z25" s="6" t="s">
        <v>152</v>
      </c>
      <c r="AA25" s="6" t="s">
        <v>2937</v>
      </c>
      <c r="AD25" s="1" t="s">
        <v>2423</v>
      </c>
      <c r="AE25" t="s">
        <v>3499</v>
      </c>
      <c r="AF25" t="s">
        <v>3154</v>
      </c>
      <c r="AG25" s="1" t="s">
        <v>2516</v>
      </c>
      <c r="AH25" t="s">
        <v>204</v>
      </c>
      <c r="AI25" s="1" t="s">
        <v>390</v>
      </c>
      <c r="AJ25" t="s">
        <v>3306</v>
      </c>
    </row>
    <row r="26" spans="1:36" x14ac:dyDescent="0.25">
      <c r="A26" s="6" t="str">
        <f>Tabla2[[#This Row],[CC_Centro de Costo]]</f>
        <v>03.03 GERENCIA MACRO REGIONAL CENTRO</v>
      </c>
      <c r="B26" s="1">
        <v>1915</v>
      </c>
      <c r="D26" t="s">
        <v>98</v>
      </c>
      <c r="E26" t="s">
        <v>42</v>
      </c>
      <c r="F26" t="s">
        <v>1072</v>
      </c>
      <c r="G26" s="4">
        <v>1915</v>
      </c>
      <c r="H26" s="48" t="s">
        <v>2396</v>
      </c>
      <c r="K26" s="1" t="s">
        <v>2441</v>
      </c>
      <c r="L26" t="s">
        <v>155</v>
      </c>
      <c r="M26" t="str">
        <f>CONCATENATE(Tabla3[[#This Row],[Id_AOE]]," ",Tabla3[[#This Row],[Desc_AOE]])</f>
        <v>M1.05.03 CONDUCCION DE ACCIONES DE AUDITORIA DE SEGUROS</v>
      </c>
      <c r="O26" s="1" t="s">
        <v>2522</v>
      </c>
      <c r="P26" t="s">
        <v>210</v>
      </c>
      <c r="Q26" s="1" t="s">
        <v>390</v>
      </c>
      <c r="R26" t="str">
        <f>CONCATENATE(Tabla4[[#This Row],[Id_Tarea]]," ",Tabla4[[#This Row],[Desc_Tarea]]," [",Tabla4[[#This Row],[CODIGO]],"]")</f>
        <v>E2.05.01.02 Seguimiento y evaluación del POI [OGPPDO]</v>
      </c>
      <c r="X26" t="s">
        <v>774</v>
      </c>
      <c r="Y26" s="1" t="s">
        <v>2443</v>
      </c>
      <c r="Z26" s="6" t="s">
        <v>157</v>
      </c>
      <c r="AA26" s="6" t="s">
        <v>2940</v>
      </c>
      <c r="AD26" s="1" t="s">
        <v>2423</v>
      </c>
      <c r="AE26" t="s">
        <v>3499</v>
      </c>
      <c r="AF26" t="s">
        <v>3154</v>
      </c>
      <c r="AG26" s="1" t="s">
        <v>2517</v>
      </c>
      <c r="AH26" t="s">
        <v>205</v>
      </c>
      <c r="AI26" s="1" t="s">
        <v>390</v>
      </c>
      <c r="AJ26" t="s">
        <v>3307</v>
      </c>
    </row>
    <row r="27" spans="1:36" x14ac:dyDescent="0.25">
      <c r="A27" s="6" t="str">
        <f>Tabla2[[#This Row],[CC_Centro de Costo]]</f>
        <v>03.03.01 UDR PASCO</v>
      </c>
      <c r="B27" s="1">
        <v>1933</v>
      </c>
      <c r="D27" t="s">
        <v>99</v>
      </c>
      <c r="E27" t="s">
        <v>43</v>
      </c>
      <c r="F27" t="s">
        <v>1333</v>
      </c>
      <c r="G27" s="5">
        <v>1933</v>
      </c>
      <c r="H27" s="1" t="s">
        <v>43</v>
      </c>
      <c r="K27" s="1" t="s">
        <v>2442</v>
      </c>
      <c r="L27" t="s">
        <v>156</v>
      </c>
      <c r="M27" t="str">
        <f>CONCATENATE(Tabla3[[#This Row],[Id_AOE]]," ",Tabla3[[#This Row],[Desc_AOE]])</f>
        <v>M1.05.04 ASISTENCIA TECNICA, MONITOREO Y SUPERVISION EN COBERTURA PRESTACIONAL Y ACCIONES DE AUDITORIA</v>
      </c>
      <c r="O27" s="1" t="s">
        <v>2523</v>
      </c>
      <c r="P27" t="s">
        <v>211</v>
      </c>
      <c r="Q27" s="1" t="s">
        <v>390</v>
      </c>
      <c r="R27" t="str">
        <f>CONCATENATE(Tabla4[[#This Row],[Id_Tarea]]," ",Tabla4[[#This Row],[Desc_Tarea]]," [",Tabla4[[#This Row],[CODIGO]],"]")</f>
        <v>E2.05.01.04 Seguimiento y evaluación de planes específicos [OGPPDO]</v>
      </c>
      <c r="X27" t="s">
        <v>774</v>
      </c>
      <c r="Y27" s="1" t="s">
        <v>2448</v>
      </c>
      <c r="Z27" s="6" t="s">
        <v>162</v>
      </c>
      <c r="AA27" s="6" t="s">
        <v>2942</v>
      </c>
      <c r="AD27" s="1" t="s">
        <v>2424</v>
      </c>
      <c r="AE27" t="s">
        <v>3500</v>
      </c>
      <c r="AF27" t="s">
        <v>3155</v>
      </c>
      <c r="AG27" s="1" t="s">
        <v>2518</v>
      </c>
      <c r="AH27" t="s">
        <v>206</v>
      </c>
      <c r="AI27" s="1" t="s">
        <v>390</v>
      </c>
      <c r="AJ27" t="s">
        <v>3308</v>
      </c>
    </row>
    <row r="28" spans="1:36" x14ac:dyDescent="0.25">
      <c r="A28" s="6" t="str">
        <f>Tabla2[[#This Row],[CC_Centro de Costo]]</f>
        <v>03.03.02 UDR HUÁNUCO</v>
      </c>
      <c r="B28" s="1">
        <v>1913</v>
      </c>
      <c r="D28" t="s">
        <v>100</v>
      </c>
      <c r="E28" t="s">
        <v>44</v>
      </c>
      <c r="F28" t="s">
        <v>1334</v>
      </c>
      <c r="G28" s="4">
        <v>1913</v>
      </c>
      <c r="H28" s="48" t="s">
        <v>44</v>
      </c>
      <c r="K28" s="1" t="s">
        <v>2443</v>
      </c>
      <c r="L28" t="s">
        <v>157</v>
      </c>
      <c r="M28" t="str">
        <f>CONCATENATE(Tabla3[[#This Row],[Id_AOE]]," ",Tabla3[[#This Row],[Desc_AOE]])</f>
        <v>M1.05.05 EJECUCION DE ACCIONES DE AUDITORIA</v>
      </c>
      <c r="O28" s="1" t="s">
        <v>2524</v>
      </c>
      <c r="P28" t="s">
        <v>212</v>
      </c>
      <c r="Q28" s="1" t="s">
        <v>390</v>
      </c>
      <c r="R28" t="str">
        <f>CONCATENATE(Tabla4[[#This Row],[Id_Tarea]]," ",Tabla4[[#This Row],[Desc_Tarea]]," [",Tabla4[[#This Row],[CODIGO]],"]")</f>
        <v>E2.05.01.05 Seguimiento de compromisos [OGPPDO]</v>
      </c>
      <c r="X28" t="s">
        <v>774</v>
      </c>
      <c r="Y28" s="1" t="s">
        <v>2455</v>
      </c>
      <c r="Z28" s="6" t="s">
        <v>169</v>
      </c>
      <c r="AA28" s="6" t="s">
        <v>2944</v>
      </c>
      <c r="AD28" s="1" t="s">
        <v>2424</v>
      </c>
      <c r="AE28" t="s">
        <v>3500</v>
      </c>
      <c r="AF28" t="s">
        <v>3155</v>
      </c>
      <c r="AG28" s="1" t="s">
        <v>2519</v>
      </c>
      <c r="AH28" t="s">
        <v>207</v>
      </c>
      <c r="AI28" s="1" t="s">
        <v>390</v>
      </c>
      <c r="AJ28" t="s">
        <v>3309</v>
      </c>
    </row>
    <row r="29" spans="1:36" x14ac:dyDescent="0.25">
      <c r="A29" s="6" t="str">
        <f>Tabla2[[#This Row],[CC_Centro de Costo]]</f>
        <v>03.03.03 UDR JUNÍN</v>
      </c>
      <c r="B29" s="1">
        <v>1916</v>
      </c>
      <c r="D29" t="s">
        <v>101</v>
      </c>
      <c r="E29" t="s">
        <v>45</v>
      </c>
      <c r="F29" t="s">
        <v>1335</v>
      </c>
      <c r="G29" s="5">
        <v>1916</v>
      </c>
      <c r="H29" s="1" t="s">
        <v>45</v>
      </c>
      <c r="K29" s="1" t="s">
        <v>2444</v>
      </c>
      <c r="L29" t="s">
        <v>158</v>
      </c>
      <c r="M29" t="str">
        <f>CONCATENATE(Tabla3[[#This Row],[Id_AOE]]," ",Tabla3[[#This Row],[Desc_AOE]])</f>
        <v>M1.05.06 IMPLEMENTACION DE UN SISTEMA DE AUDITORIA CONCURRENTE PARA GARANTIZAR LA CALIDAD DE ATENCION DE PERSONAS AFILIADAS AL SIS</v>
      </c>
      <c r="O29" s="1" t="s">
        <v>2525</v>
      </c>
      <c r="P29" t="s">
        <v>213</v>
      </c>
      <c r="Q29" s="1" t="s">
        <v>390</v>
      </c>
      <c r="R29" t="str">
        <f>CONCATENATE(Tabla4[[#This Row],[Id_Tarea]]," ",Tabla4[[#This Row],[Desc_Tarea]]," [",Tabla4[[#This Row],[CODIGO]],"]")</f>
        <v>E3.02.01.01 Gestión de Documentos de Gestión Institucional [OGPPDO]</v>
      </c>
      <c r="X29" t="s">
        <v>775</v>
      </c>
      <c r="Y29" s="1" t="s">
        <v>2430</v>
      </c>
      <c r="Z29" s="6" t="s">
        <v>145</v>
      </c>
      <c r="AA29" s="6" t="s">
        <v>2933</v>
      </c>
      <c r="AD29" s="1" t="s">
        <v>2424</v>
      </c>
      <c r="AE29" t="s">
        <v>3500</v>
      </c>
      <c r="AF29" t="s">
        <v>3155</v>
      </c>
      <c r="AG29" s="1" t="s">
        <v>2520</v>
      </c>
      <c r="AH29" t="s">
        <v>208</v>
      </c>
      <c r="AI29" s="1" t="s">
        <v>390</v>
      </c>
      <c r="AJ29" t="s">
        <v>3310</v>
      </c>
    </row>
    <row r="30" spans="1:36" x14ac:dyDescent="0.25">
      <c r="A30" s="6" t="str">
        <f>Tabla2[[#This Row],[CC_Centro de Costo]]</f>
        <v>03.03.04 UDR HUANCAVELICA</v>
      </c>
      <c r="B30" s="1">
        <v>1912</v>
      </c>
      <c r="D30" t="s">
        <v>102</v>
      </c>
      <c r="E30" t="s">
        <v>46</v>
      </c>
      <c r="F30" t="s">
        <v>1336</v>
      </c>
      <c r="G30" s="4">
        <v>1912</v>
      </c>
      <c r="H30" s="48" t="s">
        <v>46</v>
      </c>
      <c r="K30" s="1" t="s">
        <v>2445</v>
      </c>
      <c r="L30" t="s">
        <v>159</v>
      </c>
      <c r="M30" t="str">
        <f>CONCATENATE(Tabla3[[#This Row],[Id_AOE]]," ",Tabla3[[#This Row],[Desc_AOE]])</f>
        <v>M1.06.01 CONDUCCION DE ACCIONES DE RIESGO FINANCIERO</v>
      </c>
      <c r="O30" s="1" t="s">
        <v>2526</v>
      </c>
      <c r="P30" t="s">
        <v>214</v>
      </c>
      <c r="Q30" s="1" t="s">
        <v>390</v>
      </c>
      <c r="R30" t="str">
        <f>CONCATENATE(Tabla4[[#This Row],[Id_Tarea]]," ",Tabla4[[#This Row],[Desc_Tarea]]," [",Tabla4[[#This Row],[CODIGO]],"]")</f>
        <v>E3.02.01.02 Promover la Gestión Normativa Institucional [OGPPDO]</v>
      </c>
      <c r="X30" t="s">
        <v>775</v>
      </c>
      <c r="Y30" s="1" t="s">
        <v>2432</v>
      </c>
      <c r="Z30" s="6" t="s">
        <v>147</v>
      </c>
      <c r="AA30" s="6" t="s">
        <v>2935</v>
      </c>
      <c r="AD30" s="1" t="s">
        <v>2425</v>
      </c>
      <c r="AE30" t="s">
        <v>3501</v>
      </c>
      <c r="AF30" t="s">
        <v>3156</v>
      </c>
      <c r="AG30" s="1" t="s">
        <v>2521</v>
      </c>
      <c r="AH30" t="s">
        <v>209</v>
      </c>
      <c r="AI30" s="1" t="s">
        <v>390</v>
      </c>
      <c r="AJ30" t="s">
        <v>3311</v>
      </c>
    </row>
    <row r="31" spans="1:36" x14ac:dyDescent="0.25">
      <c r="A31" s="6" t="str">
        <f>Tabla2[[#This Row],[CC_Centro de Costo]]</f>
        <v>03.04 GERENCIA MACRO REGIONAL ORIENTE</v>
      </c>
      <c r="B31" s="1">
        <v>1928</v>
      </c>
      <c r="D31" t="s">
        <v>103</v>
      </c>
      <c r="E31" t="s">
        <v>47</v>
      </c>
      <c r="F31" t="s">
        <v>1337</v>
      </c>
      <c r="G31" s="5">
        <v>1928</v>
      </c>
      <c r="H31" s="1" t="s">
        <v>2397</v>
      </c>
      <c r="K31" s="1" t="s">
        <v>2446</v>
      </c>
      <c r="L31" t="s">
        <v>160</v>
      </c>
      <c r="M31" t="str">
        <f>CONCATENATE(Tabla3[[#This Row],[Id_AOE]]," ",Tabla3[[#This Row],[Desc_AOE]])</f>
        <v>M1.06.02 GESTION DE SEGUROS EN SALUD</v>
      </c>
      <c r="O31" s="1" t="s">
        <v>2527</v>
      </c>
      <c r="P31" t="s">
        <v>215</v>
      </c>
      <c r="Q31" s="1" t="s">
        <v>390</v>
      </c>
      <c r="R31" t="str">
        <f>CONCATENATE(Tabla4[[#This Row],[Id_Tarea]]," ",Tabla4[[#This Row],[Desc_Tarea]]," [",Tabla4[[#This Row],[CODIGO]],"]")</f>
        <v>E3.02.01.03 Gestionar la innovación de servicios y la Mejora Continua [OGPPDO]</v>
      </c>
      <c r="X31" t="s">
        <v>775</v>
      </c>
      <c r="Y31" s="1" t="s">
        <v>2437</v>
      </c>
      <c r="Z31" s="6" t="s">
        <v>152</v>
      </c>
      <c r="AA31" s="6" t="s">
        <v>2937</v>
      </c>
      <c r="AD31" s="1" t="s">
        <v>2425</v>
      </c>
      <c r="AE31" t="s">
        <v>3501</v>
      </c>
      <c r="AF31" t="s">
        <v>3156</v>
      </c>
      <c r="AG31" s="1" t="s">
        <v>2522</v>
      </c>
      <c r="AH31" t="s">
        <v>210</v>
      </c>
      <c r="AI31" s="1" t="s">
        <v>390</v>
      </c>
      <c r="AJ31" t="s">
        <v>3312</v>
      </c>
    </row>
    <row r="32" spans="1:36" x14ac:dyDescent="0.25">
      <c r="A32" s="6" t="str">
        <f>Tabla2[[#This Row],[CC_Centro de Costo]]</f>
        <v>03.04.01 UDR AMAZONAS</v>
      </c>
      <c r="B32" s="1">
        <v>1896</v>
      </c>
      <c r="D32" t="s">
        <v>104</v>
      </c>
      <c r="E32" t="s">
        <v>48</v>
      </c>
      <c r="F32" t="s">
        <v>2232</v>
      </c>
      <c r="G32" s="4">
        <v>1896</v>
      </c>
      <c r="H32" s="48" t="s">
        <v>48</v>
      </c>
      <c r="K32" s="1" t="s">
        <v>2447</v>
      </c>
      <c r="L32" t="s">
        <v>161</v>
      </c>
      <c r="M32" t="str">
        <f>CONCATENATE(Tabla3[[#This Row],[Id_AOE]]," ",Tabla3[[#This Row],[Desc_AOE]])</f>
        <v>M1.06.03 ASISTENCIA TECNICA, MONITOREO Y SUPERVISION EN COBERTURA FINANCIERA</v>
      </c>
      <c r="O32" s="1" t="s">
        <v>2528</v>
      </c>
      <c r="P32" t="s">
        <v>216</v>
      </c>
      <c r="Q32" s="1" t="s">
        <v>390</v>
      </c>
      <c r="R32" t="str">
        <f>CONCATENATE(Tabla4[[#This Row],[Id_Tarea]]," ",Tabla4[[#This Row],[Desc_Tarea]]," [",Tabla4[[#This Row],[CODIGO]],"]")</f>
        <v>E3.02.01.04 Gestionar el Sistema de Control Interno [OGPPDO]</v>
      </c>
      <c r="X32" t="s">
        <v>775</v>
      </c>
      <c r="Y32" s="1" t="s">
        <v>2443</v>
      </c>
      <c r="Z32" s="6" t="s">
        <v>157</v>
      </c>
      <c r="AA32" s="6" t="s">
        <v>2940</v>
      </c>
      <c r="AD32" s="1" t="s">
        <v>2425</v>
      </c>
      <c r="AE32" t="s">
        <v>3501</v>
      </c>
      <c r="AF32" t="s">
        <v>3156</v>
      </c>
      <c r="AG32" s="1" t="s">
        <v>2855</v>
      </c>
      <c r="AH32" t="s">
        <v>199</v>
      </c>
      <c r="AI32" s="1" t="s">
        <v>390</v>
      </c>
      <c r="AJ32" t="s">
        <v>3313</v>
      </c>
    </row>
    <row r="33" spans="1:36" x14ac:dyDescent="0.25">
      <c r="A33" s="6" t="str">
        <f>Tabla2[[#This Row],[CC_Centro de Costo]]</f>
        <v>03.04.02 UDR BAGUA</v>
      </c>
      <c r="B33" s="1">
        <v>1897</v>
      </c>
      <c r="D33" t="s">
        <v>105</v>
      </c>
      <c r="E33" t="s">
        <v>49</v>
      </c>
      <c r="F33" t="s">
        <v>2233</v>
      </c>
      <c r="G33" s="5">
        <v>1897</v>
      </c>
      <c r="H33" s="1" t="s">
        <v>49</v>
      </c>
      <c r="K33" s="1" t="s">
        <v>2448</v>
      </c>
      <c r="L33" t="s">
        <v>162</v>
      </c>
      <c r="M33" t="str">
        <f>CONCATENATE(Tabla3[[#This Row],[Id_AOE]]," ",Tabla3[[#This Row],[Desc_AOE]])</f>
        <v>M1.06.04 SUPERVISION FINANCIERA A UNIDADES EJECUTORAS</v>
      </c>
      <c r="O33" s="1" t="s">
        <v>2529</v>
      </c>
      <c r="P33" t="s">
        <v>217</v>
      </c>
      <c r="Q33" s="1" t="s">
        <v>385</v>
      </c>
      <c r="R33" t="str">
        <f>CONCATENATE(Tabla4[[#This Row],[Id_Tarea]]," ",Tabla4[[#This Row],[Desc_Tarea]]," [",Tabla4[[#This Row],[CODIGO]],"]")</f>
        <v>E4.01.01.01 Servicio de Control Posteriror [OCI]</v>
      </c>
      <c r="X33" t="s">
        <v>775</v>
      </c>
      <c r="Y33" s="1" t="s">
        <v>2448</v>
      </c>
      <c r="Z33" s="6" t="s">
        <v>162</v>
      </c>
      <c r="AA33" s="6" t="s">
        <v>2942</v>
      </c>
      <c r="AD33" s="1" t="s">
        <v>2425</v>
      </c>
      <c r="AE33" t="s">
        <v>3501</v>
      </c>
      <c r="AF33" t="s">
        <v>3156</v>
      </c>
      <c r="AG33" s="1" t="s">
        <v>2523</v>
      </c>
      <c r="AH33" t="s">
        <v>211</v>
      </c>
      <c r="AI33" s="1" t="s">
        <v>390</v>
      </c>
      <c r="AJ33" t="s">
        <v>3314</v>
      </c>
    </row>
    <row r="34" spans="1:36" x14ac:dyDescent="0.25">
      <c r="A34" s="6" t="str">
        <f>Tabla2[[#This Row],[CC_Centro de Costo]]</f>
        <v>03.04.03 UDR LORETO</v>
      </c>
      <c r="B34" s="1">
        <v>1929</v>
      </c>
      <c r="D34" t="s">
        <v>106</v>
      </c>
      <c r="E34" t="s">
        <v>50</v>
      </c>
      <c r="F34" t="s">
        <v>2234</v>
      </c>
      <c r="G34" s="4">
        <v>1929</v>
      </c>
      <c r="H34" s="48" t="s">
        <v>50</v>
      </c>
      <c r="K34" s="1" t="s">
        <v>2449</v>
      </c>
      <c r="L34" t="s">
        <v>163</v>
      </c>
      <c r="M34" t="str">
        <f>CONCATENATE(Tabla3[[#This Row],[Id_AOE]]," ",Tabla3[[#This Row],[Desc_AOE]])</f>
        <v>S1.01.01 CONDUCCION Y SUPERVISION DE LOS SISTEMAS ADMINISTRATIVOS</v>
      </c>
      <c r="O34" s="1" t="s">
        <v>2530</v>
      </c>
      <c r="P34" t="s">
        <v>397</v>
      </c>
      <c r="Q34" s="1" t="s">
        <v>385</v>
      </c>
      <c r="R34" t="str">
        <f>CONCATENATE(Tabla4[[#This Row],[Id_Tarea]]," ",Tabla4[[#This Row],[Desc_Tarea]]," [",Tabla4[[#This Row],[CODIGO]],"]")</f>
        <v>E4.01.01.02 Servicio de Control Simultáneo [OCI]</v>
      </c>
      <c r="X34" t="s">
        <v>775</v>
      </c>
      <c r="Y34" s="1" t="s">
        <v>2455</v>
      </c>
      <c r="Z34" s="6" t="s">
        <v>169</v>
      </c>
      <c r="AA34" s="6" t="s">
        <v>2944</v>
      </c>
      <c r="AD34" s="1" t="s">
        <v>2425</v>
      </c>
      <c r="AE34" t="s">
        <v>3501</v>
      </c>
      <c r="AF34" t="s">
        <v>3156</v>
      </c>
      <c r="AG34" s="1" t="s">
        <v>2524</v>
      </c>
      <c r="AH34" t="s">
        <v>212</v>
      </c>
      <c r="AI34" s="1" t="s">
        <v>390</v>
      </c>
      <c r="AJ34" t="s">
        <v>3315</v>
      </c>
    </row>
    <row r="35" spans="1:36" x14ac:dyDescent="0.25">
      <c r="A35" s="6" t="str">
        <f>Tabla2[[#This Row],[CC_Centro de Costo]]</f>
        <v>03.04.04 UDR SAN MARTÍN</v>
      </c>
      <c r="B35" s="1">
        <v>1938</v>
      </c>
      <c r="D35" t="s">
        <v>107</v>
      </c>
      <c r="E35" t="s">
        <v>51</v>
      </c>
      <c r="F35" t="s">
        <v>2235</v>
      </c>
      <c r="G35" s="5">
        <v>1938</v>
      </c>
      <c r="H35" s="1" t="s">
        <v>51</v>
      </c>
      <c r="K35" s="1" t="s">
        <v>2450</v>
      </c>
      <c r="L35" t="s">
        <v>164</v>
      </c>
      <c r="M35" t="str">
        <f>CONCATENATE(Tabla3[[#This Row],[Id_AOE]]," ",Tabla3[[#This Row],[Desc_AOE]])</f>
        <v>S1.01.02 ATENCION DE SOLICITUDES DE DEFENSA LEGAL</v>
      </c>
      <c r="O35" s="1" t="s">
        <v>2531</v>
      </c>
      <c r="P35" t="s">
        <v>218</v>
      </c>
      <c r="Q35" s="1" t="s">
        <v>385</v>
      </c>
      <c r="R35" t="str">
        <f>CONCATENATE(Tabla4[[#This Row],[Id_Tarea]]," ",Tabla4[[#This Row],[Desc_Tarea]]," [",Tabla4[[#This Row],[CODIGO]],"]")</f>
        <v>E4.01.01.03 Servicio Relacionado [OCI]</v>
      </c>
      <c r="X35" t="s">
        <v>776</v>
      </c>
      <c r="Y35" s="1" t="s">
        <v>2430</v>
      </c>
      <c r="Z35" s="6" t="s">
        <v>145</v>
      </c>
      <c r="AA35" s="6" t="s">
        <v>2933</v>
      </c>
      <c r="AD35" s="1" t="s">
        <v>2426</v>
      </c>
      <c r="AE35" t="s">
        <v>3502</v>
      </c>
      <c r="AF35" t="s">
        <v>3197</v>
      </c>
      <c r="AG35" s="1" t="s">
        <v>2525</v>
      </c>
      <c r="AH35" t="s">
        <v>213</v>
      </c>
      <c r="AI35" s="1" t="s">
        <v>390</v>
      </c>
      <c r="AJ35" t="s">
        <v>3461</v>
      </c>
    </row>
    <row r="36" spans="1:36" x14ac:dyDescent="0.25">
      <c r="A36" s="6" t="str">
        <f>Tabla2[[#This Row],[CC_Centro de Costo]]</f>
        <v>03.04.05 UDR UCAYALI</v>
      </c>
      <c r="B36" s="1">
        <v>1941</v>
      </c>
      <c r="D36" t="s">
        <v>108</v>
      </c>
      <c r="E36" t="s">
        <v>52</v>
      </c>
      <c r="F36" t="s">
        <v>2236</v>
      </c>
      <c r="G36" s="4">
        <v>1941</v>
      </c>
      <c r="H36" s="48" t="s">
        <v>52</v>
      </c>
      <c r="K36" s="1" t="s">
        <v>2451</v>
      </c>
      <c r="L36" t="s">
        <v>165</v>
      </c>
      <c r="M36" t="str">
        <f>CONCATENATE(Tabla3[[#This Row],[Id_AOE]]," ",Tabla3[[#This Row],[Desc_AOE]])</f>
        <v>S1.01.03 CONTROL Y SEGUIMIENTO DE DECLARACION JURADAS DE BIENES Y RENTAS</v>
      </c>
      <c r="O36" s="1" t="s">
        <v>2532</v>
      </c>
      <c r="P36" t="s">
        <v>219</v>
      </c>
      <c r="Q36" s="1" t="s">
        <v>382</v>
      </c>
      <c r="R36" t="str">
        <f>CONCATENATE(Tabla4[[#This Row],[Id_Tarea]]," ",Tabla4[[#This Row],[Desc_Tarea]]," [",Tabla4[[#This Row],[CODIGO]],"]")</f>
        <v>M1.01.01.01 Elaborar propuesta de lineamientos/directrices en la materia [GA]</v>
      </c>
      <c r="X36" t="s">
        <v>776</v>
      </c>
      <c r="Y36" s="1" t="s">
        <v>2432</v>
      </c>
      <c r="Z36" s="6" t="s">
        <v>147</v>
      </c>
      <c r="AA36" s="6" t="s">
        <v>2935</v>
      </c>
      <c r="AD36" s="1" t="s">
        <v>2426</v>
      </c>
      <c r="AE36" t="s">
        <v>3502</v>
      </c>
      <c r="AF36" t="s">
        <v>3197</v>
      </c>
      <c r="AG36" s="1" t="s">
        <v>2526</v>
      </c>
      <c r="AH36" t="s">
        <v>214</v>
      </c>
      <c r="AI36" s="1" t="s">
        <v>390</v>
      </c>
      <c r="AJ36" t="s">
        <v>3462</v>
      </c>
    </row>
    <row r="37" spans="1:36" x14ac:dyDescent="0.25">
      <c r="A37" s="6" t="str">
        <f>Tabla2[[#This Row],[CC_Centro de Costo]]</f>
        <v>03.04.06 UDR YURIMAGUAS</v>
      </c>
      <c r="B37" s="1">
        <v>1930</v>
      </c>
      <c r="D37" t="s">
        <v>109</v>
      </c>
      <c r="E37" t="s">
        <v>53</v>
      </c>
      <c r="F37" t="s">
        <v>2237</v>
      </c>
      <c r="G37" s="5">
        <v>1930</v>
      </c>
      <c r="H37" s="1" t="s">
        <v>53</v>
      </c>
      <c r="K37" s="1" t="s">
        <v>2452</v>
      </c>
      <c r="L37" t="s">
        <v>166</v>
      </c>
      <c r="M37" t="str">
        <f>CONCATENATE(Tabla3[[#This Row],[Id_AOE]]," ",Tabla3[[#This Row],[Desc_AOE]])</f>
        <v>S1.01.04 GESTION DE ACTIVIDADES ADMINISTRATIVAS</v>
      </c>
      <c r="O37" s="1" t="s">
        <v>2533</v>
      </c>
      <c r="P37" t="s">
        <v>220</v>
      </c>
      <c r="Q37" s="1" t="s">
        <v>382</v>
      </c>
      <c r="R37" t="str">
        <f>CONCATENATE(Tabla4[[#This Row],[Id_Tarea]]," ",Tabla4[[#This Row],[Desc_Tarea]]," [",Tabla4[[#This Row],[CODIGO]],"]")</f>
        <v>M1.01.01.02 Identificación y tratamiento de riesgos de filtración [GA]</v>
      </c>
      <c r="X37" t="s">
        <v>776</v>
      </c>
      <c r="Y37" s="1" t="s">
        <v>2437</v>
      </c>
      <c r="Z37" s="6" t="s">
        <v>152</v>
      </c>
      <c r="AA37" s="6" t="s">
        <v>2937</v>
      </c>
      <c r="AD37" s="1" t="s">
        <v>2426</v>
      </c>
      <c r="AE37" t="s">
        <v>3502</v>
      </c>
      <c r="AF37" t="s">
        <v>3197</v>
      </c>
      <c r="AG37" s="1" t="s">
        <v>2527</v>
      </c>
      <c r="AH37" t="s">
        <v>215</v>
      </c>
      <c r="AI37" s="1" t="s">
        <v>390</v>
      </c>
      <c r="AJ37" t="s">
        <v>3463</v>
      </c>
    </row>
    <row r="38" spans="1:36" x14ac:dyDescent="0.25">
      <c r="A38" s="6" t="str">
        <f>Tabla2[[#This Row],[CC_Centro de Costo]]</f>
        <v>03.05 GERENCIA MACRO REGIONAL SUR MEDIO</v>
      </c>
      <c r="B38" s="1">
        <v>1904</v>
      </c>
      <c r="D38" t="s">
        <v>110</v>
      </c>
      <c r="E38" t="s">
        <v>54</v>
      </c>
      <c r="F38" t="s">
        <v>1874</v>
      </c>
      <c r="G38" s="4">
        <v>1904</v>
      </c>
      <c r="H38" s="48" t="s">
        <v>2395</v>
      </c>
      <c r="K38" s="1" t="s">
        <v>2453</v>
      </c>
      <c r="L38" t="s">
        <v>167</v>
      </c>
      <c r="M38" t="str">
        <f>CONCATENATE(Tabla3[[#This Row],[Id_AOE]]," ",Tabla3[[#This Row],[Desc_AOE]])</f>
        <v>S1.01.05 SUPERVISION INTEGRAL A LA UNIDADES DESCONCENTRADAS REGIONALES UDRS</v>
      </c>
      <c r="O38" s="1" t="s">
        <v>2534</v>
      </c>
      <c r="P38" t="s">
        <v>2535</v>
      </c>
      <c r="Q38" s="1" t="s">
        <v>382</v>
      </c>
      <c r="R38" t="str">
        <f>CONCATENATE(Tabla4[[#This Row],[Id_Tarea]]," ",Tabla4[[#This Row],[Desc_Tarea]]," [",Tabla4[[#This Row],[CODIGO]],"]")</f>
        <v>M1.01.01.03 Supervisión y asistencia técnica a órganos desconcentrados [GA]</v>
      </c>
      <c r="X38" t="s">
        <v>776</v>
      </c>
      <c r="Y38" s="1" t="s">
        <v>2443</v>
      </c>
      <c r="Z38" s="6" t="s">
        <v>157</v>
      </c>
      <c r="AA38" s="6" t="s">
        <v>2940</v>
      </c>
      <c r="AD38" s="1" t="s">
        <v>2426</v>
      </c>
      <c r="AE38" t="s">
        <v>3502</v>
      </c>
      <c r="AF38" t="s">
        <v>3197</v>
      </c>
      <c r="AG38" s="1" t="s">
        <v>2528</v>
      </c>
      <c r="AH38" t="s">
        <v>216</v>
      </c>
      <c r="AI38" s="1" t="s">
        <v>390</v>
      </c>
      <c r="AJ38" t="s">
        <v>3464</v>
      </c>
    </row>
    <row r="39" spans="1:36" x14ac:dyDescent="0.25">
      <c r="A39" s="6" t="str">
        <f>Tabla2[[#This Row],[CC_Centro de Costo]]</f>
        <v>03.05.01 UDR AYACUCHO</v>
      </c>
      <c r="B39" s="1">
        <v>1905</v>
      </c>
      <c r="D39" t="s">
        <v>111</v>
      </c>
      <c r="E39" t="s">
        <v>55</v>
      </c>
      <c r="F39" t="s">
        <v>1877</v>
      </c>
      <c r="G39" s="5">
        <v>1905</v>
      </c>
      <c r="H39" s="1" t="s">
        <v>55</v>
      </c>
      <c r="K39" s="1" t="s">
        <v>2454</v>
      </c>
      <c r="L39" t="s">
        <v>168</v>
      </c>
      <c r="M39" t="str">
        <f>CONCATENATE(Tabla3[[#This Row],[Id_AOE]]," ",Tabla3[[#This Row],[Desc_AOE]])</f>
        <v>S1.01.06 ACCIONES DE SOPORTE A LA GESTION A NIVEL DE GMR</v>
      </c>
      <c r="O39" s="1" t="s">
        <v>2536</v>
      </c>
      <c r="P39" t="s">
        <v>2537</v>
      </c>
      <c r="Q39" s="1" t="s">
        <v>382</v>
      </c>
      <c r="R39" t="str">
        <f>CONCATENATE(Tabla4[[#This Row],[Id_Tarea]]," ",Tabla4[[#This Row],[Desc_Tarea]]," [",Tabla4[[#This Row],[CODIGO]],"]")</f>
        <v>M1.01.01.04 Asistencia técnica a operadores del módulo de afiliación [GA]</v>
      </c>
      <c r="X39" t="s">
        <v>776</v>
      </c>
      <c r="Y39" s="1" t="s">
        <v>2448</v>
      </c>
      <c r="Z39" s="6" t="s">
        <v>162</v>
      </c>
      <c r="AA39" s="6" t="s">
        <v>2942</v>
      </c>
      <c r="AD39" s="1" t="s">
        <v>2427</v>
      </c>
      <c r="AE39" t="s">
        <v>3503</v>
      </c>
      <c r="AF39" t="s">
        <v>3157</v>
      </c>
      <c r="AG39" s="1" t="s">
        <v>2529</v>
      </c>
      <c r="AH39" t="s">
        <v>217</v>
      </c>
      <c r="AI39" s="1" t="s">
        <v>385</v>
      </c>
      <c r="AJ39" t="s">
        <v>3316</v>
      </c>
    </row>
    <row r="40" spans="1:36" x14ac:dyDescent="0.25">
      <c r="A40" s="6" t="str">
        <f>Tabla2[[#This Row],[CC_Centro de Costo]]</f>
        <v>03.05.02 UDR ABANCAY</v>
      </c>
      <c r="B40" s="1">
        <v>1900</v>
      </c>
      <c r="D40" t="s">
        <v>112</v>
      </c>
      <c r="E40" t="s">
        <v>56</v>
      </c>
      <c r="F40" t="s">
        <v>1875</v>
      </c>
      <c r="G40" s="4">
        <v>1900</v>
      </c>
      <c r="H40" s="48" t="s">
        <v>56</v>
      </c>
      <c r="K40" s="1" t="s">
        <v>2455</v>
      </c>
      <c r="L40" t="s">
        <v>169</v>
      </c>
      <c r="M40" t="str">
        <f>CONCATENATE(Tabla3[[#This Row],[Id_AOE]]," ",Tabla3[[#This Row],[Desc_AOE]])</f>
        <v>S1.01.07 ACCIONES DE SOPORTE A LA GESTION A NIVEL DE UDR</v>
      </c>
      <c r="O40" s="1" t="s">
        <v>2538</v>
      </c>
      <c r="P40" t="s">
        <v>221</v>
      </c>
      <c r="Q40" s="1" t="s">
        <v>382</v>
      </c>
      <c r="R40" t="str">
        <f>CONCATENATE(Tabla4[[#This Row],[Id_Tarea]]," ",Tabla4[[#This Row],[Desc_Tarea]]," [",Tabla4[[#This Row],[CODIGO]],"]")</f>
        <v>M1.01.01.05 Seguimiento y evaluación de cobertura en afiliaciones [GA]</v>
      </c>
      <c r="X40" t="s">
        <v>776</v>
      </c>
      <c r="Y40" s="1" t="s">
        <v>2455</v>
      </c>
      <c r="Z40" s="6" t="s">
        <v>169</v>
      </c>
      <c r="AA40" s="6" t="s">
        <v>2944</v>
      </c>
      <c r="AD40" s="1" t="s">
        <v>2427</v>
      </c>
      <c r="AE40" t="s">
        <v>3503</v>
      </c>
      <c r="AF40" t="s">
        <v>3157</v>
      </c>
      <c r="AG40" s="1" t="s">
        <v>2530</v>
      </c>
      <c r="AH40" t="s">
        <v>397</v>
      </c>
      <c r="AI40" s="1" t="s">
        <v>385</v>
      </c>
      <c r="AJ40" t="s">
        <v>3317</v>
      </c>
    </row>
    <row r="41" spans="1:36" x14ac:dyDescent="0.25">
      <c r="A41" s="6" t="str">
        <f>Tabla2[[#This Row],[CC_Centro de Costo]]</f>
        <v>03.05.03 UDR ANDAHUAYLAS</v>
      </c>
      <c r="B41" s="1">
        <v>1901</v>
      </c>
      <c r="D41" t="s">
        <v>113</v>
      </c>
      <c r="E41" t="s">
        <v>57</v>
      </c>
      <c r="F41" t="s">
        <v>1876</v>
      </c>
      <c r="G41" s="5">
        <v>1901</v>
      </c>
      <c r="H41" s="1" t="s">
        <v>57</v>
      </c>
      <c r="K41" s="1" t="s">
        <v>2456</v>
      </c>
      <c r="L41" t="s">
        <v>170</v>
      </c>
      <c r="M41" t="str">
        <f>CONCATENATE(Tabla3[[#This Row],[Id_AOE]]," ",Tabla3[[#This Row],[Desc_AOE]])</f>
        <v>S1.02.01 GESTION DE ADMINISTRACION DE BIENES</v>
      </c>
      <c r="O41" s="1" t="s">
        <v>2539</v>
      </c>
      <c r="P41" t="s">
        <v>2540</v>
      </c>
      <c r="Q41" s="1" t="s">
        <v>382</v>
      </c>
      <c r="R41" t="str">
        <f>CONCATENATE(Tabla4[[#This Row],[Id_Tarea]]," ",Tabla4[[#This Row],[Desc_Tarea]]," [",Tabla4[[#This Row],[CODIGO]],"]")</f>
        <v>M1.01.01.06 Elaborar informes técnicos de la materia [GA]</v>
      </c>
      <c r="X41" t="s">
        <v>777</v>
      </c>
      <c r="Y41" s="1" t="s">
        <v>2430</v>
      </c>
      <c r="Z41" s="6" t="s">
        <v>145</v>
      </c>
      <c r="AA41" s="6" t="s">
        <v>2933</v>
      </c>
      <c r="AD41" s="1" t="s">
        <v>2427</v>
      </c>
      <c r="AE41" t="s">
        <v>3503</v>
      </c>
      <c r="AF41" t="s">
        <v>3157</v>
      </c>
      <c r="AG41" s="1" t="s">
        <v>2531</v>
      </c>
      <c r="AH41" t="s">
        <v>218</v>
      </c>
      <c r="AI41" s="1" t="s">
        <v>385</v>
      </c>
      <c r="AJ41" t="s">
        <v>3318</v>
      </c>
    </row>
    <row r="42" spans="1:36" x14ac:dyDescent="0.25">
      <c r="A42" s="6" t="str">
        <f>Tabla2[[#This Row],[CC_Centro de Costo]]</f>
        <v>03.05.04 UDR ICA</v>
      </c>
      <c r="B42" s="1">
        <v>1914</v>
      </c>
      <c r="D42" t="s">
        <v>114</v>
      </c>
      <c r="E42" t="s">
        <v>58</v>
      </c>
      <c r="F42" t="s">
        <v>1878</v>
      </c>
      <c r="G42" s="4">
        <v>1914</v>
      </c>
      <c r="H42" s="48" t="s">
        <v>58</v>
      </c>
      <c r="K42" s="1" t="s">
        <v>2457</v>
      </c>
      <c r="L42" t="s">
        <v>171</v>
      </c>
      <c r="M42" t="str">
        <f>CONCATENATE(Tabla3[[#This Row],[Id_AOE]]," ",Tabla3[[#This Row],[Desc_AOE]])</f>
        <v>S1.02.02 GESTION DE LA PROGRAMACION MULTIANUAL DE BIENES Y SERVICIOS</v>
      </c>
      <c r="O42" s="1" t="s">
        <v>2541</v>
      </c>
      <c r="P42" t="s">
        <v>2542</v>
      </c>
      <c r="Q42" s="1" t="s">
        <v>382</v>
      </c>
      <c r="R42" t="str">
        <f>CONCATENATE(Tabla4[[#This Row],[Id_Tarea]]," ",Tabla4[[#This Row],[Desc_Tarea]]," [",Tabla4[[#This Row],[CODIGO]],"]")</f>
        <v>M1.01.01.07 Gestionar la afiliación de Grupos Poblacionales Determinados por Norma Expresa o por mandato Judicial o Jurisdiccional [GA]</v>
      </c>
      <c r="X42" t="s">
        <v>777</v>
      </c>
      <c r="Y42" s="1" t="s">
        <v>2432</v>
      </c>
      <c r="Z42" s="6" t="s">
        <v>147</v>
      </c>
      <c r="AA42" s="6" t="s">
        <v>2935</v>
      </c>
      <c r="AD42" s="1" t="s">
        <v>2428</v>
      </c>
      <c r="AE42" t="s">
        <v>3504</v>
      </c>
      <c r="AF42" t="s">
        <v>3130</v>
      </c>
      <c r="AG42" s="1" t="s">
        <v>2532</v>
      </c>
      <c r="AH42" t="s">
        <v>219</v>
      </c>
      <c r="AI42" s="1" t="s">
        <v>382</v>
      </c>
      <c r="AJ42" t="s">
        <v>3214</v>
      </c>
    </row>
    <row r="43" spans="1:36" x14ac:dyDescent="0.25">
      <c r="A43" s="6" t="str">
        <f>Tabla2[[#This Row],[CC_Centro de Costo]]</f>
        <v>03.06 GERENCIA MACRO REGIONAL CENTRO MEDIO</v>
      </c>
      <c r="B43" s="1">
        <v>1923</v>
      </c>
      <c r="D43" t="s">
        <v>115</v>
      </c>
      <c r="E43" t="s">
        <v>59</v>
      </c>
      <c r="F43" t="s">
        <v>1879</v>
      </c>
      <c r="G43" s="5">
        <v>1923</v>
      </c>
      <c r="H43" s="1" t="s">
        <v>2398</v>
      </c>
      <c r="K43" s="1" t="s">
        <v>2458</v>
      </c>
      <c r="L43" t="s">
        <v>172</v>
      </c>
      <c r="M43" t="str">
        <f>CONCATENATE(Tabla3[[#This Row],[Id_AOE]]," ",Tabla3[[#This Row],[Desc_AOE]])</f>
        <v>S1.02.03 GESTION DE LAS ADQUISICIONES</v>
      </c>
      <c r="O43" s="1" t="s">
        <v>2543</v>
      </c>
      <c r="P43" t="s">
        <v>222</v>
      </c>
      <c r="Q43" s="1" t="s">
        <v>382</v>
      </c>
      <c r="R43" t="str">
        <f>CONCATENATE(Tabla4[[#This Row],[Id_Tarea]]," ",Tabla4[[#This Row],[Desc_Tarea]]," [",Tabla4[[#This Row],[CODIGO]],"]")</f>
        <v>M1.01.01.08 Gestionar el registro de operadores del módulo de afiliaciones [GA]</v>
      </c>
      <c r="X43" t="s">
        <v>777</v>
      </c>
      <c r="Y43" s="1" t="s">
        <v>2437</v>
      </c>
      <c r="Z43" s="6" t="s">
        <v>152</v>
      </c>
      <c r="AA43" s="6" t="s">
        <v>2937</v>
      </c>
      <c r="AD43" s="1" t="s">
        <v>2428</v>
      </c>
      <c r="AE43" t="s">
        <v>3504</v>
      </c>
      <c r="AF43" t="s">
        <v>3130</v>
      </c>
      <c r="AG43" s="1" t="s">
        <v>2533</v>
      </c>
      <c r="AH43" t="s">
        <v>220</v>
      </c>
      <c r="AI43" s="1" t="s">
        <v>382</v>
      </c>
      <c r="AJ43" t="s">
        <v>3215</v>
      </c>
    </row>
    <row r="44" spans="1:36" x14ac:dyDescent="0.25">
      <c r="A44" s="6" t="str">
        <f>Tabla2[[#This Row],[CC_Centro de Costo]]</f>
        <v>03.06.01 UDR ANCASH</v>
      </c>
      <c r="B44" s="1">
        <v>1898</v>
      </c>
      <c r="D44" t="s">
        <v>116</v>
      </c>
      <c r="E44" t="s">
        <v>60</v>
      </c>
      <c r="F44" t="s">
        <v>1880</v>
      </c>
      <c r="G44" s="4">
        <v>1898</v>
      </c>
      <c r="H44" s="48" t="s">
        <v>60</v>
      </c>
      <c r="K44" s="1" t="s">
        <v>2459</v>
      </c>
      <c r="L44" t="s">
        <v>173</v>
      </c>
      <c r="M44" t="str">
        <f>CONCATENATE(Tabla3[[#This Row],[Id_AOE]]," ",Tabla3[[#This Row],[Desc_AOE]])</f>
        <v>S1.02.04 GESTION DE SERVICIOS GENERALES Y CONSERJERIA</v>
      </c>
      <c r="O44" s="1" t="s">
        <v>2544</v>
      </c>
      <c r="P44" t="s">
        <v>210</v>
      </c>
      <c r="Q44" s="1" t="s">
        <v>382</v>
      </c>
      <c r="R44" t="str">
        <f>CONCATENATE(Tabla4[[#This Row],[Id_Tarea]]," ",Tabla4[[#This Row],[Desc_Tarea]]," [",Tabla4[[#This Row],[CODIGO]],"]")</f>
        <v>M1.01.01.09 Seguimiento y evaluación del POI [GA]</v>
      </c>
      <c r="X44" t="s">
        <v>777</v>
      </c>
      <c r="Y44" s="1" t="s">
        <v>2443</v>
      </c>
      <c r="Z44" s="6" t="s">
        <v>157</v>
      </c>
      <c r="AA44" s="6" t="s">
        <v>2940</v>
      </c>
      <c r="AD44" s="1" t="s">
        <v>2428</v>
      </c>
      <c r="AE44" t="s">
        <v>3504</v>
      </c>
      <c r="AF44" t="s">
        <v>3130</v>
      </c>
      <c r="AG44" s="1" t="s">
        <v>2534</v>
      </c>
      <c r="AH44" t="s">
        <v>2535</v>
      </c>
      <c r="AI44" s="1" t="s">
        <v>382</v>
      </c>
      <c r="AJ44" t="s">
        <v>2954</v>
      </c>
    </row>
    <row r="45" spans="1:36" x14ac:dyDescent="0.25">
      <c r="A45" s="6" t="str">
        <f>Tabla2[[#This Row],[CC_Centro de Costo]]</f>
        <v>03.06.02 UDR SANTA</v>
      </c>
      <c r="B45" s="1">
        <v>1899</v>
      </c>
      <c r="D45" t="s">
        <v>117</v>
      </c>
      <c r="E45" t="s">
        <v>61</v>
      </c>
      <c r="F45" t="s">
        <v>1881</v>
      </c>
      <c r="G45" s="5">
        <v>1899</v>
      </c>
      <c r="H45" s="1" t="s">
        <v>61</v>
      </c>
      <c r="K45" s="1" t="s">
        <v>2460</v>
      </c>
      <c r="L45" t="s">
        <v>174</v>
      </c>
      <c r="M45" t="str">
        <f>CONCATENATE(Tabla3[[#This Row],[Id_AOE]]," ",Tabla3[[#This Row],[Desc_AOE]])</f>
        <v>S1.02.05 GESTION DEL ALMACENAMIENTO Y DISTRIBUCION DE BIENES</v>
      </c>
      <c r="O45" s="1" t="s">
        <v>2545</v>
      </c>
      <c r="P45" t="s">
        <v>221</v>
      </c>
      <c r="Q45" s="1" t="s">
        <v>386</v>
      </c>
      <c r="R45" t="str">
        <f>CONCATENATE(Tabla4[[#This Row],[Id_Tarea]]," ",Tabla4[[#This Row],[Desc_Tarea]]," [",Tabla4[[#This Row],[CODIGO]],"]")</f>
        <v>M1.02.01.01 Seguimiento y evaluación de cobertura en afiliaciones [GMR]</v>
      </c>
      <c r="X45" t="s">
        <v>777</v>
      </c>
      <c r="Y45" s="1" t="s">
        <v>2448</v>
      </c>
      <c r="Z45" s="6" t="s">
        <v>162</v>
      </c>
      <c r="AA45" s="6" t="s">
        <v>2942</v>
      </c>
      <c r="AD45" s="1" t="s">
        <v>2428</v>
      </c>
      <c r="AE45" t="s">
        <v>3504</v>
      </c>
      <c r="AF45" t="s">
        <v>3130</v>
      </c>
      <c r="AG45" s="1" t="s">
        <v>2536</v>
      </c>
      <c r="AH45" t="s">
        <v>2537</v>
      </c>
      <c r="AI45" s="1" t="s">
        <v>382</v>
      </c>
      <c r="AJ45" t="s">
        <v>3216</v>
      </c>
    </row>
    <row r="46" spans="1:36" x14ac:dyDescent="0.25">
      <c r="A46" s="6" t="str">
        <f>Tabla2[[#This Row],[CC_Centro de Costo]]</f>
        <v>03.06.03 UDR CALLAO</v>
      </c>
      <c r="B46" s="1">
        <v>1910</v>
      </c>
      <c r="D46" t="s">
        <v>118</v>
      </c>
      <c r="E46" t="s">
        <v>62</v>
      </c>
      <c r="F46" t="s">
        <v>1882</v>
      </c>
      <c r="G46" s="4">
        <v>1910</v>
      </c>
      <c r="H46" s="48" t="s">
        <v>62</v>
      </c>
      <c r="K46" s="1" t="s">
        <v>2461</v>
      </c>
      <c r="L46" t="s">
        <v>175</v>
      </c>
      <c r="M46" t="str">
        <f>CONCATENATE(Tabla3[[#This Row],[Id_AOE]]," ",Tabla3[[#This Row],[Desc_AOE]])</f>
        <v>S1.03.01 PLANIFICACION DE POLITICAS DE RRHH Y ORGANIZACION DEL TRABAJO</v>
      </c>
      <c r="O46" s="1" t="s">
        <v>2546</v>
      </c>
      <c r="P46" t="s">
        <v>223</v>
      </c>
      <c r="Q46" s="1" t="s">
        <v>386</v>
      </c>
      <c r="R46" t="str">
        <f>CONCATENATE(Tabla4[[#This Row],[Id_Tarea]]," ",Tabla4[[#This Row],[Desc_Tarea]]," [",Tabla4[[#This Row],[CODIGO]],"]")</f>
        <v>M1.02.01.02 Supervisión y asistencia técnica en materia de afiliaciones [GMR]</v>
      </c>
      <c r="X46" t="s">
        <v>777</v>
      </c>
      <c r="Y46" s="1" t="s">
        <v>2455</v>
      </c>
      <c r="Z46" s="6" t="s">
        <v>169</v>
      </c>
      <c r="AA46" s="6" t="s">
        <v>2944</v>
      </c>
      <c r="AD46" s="1" t="s">
        <v>2428</v>
      </c>
      <c r="AE46" t="s">
        <v>3504</v>
      </c>
      <c r="AF46" t="s">
        <v>3130</v>
      </c>
      <c r="AG46" s="1" t="s">
        <v>2538</v>
      </c>
      <c r="AH46" t="s">
        <v>221</v>
      </c>
      <c r="AI46" s="1" t="s">
        <v>382</v>
      </c>
      <c r="AJ46" t="s">
        <v>3217</v>
      </c>
    </row>
    <row r="47" spans="1:36" x14ac:dyDescent="0.25">
      <c r="A47" s="6" t="str">
        <f>Tabla2[[#This Row],[CC_Centro de Costo]]</f>
        <v>03.06.04 UDR LIMA METROPOLITANA CENTRO</v>
      </c>
      <c r="B47" s="1">
        <v>1920</v>
      </c>
      <c r="D47" t="s">
        <v>119</v>
      </c>
      <c r="E47" t="s">
        <v>63</v>
      </c>
      <c r="F47" t="s">
        <v>1883</v>
      </c>
      <c r="G47" s="5">
        <v>1920</v>
      </c>
      <c r="H47" s="1" t="s">
        <v>63</v>
      </c>
      <c r="K47" s="1" t="s">
        <v>2462</v>
      </c>
      <c r="L47" t="s">
        <v>176</v>
      </c>
      <c r="M47" t="str">
        <f>CONCATENATE(Tabla3[[#This Row],[Id_AOE]]," ",Tabla3[[#This Row],[Desc_AOE]])</f>
        <v>S1.03.02 GESTION DEL EMPLEO</v>
      </c>
      <c r="O47" s="1" t="s">
        <v>2547</v>
      </c>
      <c r="P47" t="s">
        <v>2548</v>
      </c>
      <c r="Q47" s="1" t="s">
        <v>386</v>
      </c>
      <c r="R47" t="str">
        <f>CONCATENATE(Tabla4[[#This Row],[Id_Tarea]]," ",Tabla4[[#This Row],[Desc_Tarea]]," [",Tabla4[[#This Row],[CODIGO]],"]")</f>
        <v>M1.02.01.04 Elaborar y evaluar el reporte de producción de servicios en canales de atención en el ámbito de su jurisdicción [GMR]</v>
      </c>
      <c r="X47" t="s">
        <v>779</v>
      </c>
      <c r="Y47" s="1" t="s">
        <v>2430</v>
      </c>
      <c r="Z47" s="6" t="s">
        <v>145</v>
      </c>
      <c r="AA47" s="6" t="s">
        <v>2933</v>
      </c>
      <c r="AD47" s="1" t="s">
        <v>2428</v>
      </c>
      <c r="AE47" t="s">
        <v>3504</v>
      </c>
      <c r="AF47" t="s">
        <v>3130</v>
      </c>
      <c r="AG47" s="1" t="s">
        <v>2539</v>
      </c>
      <c r="AH47" t="s">
        <v>2540</v>
      </c>
      <c r="AI47" s="1" t="s">
        <v>382</v>
      </c>
      <c r="AJ47" t="s">
        <v>3218</v>
      </c>
    </row>
    <row r="48" spans="1:36" x14ac:dyDescent="0.25">
      <c r="A48" s="6" t="str">
        <f>Tabla2[[#This Row],[CC_Centro de Costo]]</f>
        <v>03.06.05 UDR LIMA METROPOLITANA ESTE</v>
      </c>
      <c r="B48" s="1">
        <v>1926</v>
      </c>
      <c r="D48" t="s">
        <v>120</v>
      </c>
      <c r="E48" t="s">
        <v>64</v>
      </c>
      <c r="F48" t="s">
        <v>1884</v>
      </c>
      <c r="G48" s="4">
        <v>1926</v>
      </c>
      <c r="H48" s="48" t="s">
        <v>64</v>
      </c>
      <c r="K48" s="1" t="s">
        <v>2463</v>
      </c>
      <c r="L48" t="s">
        <v>177</v>
      </c>
      <c r="M48" t="str">
        <f>CONCATENATE(Tabla3[[#This Row],[Id_AOE]]," ",Tabla3[[#This Row],[Desc_AOE]])</f>
        <v>S1.03.03 GESTION DEL RENDIMIENTO Y LA CAPACITACION</v>
      </c>
      <c r="O48" s="1" t="s">
        <v>2549</v>
      </c>
      <c r="P48" t="s">
        <v>224</v>
      </c>
      <c r="Q48" s="1" t="s">
        <v>386</v>
      </c>
      <c r="R48" t="str">
        <f>CONCATENATE(Tabla4[[#This Row],[Id_Tarea]]," ",Tabla4[[#This Row],[Desc_Tarea]]," [",Tabla4[[#This Row],[CODIGO]],"]")</f>
        <v>M1.02.01.06 Supervisión y asistencia técnica a operadores de los canales de atención [GMR]</v>
      </c>
      <c r="X48" t="s">
        <v>779</v>
      </c>
      <c r="Y48" s="1" t="s">
        <v>2432</v>
      </c>
      <c r="Z48" s="6" t="s">
        <v>147</v>
      </c>
      <c r="AA48" s="6" t="s">
        <v>2935</v>
      </c>
      <c r="AD48" s="1" t="s">
        <v>2428</v>
      </c>
      <c r="AE48" t="s">
        <v>3504</v>
      </c>
      <c r="AF48" t="s">
        <v>3130</v>
      </c>
      <c r="AG48" s="1" t="s">
        <v>2541</v>
      </c>
      <c r="AH48" t="s">
        <v>2542</v>
      </c>
      <c r="AI48" s="1" t="s">
        <v>382</v>
      </c>
      <c r="AJ48" t="s">
        <v>3219</v>
      </c>
    </row>
    <row r="49" spans="1:36" x14ac:dyDescent="0.25">
      <c r="A49" s="6" t="str">
        <f>Tabla2[[#This Row],[CC_Centro de Costo]]</f>
        <v>03.06.06 UDR LIMA METROPOLITANA NORTE</v>
      </c>
      <c r="B49" s="1">
        <v>1925</v>
      </c>
      <c r="D49" t="s">
        <v>121</v>
      </c>
      <c r="E49" t="s">
        <v>65</v>
      </c>
      <c r="F49" t="s">
        <v>1885</v>
      </c>
      <c r="G49" s="5">
        <v>1925</v>
      </c>
      <c r="H49" s="1" t="s">
        <v>65</v>
      </c>
      <c r="K49" s="1" t="s">
        <v>2464</v>
      </c>
      <c r="L49" t="s">
        <v>178</v>
      </c>
      <c r="M49" t="str">
        <f>CONCATENATE(Tabla3[[#This Row],[Id_AOE]]," ",Tabla3[[#This Row],[Desc_AOE]])</f>
        <v>S1.03.04 GESTION DE LA COMPENSACION</v>
      </c>
      <c r="O49" s="1" t="s">
        <v>2550</v>
      </c>
      <c r="P49" t="s">
        <v>225</v>
      </c>
      <c r="Q49" s="1" t="s">
        <v>386</v>
      </c>
      <c r="R49" t="str">
        <f>CONCATENATE(Tabla4[[#This Row],[Id_Tarea]]," ",Tabla4[[#This Row],[Desc_Tarea]]," [",Tabla4[[#This Row],[CODIGO]],"]")</f>
        <v>M1.02.01.07 Monitorear la evaluación de la gratuidad de la atención [GMR]</v>
      </c>
      <c r="X49" t="s">
        <v>779</v>
      </c>
      <c r="Y49" s="1" t="s">
        <v>2437</v>
      </c>
      <c r="Z49" s="6" t="s">
        <v>152</v>
      </c>
      <c r="AA49" s="6" t="s">
        <v>2937</v>
      </c>
      <c r="AD49" s="1" t="s">
        <v>2428</v>
      </c>
      <c r="AE49" t="s">
        <v>3504</v>
      </c>
      <c r="AF49" t="s">
        <v>3130</v>
      </c>
      <c r="AG49" s="1" t="s">
        <v>2543</v>
      </c>
      <c r="AH49" t="s">
        <v>222</v>
      </c>
      <c r="AI49" s="1" t="s">
        <v>382</v>
      </c>
      <c r="AJ49" t="s">
        <v>3220</v>
      </c>
    </row>
    <row r="50" spans="1:36" x14ac:dyDescent="0.25">
      <c r="A50" s="6" t="str">
        <f>Tabla2[[#This Row],[CC_Centro de Costo]]</f>
        <v>03.06.07 UDR LIMA REGIÓN</v>
      </c>
      <c r="B50" s="1">
        <v>1924</v>
      </c>
      <c r="D50" t="s">
        <v>122</v>
      </c>
      <c r="E50" t="s">
        <v>66</v>
      </c>
      <c r="F50" t="s">
        <v>1886</v>
      </c>
      <c r="G50" s="4">
        <v>1924</v>
      </c>
      <c r="H50" s="48" t="s">
        <v>66</v>
      </c>
      <c r="K50" s="1" t="s">
        <v>2465</v>
      </c>
      <c r="L50" t="s">
        <v>2466</v>
      </c>
      <c r="M50" t="str">
        <f>CONCATENATE(Tabla3[[#This Row],[Id_AOE]]," ",Tabla3[[#This Row],[Desc_AOE]])</f>
        <v>S1.03.05 GESTION DE LAS RELACIONES HUMANAS Y SOCIALES</v>
      </c>
      <c r="O50" s="1" t="s">
        <v>2551</v>
      </c>
      <c r="P50" t="s">
        <v>226</v>
      </c>
      <c r="Q50" s="1" t="s">
        <v>386</v>
      </c>
      <c r="R50" t="str">
        <f>CONCATENATE(Tabla4[[#This Row],[Id_Tarea]]," ",Tabla4[[#This Row],[Desc_Tarea]]," [",Tabla4[[#This Row],[CODIGO]],"]")</f>
        <v>M1.02.01.09 Evaluar la gestión de reclamos en salud en ámbito jurisdiccional [GMR]</v>
      </c>
      <c r="X50" t="s">
        <v>779</v>
      </c>
      <c r="Y50" s="1" t="s">
        <v>2443</v>
      </c>
      <c r="Z50" s="6" t="s">
        <v>157</v>
      </c>
      <c r="AA50" s="6" t="s">
        <v>2940</v>
      </c>
      <c r="AD50" s="1" t="s">
        <v>2428</v>
      </c>
      <c r="AE50" t="s">
        <v>3504</v>
      </c>
      <c r="AF50" t="s">
        <v>3130</v>
      </c>
      <c r="AG50" s="1" t="s">
        <v>2544</v>
      </c>
      <c r="AH50" t="s">
        <v>210</v>
      </c>
      <c r="AI50" s="1" t="s">
        <v>382</v>
      </c>
      <c r="AJ50" t="s">
        <v>3221</v>
      </c>
    </row>
    <row r="51" spans="1:36" x14ac:dyDescent="0.25">
      <c r="A51" s="6" t="str">
        <f>Tabla2[[#This Row],[CC_Centro de Costo]]</f>
        <v>03.06.08 UDR LIMA METROPOLITANA SUR</v>
      </c>
      <c r="B51" s="1">
        <v>1921</v>
      </c>
      <c r="D51" t="s">
        <v>123</v>
      </c>
      <c r="E51" t="s">
        <v>67</v>
      </c>
      <c r="F51" t="s">
        <v>1887</v>
      </c>
      <c r="G51" s="5">
        <v>1921</v>
      </c>
      <c r="H51" s="1" t="s">
        <v>67</v>
      </c>
      <c r="K51" s="1" t="s">
        <v>2467</v>
      </c>
      <c r="L51" t="s">
        <v>2468</v>
      </c>
      <c r="M51" t="str">
        <f>CONCATENATE(Tabla3[[#This Row],[Id_AOE]]," ",Tabla3[[#This Row],[Desc_AOE]])</f>
        <v>S1.03.06 GESTION DE LOS PROCESOS ADMINISTRATIVOS DISCIPLINARIOS</v>
      </c>
      <c r="O51" s="1" t="s">
        <v>2552</v>
      </c>
      <c r="P51" t="s">
        <v>374</v>
      </c>
      <c r="Q51" s="1" t="s">
        <v>386</v>
      </c>
      <c r="R51" t="str">
        <f>CONCATENATE(Tabla4[[#This Row],[Id_Tarea]]," ",Tabla4[[#This Row],[Desc_Tarea]]," [",Tabla4[[#This Row],[CODIGO]],"]")</f>
        <v>M1.02.01.10 Validaciones realizadas acumuladas del periodo fiscal de traslados aéreos de los asegurados SIS en estado de emergencia P1 - Convenio FAP [GMR]</v>
      </c>
      <c r="X51" t="s">
        <v>779</v>
      </c>
      <c r="Y51" s="1" t="s">
        <v>2448</v>
      </c>
      <c r="Z51" s="6" t="s">
        <v>162</v>
      </c>
      <c r="AA51" s="6" t="s">
        <v>2942</v>
      </c>
      <c r="AD51" s="1" t="s">
        <v>2429</v>
      </c>
      <c r="AE51" t="s">
        <v>3505</v>
      </c>
      <c r="AF51" t="s">
        <v>3131</v>
      </c>
      <c r="AG51" s="1" t="s">
        <v>2545</v>
      </c>
      <c r="AH51" t="s">
        <v>221</v>
      </c>
      <c r="AI51" s="1" t="s">
        <v>386</v>
      </c>
      <c r="AJ51" t="s">
        <v>3222</v>
      </c>
    </row>
    <row r="52" spans="1:36" x14ac:dyDescent="0.25">
      <c r="A52" s="6" t="str">
        <f>Tabla2[[#This Row],[CC_Centro de Costo]]</f>
        <v>04 SECRETARIA GENERAL</v>
      </c>
      <c r="B52" s="1">
        <v>1894</v>
      </c>
      <c r="D52" t="s">
        <v>124</v>
      </c>
      <c r="E52" t="s">
        <v>68</v>
      </c>
      <c r="F52" t="s">
        <v>2138</v>
      </c>
      <c r="G52" s="4">
        <v>1894</v>
      </c>
      <c r="H52" s="48" t="s">
        <v>388</v>
      </c>
      <c r="K52" s="1" t="s">
        <v>2469</v>
      </c>
      <c r="L52" t="s">
        <v>179</v>
      </c>
      <c r="M52" t="str">
        <f>CONCATENATE(Tabla3[[#This Row],[Id_AOE]]," ",Tabla3[[#This Row],[Desc_AOE]])</f>
        <v>S1.03.07 EJECUCION DEL PLAN DE BIENESTAR SOCIAL (PBS)</v>
      </c>
      <c r="O52" s="1" t="s">
        <v>2553</v>
      </c>
      <c r="P52" t="s">
        <v>2554</v>
      </c>
      <c r="Q52" s="1" t="s">
        <v>386</v>
      </c>
      <c r="R52" t="str">
        <f>CONCATENATE(Tabla4[[#This Row],[Id_Tarea]]," ",Tabla4[[#This Row],[Desc_Tarea]]," [",Tabla4[[#This Row],[CODIGO]],"]")</f>
        <v>M1.02.01.11 Implementar/optimizar los canales de atención SIS [GMR]</v>
      </c>
      <c r="X52" t="s">
        <v>779</v>
      </c>
      <c r="Y52" s="1" t="s">
        <v>2455</v>
      </c>
      <c r="Z52" s="6" t="s">
        <v>169</v>
      </c>
      <c r="AA52" s="6" t="s">
        <v>2944</v>
      </c>
      <c r="AD52" s="1" t="s">
        <v>2429</v>
      </c>
      <c r="AE52" t="s">
        <v>3505</v>
      </c>
      <c r="AF52" t="s">
        <v>3131</v>
      </c>
      <c r="AG52" s="1" t="s">
        <v>2546</v>
      </c>
      <c r="AH52" t="s">
        <v>223</v>
      </c>
      <c r="AI52" s="1" t="s">
        <v>386</v>
      </c>
      <c r="AJ52" t="s">
        <v>2955</v>
      </c>
    </row>
    <row r="53" spans="1:36" x14ac:dyDescent="0.25">
      <c r="A53" s="6" t="str">
        <f>Tabla2[[#This Row],[CC_Centro de Costo]]</f>
        <v>04.01 OFICINA DE ASESORÍA JURÍDICA</v>
      </c>
      <c r="B53" s="1">
        <v>1950</v>
      </c>
      <c r="D53" t="s">
        <v>125</v>
      </c>
      <c r="E53" t="s">
        <v>69</v>
      </c>
      <c r="F53" t="s">
        <v>2399</v>
      </c>
      <c r="G53" s="5">
        <v>1950</v>
      </c>
      <c r="H53" s="1" t="s">
        <v>2400</v>
      </c>
      <c r="K53" s="1" t="s">
        <v>2470</v>
      </c>
      <c r="L53" t="s">
        <v>180</v>
      </c>
      <c r="M53" t="str">
        <f>CONCATENATE(Tabla3[[#This Row],[Id_AOE]]," ",Tabla3[[#This Row],[Desc_AOE]])</f>
        <v>S1.03.08 EJECUCION DEL PLAN DE DESARROLLO DE LAS PERSONAS (PDP)</v>
      </c>
      <c r="O53" s="1" t="s">
        <v>2555</v>
      </c>
      <c r="P53" t="s">
        <v>254</v>
      </c>
      <c r="Q53" s="1" t="s">
        <v>386</v>
      </c>
      <c r="R53" t="str">
        <f>CONCATENATE(Tabla4[[#This Row],[Id_Tarea]]," ",Tabla4[[#This Row],[Desc_Tarea]]," [",Tabla4[[#This Row],[CODIGO]],"]")</f>
        <v>M1.02.01.12 Evaluar la percepción del usuario en los canales de atención de su jurisdicción [GMR]</v>
      </c>
      <c r="X53" t="s">
        <v>778</v>
      </c>
      <c r="Y53" s="1" t="s">
        <v>2430</v>
      </c>
      <c r="Z53" s="6" t="s">
        <v>145</v>
      </c>
      <c r="AA53" s="6" t="s">
        <v>2933</v>
      </c>
      <c r="AD53" s="1" t="s">
        <v>2429</v>
      </c>
      <c r="AE53" t="s">
        <v>3505</v>
      </c>
      <c r="AF53" t="s">
        <v>3131</v>
      </c>
      <c r="AG53" s="1" t="s">
        <v>2547</v>
      </c>
      <c r="AH53" t="s">
        <v>2548</v>
      </c>
      <c r="AI53" s="1" t="s">
        <v>386</v>
      </c>
      <c r="AJ53" t="s">
        <v>3223</v>
      </c>
    </row>
    <row r="54" spans="1:36" x14ac:dyDescent="0.25">
      <c r="A54" s="6" t="str">
        <f>Tabla2[[#This Row],[CC_Centro de Costo]]</f>
        <v>04.02 OFICINA GENERAL DE PLANEAMIENTO, PRESUPUESTO Y DESARROLLO ORGANIZACIONAL</v>
      </c>
      <c r="B54" s="1">
        <v>1892</v>
      </c>
      <c r="D54" t="s">
        <v>10</v>
      </c>
      <c r="E54" t="s">
        <v>70</v>
      </c>
      <c r="F54" t="s">
        <v>2257</v>
      </c>
      <c r="G54" s="4">
        <v>1892</v>
      </c>
      <c r="H54" s="48" t="s">
        <v>390</v>
      </c>
      <c r="K54" s="1" t="s">
        <v>2471</v>
      </c>
      <c r="L54" t="s">
        <v>181</v>
      </c>
      <c r="M54" t="str">
        <f>CONCATENATE(Tabla3[[#This Row],[Id_AOE]]," ",Tabla3[[#This Row],[Desc_AOE]])</f>
        <v>S1.03.09 ELABORACION, APROBACION, Y EJECUCION DEL PLAN DE SEGURIDAD Y SALUD EN EL TRABAJO (PSST)</v>
      </c>
      <c r="O54" s="1" t="s">
        <v>2556</v>
      </c>
      <c r="P54" t="s">
        <v>2557</v>
      </c>
      <c r="Q54" s="1" t="s">
        <v>386</v>
      </c>
      <c r="R54" t="str">
        <f>CONCATENATE(Tabla4[[#This Row],[Id_Tarea]]," ",Tabla4[[#This Row],[Desc_Tarea]]," [",Tabla4[[#This Row],[CODIGO]],"]")</f>
        <v>M1.02.01.13 Monitoreo de actividades de promoción en ámbito jurisdiccional [GMR]</v>
      </c>
      <c r="X54" t="s">
        <v>778</v>
      </c>
      <c r="Y54" s="1" t="s">
        <v>2432</v>
      </c>
      <c r="Z54" s="6" t="s">
        <v>147</v>
      </c>
      <c r="AA54" s="6" t="s">
        <v>2935</v>
      </c>
      <c r="AD54" s="1" t="s">
        <v>2429</v>
      </c>
      <c r="AE54" t="s">
        <v>3505</v>
      </c>
      <c r="AF54" t="s">
        <v>3131</v>
      </c>
      <c r="AG54" s="1" t="s">
        <v>2549</v>
      </c>
      <c r="AH54" t="s">
        <v>224</v>
      </c>
      <c r="AI54" s="1" t="s">
        <v>386</v>
      </c>
      <c r="AJ54" t="s">
        <v>2956</v>
      </c>
    </row>
    <row r="55" spans="1:36" x14ac:dyDescent="0.25">
      <c r="A55" s="6" t="str">
        <f>Tabla2[[#This Row],[CC_Centro de Costo]]</f>
        <v>04.03 OFICINA GENERAL DE IMAGEN INSTITUCIONAL Y TRANSPARENCIA</v>
      </c>
      <c r="B55" s="1">
        <v>1922</v>
      </c>
      <c r="D55" t="s">
        <v>126</v>
      </c>
      <c r="E55" t="s">
        <v>71</v>
      </c>
      <c r="F55" t="s">
        <v>2152</v>
      </c>
      <c r="G55" s="5">
        <v>1922</v>
      </c>
      <c r="H55" s="1" t="s">
        <v>2401</v>
      </c>
      <c r="K55" s="1" t="s">
        <v>2472</v>
      </c>
      <c r="L55" t="s">
        <v>182</v>
      </c>
      <c r="M55" t="str">
        <f>CONCATENATE(Tabla3[[#This Row],[Id_AOE]]," ",Tabla3[[#This Row],[Desc_AOE]])</f>
        <v>S1.04.01 OPTIMIZACION DEL CONTROL DE INGRESOS</v>
      </c>
      <c r="O55" s="1" t="s">
        <v>2558</v>
      </c>
      <c r="P55" t="s">
        <v>2559</v>
      </c>
      <c r="Q55" s="1" t="s">
        <v>386</v>
      </c>
      <c r="R55" t="str">
        <f>CONCATENATE(Tabla4[[#This Row],[Id_Tarea]]," ",Tabla4[[#This Row],[Desc_Tarea]]," [",Tabla4[[#This Row],[CODIGO]],"]")</f>
        <v>M1.02.01.14 Monitorear y analizar la verificación de la gratuidad de la atención, a través de las Fichas de Verificación de la Gratuidad (FVG) [GMR]</v>
      </c>
      <c r="X55" t="s">
        <v>778</v>
      </c>
      <c r="Y55" s="1" t="s">
        <v>2437</v>
      </c>
      <c r="Z55" s="6" t="s">
        <v>152</v>
      </c>
      <c r="AA55" s="6" t="s">
        <v>2937</v>
      </c>
      <c r="AD55" s="1" t="s">
        <v>2429</v>
      </c>
      <c r="AE55" t="s">
        <v>3505</v>
      </c>
      <c r="AF55" t="s">
        <v>3131</v>
      </c>
      <c r="AG55" s="1" t="s">
        <v>2550</v>
      </c>
      <c r="AH55" t="s">
        <v>225</v>
      </c>
      <c r="AI55" s="1" t="s">
        <v>386</v>
      </c>
      <c r="AJ55" t="s">
        <v>3224</v>
      </c>
    </row>
    <row r="56" spans="1:36" x14ac:dyDescent="0.25">
      <c r="A56" s="6" t="str">
        <f>Tabla2[[#This Row],[CC_Centro de Costo]]</f>
        <v>04.04 OFICINA GENERAL DE TECNOLOGÍA DE LA INFORMACIÓN</v>
      </c>
      <c r="B56" s="1">
        <v>1944</v>
      </c>
      <c r="D56" t="s">
        <v>127</v>
      </c>
      <c r="E56" t="s">
        <v>72</v>
      </c>
      <c r="F56" t="s">
        <v>2164</v>
      </c>
      <c r="G56" s="4">
        <v>1944</v>
      </c>
      <c r="H56" s="48" t="s">
        <v>391</v>
      </c>
      <c r="K56" s="1" t="s">
        <v>2473</v>
      </c>
      <c r="L56" t="s">
        <v>183</v>
      </c>
      <c r="M56" t="str">
        <f>CONCATENATE(Tabla3[[#This Row],[Id_AOE]]," ",Tabla3[[#This Row],[Desc_AOE]])</f>
        <v>S1.04.02 OPTIMIZACION DE LA GESTION DE GASTOS</v>
      </c>
      <c r="O56" s="1" t="s">
        <v>2560</v>
      </c>
      <c r="P56" t="s">
        <v>227</v>
      </c>
      <c r="Q56" s="1" t="s">
        <v>386</v>
      </c>
      <c r="R56" t="str">
        <f>CONCATENATE(Tabla4[[#This Row],[Id_Tarea]]," ",Tabla4[[#This Row],[Desc_Tarea]]," [",Tabla4[[#This Row],[CODIGO]],"]")</f>
        <v>M1.02.01.15 Monitorear la evaluación del Indicador de Gratuidad (IG) [GMR]</v>
      </c>
      <c r="X56" t="s">
        <v>778</v>
      </c>
      <c r="Y56" s="1" t="s">
        <v>2443</v>
      </c>
      <c r="Z56" s="6" t="s">
        <v>157</v>
      </c>
      <c r="AA56" s="6" t="s">
        <v>2940</v>
      </c>
      <c r="AD56" s="1" t="s">
        <v>2429</v>
      </c>
      <c r="AE56" t="s">
        <v>3505</v>
      </c>
      <c r="AF56" t="s">
        <v>3131</v>
      </c>
      <c r="AG56" s="1" t="s">
        <v>2551</v>
      </c>
      <c r="AH56" t="s">
        <v>226</v>
      </c>
      <c r="AI56" s="1" t="s">
        <v>386</v>
      </c>
      <c r="AJ56" t="s">
        <v>3225</v>
      </c>
    </row>
    <row r="57" spans="1:36" x14ac:dyDescent="0.25">
      <c r="A57" s="6" t="str">
        <f>Tabla2[[#This Row],[CC_Centro de Costo]]</f>
        <v>04.05 OFICINA GENERAL DE ADMINISTRACIÓN DE RECURSOS</v>
      </c>
      <c r="B57" s="1">
        <v>1943</v>
      </c>
      <c r="D57" t="s">
        <v>128</v>
      </c>
      <c r="E57" t="s">
        <v>73</v>
      </c>
      <c r="F57" t="s">
        <v>2402</v>
      </c>
      <c r="G57" s="5">
        <v>1943</v>
      </c>
      <c r="H57" s="1" t="s">
        <v>393</v>
      </c>
      <c r="K57" s="1" t="s">
        <v>2474</v>
      </c>
      <c r="L57" t="s">
        <v>184</v>
      </c>
      <c r="M57" t="str">
        <f>CONCATENATE(Tabla3[[#This Row],[Id_AOE]]," ",Tabla3[[#This Row],[Desc_AOE]])</f>
        <v>S1.04.03 OPTIMIZACION DE LA RECEPCION Y CUSTODIA DE LA INFORMACION</v>
      </c>
      <c r="O57" s="1" t="s">
        <v>2561</v>
      </c>
      <c r="P57" t="s">
        <v>2562</v>
      </c>
      <c r="Q57" s="1" t="s">
        <v>387</v>
      </c>
      <c r="R57" t="str">
        <f>CONCATENATE(Tabla4[[#This Row],[Id_Tarea]]," ",Tabla4[[#This Row],[Desc_Tarea]]," [",Tabla4[[#This Row],[CODIGO]],"]")</f>
        <v>M1.02.02.03 Seguimiento y evaluación de cobertura y acreditación en afiliaciones [UDR]</v>
      </c>
      <c r="X57" t="s">
        <v>778</v>
      </c>
      <c r="Y57" s="1" t="s">
        <v>2448</v>
      </c>
      <c r="Z57" s="6" t="s">
        <v>162</v>
      </c>
      <c r="AA57" s="6" t="s">
        <v>2942</v>
      </c>
      <c r="AD57" s="1" t="s">
        <v>2429</v>
      </c>
      <c r="AE57" t="s">
        <v>3505</v>
      </c>
      <c r="AF57" t="s">
        <v>3131</v>
      </c>
      <c r="AG57" s="1" t="s">
        <v>2552</v>
      </c>
      <c r="AH57" t="s">
        <v>374</v>
      </c>
      <c r="AI57" s="1" t="s">
        <v>386</v>
      </c>
      <c r="AJ57" t="s">
        <v>3226</v>
      </c>
    </row>
    <row r="58" spans="1:36" x14ac:dyDescent="0.25">
      <c r="A58" s="6" t="str">
        <f>Tabla2[[#This Row],[CC_Centro de Costo]]</f>
        <v>04.05.01 UNIDAD FUNCIONAL DE ABASTECIMIENTO</v>
      </c>
      <c r="B58" s="1">
        <v>1927</v>
      </c>
      <c r="D58" t="s">
        <v>129</v>
      </c>
      <c r="E58" t="s">
        <v>2403</v>
      </c>
      <c r="F58" t="s">
        <v>2404</v>
      </c>
      <c r="G58" s="4">
        <v>1927</v>
      </c>
      <c r="H58" s="48" t="s">
        <v>2405</v>
      </c>
      <c r="K58" s="1" t="s">
        <v>2475</v>
      </c>
      <c r="L58" t="s">
        <v>185</v>
      </c>
      <c r="M58" t="str">
        <f>CONCATENATE(Tabla3[[#This Row],[Id_AOE]]," ",Tabla3[[#This Row],[Desc_AOE]])</f>
        <v>S1.05.01 GESTION CONTABLE Y EL ANALISIS DE LOS ESTADOS FINANCIEROS</v>
      </c>
      <c r="O58" s="1" t="s">
        <v>2563</v>
      </c>
      <c r="P58" t="s">
        <v>223</v>
      </c>
      <c r="Q58" s="1" t="s">
        <v>387</v>
      </c>
      <c r="R58" t="str">
        <f>CONCATENATE(Tabla4[[#This Row],[Id_Tarea]]," ",Tabla4[[#This Row],[Desc_Tarea]]," [",Tabla4[[#This Row],[CODIGO]],"]")</f>
        <v>M1.02.02.05 Supervisión y asistencia técnica en materia de afiliaciones [UDR]</v>
      </c>
      <c r="X58" t="s">
        <v>778</v>
      </c>
      <c r="Y58" s="1" t="s">
        <v>2455</v>
      </c>
      <c r="Z58" s="6" t="s">
        <v>169</v>
      </c>
      <c r="AA58" s="6" t="s">
        <v>2944</v>
      </c>
      <c r="AD58" s="1" t="s">
        <v>2429</v>
      </c>
      <c r="AE58" t="s">
        <v>3505</v>
      </c>
      <c r="AF58" t="s">
        <v>3131</v>
      </c>
      <c r="AG58" s="1" t="s">
        <v>2553</v>
      </c>
      <c r="AH58" t="s">
        <v>2554</v>
      </c>
      <c r="AI58" s="1" t="s">
        <v>386</v>
      </c>
      <c r="AJ58" t="s">
        <v>3227</v>
      </c>
    </row>
    <row r="59" spans="1:36" x14ac:dyDescent="0.25">
      <c r="A59" s="6" t="str">
        <f>Tabla2[[#This Row],[CC_Centro de Costo]]</f>
        <v>04.05.02 UNIDAD FUNCIONAL DE GESTIÓN DE RECURSOS HUMANOS</v>
      </c>
      <c r="B59" s="1">
        <v>1942</v>
      </c>
      <c r="D59" t="s">
        <v>130</v>
      </c>
      <c r="E59" t="s">
        <v>2406</v>
      </c>
      <c r="F59" t="s">
        <v>2407</v>
      </c>
      <c r="G59" s="5">
        <v>1942</v>
      </c>
      <c r="H59" s="1" t="s">
        <v>2408</v>
      </c>
      <c r="K59" s="1" t="s">
        <v>2476</v>
      </c>
      <c r="L59" t="s">
        <v>186</v>
      </c>
      <c r="M59" t="str">
        <f>CONCATENATE(Tabla3[[#This Row],[Id_AOE]]," ",Tabla3[[#This Row],[Desc_AOE]])</f>
        <v>S1.05.02 GESTION DE CONTROL PREVIO</v>
      </c>
      <c r="O59" s="1" t="s">
        <v>2564</v>
      </c>
      <c r="P59" t="s">
        <v>228</v>
      </c>
      <c r="Q59" s="1" t="s">
        <v>384</v>
      </c>
      <c r="R59" t="str">
        <f>CONCATENATE(Tabla4[[#This Row],[Id_Tarea]]," ",Tabla4[[#This Row],[Desc_Tarea]]," [",Tabla4[[#This Row],[CODIGO]],"]")</f>
        <v>M1.03.01.01 Liquidación de prestaciones [GNF]</v>
      </c>
      <c r="X59" t="s">
        <v>781</v>
      </c>
      <c r="Y59" s="1" t="s">
        <v>2430</v>
      </c>
      <c r="Z59" s="6" t="s">
        <v>145</v>
      </c>
      <c r="AA59" s="6" t="s">
        <v>2933</v>
      </c>
      <c r="AD59" s="1" t="s">
        <v>2429</v>
      </c>
      <c r="AE59" t="s">
        <v>3505</v>
      </c>
      <c r="AF59" t="s">
        <v>3131</v>
      </c>
      <c r="AG59" s="1" t="s">
        <v>2555</v>
      </c>
      <c r="AH59" t="s">
        <v>254</v>
      </c>
      <c r="AI59" s="1" t="s">
        <v>386</v>
      </c>
      <c r="AJ59" t="s">
        <v>3228</v>
      </c>
    </row>
    <row r="60" spans="1:36" x14ac:dyDescent="0.25">
      <c r="A60" s="6" t="str">
        <f>Tabla2[[#This Row],[CC_Centro de Costo]]</f>
        <v>04.05.03 UNIDAD FUNCIONAL DE CONTABILIDAD</v>
      </c>
      <c r="B60" s="1">
        <v>1946</v>
      </c>
      <c r="D60" t="s">
        <v>131</v>
      </c>
      <c r="E60" t="s">
        <v>2409</v>
      </c>
      <c r="F60" t="s">
        <v>2410</v>
      </c>
      <c r="G60" s="5">
        <v>1946</v>
      </c>
      <c r="H60" s="48" t="s">
        <v>2411</v>
      </c>
      <c r="K60" s="1" t="s">
        <v>2477</v>
      </c>
      <c r="L60" t="s">
        <v>187</v>
      </c>
      <c r="M60" t="str">
        <f>CONCATENATE(Tabla3[[#This Row],[Id_AOE]]," ",Tabla3[[#This Row],[Desc_AOE]])</f>
        <v>S1.05.03 IMPLEMENTACION DE MEDIDAS DE CONTROL</v>
      </c>
      <c r="O60" s="1" t="s">
        <v>2565</v>
      </c>
      <c r="P60" t="s">
        <v>229</v>
      </c>
      <c r="Q60" s="1" t="s">
        <v>384</v>
      </c>
      <c r="R60" t="str">
        <f>CONCATENATE(Tabla4[[#This Row],[Id_Tarea]]," ",Tabla4[[#This Row],[Desc_Tarea]]," [",Tabla4[[#This Row],[CODIGO]],"]")</f>
        <v>M1.03.01.02 Programación de transferencias financieras [GNF]</v>
      </c>
      <c r="X60" t="s">
        <v>781</v>
      </c>
      <c r="Y60" s="1" t="s">
        <v>2432</v>
      </c>
      <c r="Z60" s="6" t="s">
        <v>147</v>
      </c>
      <c r="AA60" s="6" t="s">
        <v>2935</v>
      </c>
      <c r="AD60" s="1" t="s">
        <v>2429</v>
      </c>
      <c r="AE60" t="s">
        <v>3505</v>
      </c>
      <c r="AF60" t="s">
        <v>3131</v>
      </c>
      <c r="AG60" s="1" t="s">
        <v>2556</v>
      </c>
      <c r="AH60" t="s">
        <v>2557</v>
      </c>
      <c r="AI60" s="1" t="s">
        <v>386</v>
      </c>
      <c r="AJ60" t="s">
        <v>3229</v>
      </c>
    </row>
    <row r="61" spans="1:36" x14ac:dyDescent="0.25">
      <c r="A61" s="6" t="str">
        <f>Tabla2[[#This Row],[CC_Centro de Costo]]</f>
        <v>04.05.04 UNIDAD FUNCIONA DE TESORERÍA</v>
      </c>
      <c r="B61" s="1">
        <v>1895</v>
      </c>
      <c r="D61" t="s">
        <v>132</v>
      </c>
      <c r="E61" t="s">
        <v>2412</v>
      </c>
      <c r="F61" t="s">
        <v>2413</v>
      </c>
      <c r="G61" s="5">
        <v>1895</v>
      </c>
      <c r="H61" s="1" t="s">
        <v>2414</v>
      </c>
      <c r="K61" s="1" t="s">
        <v>2478</v>
      </c>
      <c r="L61" t="s">
        <v>405</v>
      </c>
      <c r="M61" t="str">
        <f>CONCATENATE(Tabla3[[#This Row],[Id_AOE]]," ",Tabla3[[#This Row],[Desc_AOE]])</f>
        <v>S2.01.01 ASESORAMIENTO LEGAL</v>
      </c>
      <c r="O61" s="1" t="s">
        <v>2566</v>
      </c>
      <c r="P61" t="s">
        <v>230</v>
      </c>
      <c r="Q61" s="1" t="s">
        <v>384</v>
      </c>
      <c r="R61" t="str">
        <f>CONCATENATE(Tabla4[[#This Row],[Id_Tarea]]," ",Tabla4[[#This Row],[Desc_Tarea]]," [",Tabla4[[#This Row],[CODIGO]],"]")</f>
        <v>M1.03.01.03 Laudos arbitrales y sentencias judiciales [GNF]</v>
      </c>
      <c r="X61" t="s">
        <v>781</v>
      </c>
      <c r="Y61" s="1" t="s">
        <v>2437</v>
      </c>
      <c r="Z61" s="6" t="s">
        <v>152</v>
      </c>
      <c r="AA61" s="6" t="s">
        <v>2937</v>
      </c>
      <c r="AD61" s="1" t="s">
        <v>2429</v>
      </c>
      <c r="AE61" t="s">
        <v>3505</v>
      </c>
      <c r="AF61" t="s">
        <v>3131</v>
      </c>
      <c r="AG61" s="1" t="s">
        <v>2558</v>
      </c>
      <c r="AH61" t="s">
        <v>2559</v>
      </c>
      <c r="AI61" s="1" t="s">
        <v>386</v>
      </c>
      <c r="AJ61" t="s">
        <v>3230</v>
      </c>
    </row>
    <row r="62" spans="1:36" x14ac:dyDescent="0.25">
      <c r="B62" s="1"/>
      <c r="G62" s="50"/>
      <c r="H62" s="1"/>
      <c r="K62" s="1" t="s">
        <v>2479</v>
      </c>
      <c r="L62" t="s">
        <v>2480</v>
      </c>
      <c r="M62" t="str">
        <f>CONCATENATE(Tabla3[[#This Row],[Id_AOE]]," ",Tabla3[[#This Row],[Desc_AOE]])</f>
        <v>S2.01.02 EJERCICIO DE LA DEFENSA JURIDICA DEL ESTADO</v>
      </c>
      <c r="O62" s="1" t="s">
        <v>2567</v>
      </c>
      <c r="P62" t="s">
        <v>231</v>
      </c>
      <c r="Q62" s="1" t="s">
        <v>384</v>
      </c>
      <c r="R62" t="str">
        <f>CONCATENATE(Tabla4[[#This Row],[Id_Tarea]]," ",Tabla4[[#This Row],[Desc_Tarea]]," [",Tabla4[[#This Row],[CODIGO]],"]")</f>
        <v>M1.03.01.04 Monitoreo y seguimiento [GNF]</v>
      </c>
      <c r="X62" t="s">
        <v>781</v>
      </c>
      <c r="Y62" s="1" t="s">
        <v>2443</v>
      </c>
      <c r="Z62" s="6" t="s">
        <v>157</v>
      </c>
      <c r="AA62" s="6" t="s">
        <v>2940</v>
      </c>
      <c r="AD62" s="1" t="s">
        <v>2429</v>
      </c>
      <c r="AE62" t="s">
        <v>3505</v>
      </c>
      <c r="AF62" t="s">
        <v>3131</v>
      </c>
      <c r="AG62" s="1" t="s">
        <v>2560</v>
      </c>
      <c r="AH62" t="s">
        <v>227</v>
      </c>
      <c r="AI62" s="1" t="s">
        <v>386</v>
      </c>
      <c r="AJ62" t="s">
        <v>3231</v>
      </c>
    </row>
    <row r="63" spans="1:36" x14ac:dyDescent="0.25">
      <c r="G63" s="4"/>
      <c r="H63" s="48"/>
      <c r="K63" s="1" t="s">
        <v>2481</v>
      </c>
      <c r="L63" t="s">
        <v>188</v>
      </c>
      <c r="M63" t="str">
        <f>CONCATENATE(Tabla3[[#This Row],[Id_AOE]]," ",Tabla3[[#This Row],[Desc_AOE]])</f>
        <v>S3.01.01 ACCIONES DE GESTION DE TRAMITE DOCUMENTARIO</v>
      </c>
      <c r="O63" s="1" t="s">
        <v>2568</v>
      </c>
      <c r="P63" t="s">
        <v>232</v>
      </c>
      <c r="Q63" s="1" t="s">
        <v>384</v>
      </c>
      <c r="R63" t="str">
        <f>CONCATENATE(Tabla4[[#This Row],[Id_Tarea]]," ",Tabla4[[#This Row],[Desc_Tarea]]," [",Tabla4[[#This Row],[CODIGO]],"]")</f>
        <v>M1.03.01.05 Revisión y análisis de los informes remitidos por las GMR/UDR [GNF]</v>
      </c>
      <c r="X63" t="s">
        <v>781</v>
      </c>
      <c r="Y63" s="1" t="s">
        <v>2448</v>
      </c>
      <c r="Z63" s="6" t="s">
        <v>162</v>
      </c>
      <c r="AA63" s="6" t="s">
        <v>2942</v>
      </c>
      <c r="AD63" s="1" t="s">
        <v>2430</v>
      </c>
      <c r="AE63" t="s">
        <v>3506</v>
      </c>
      <c r="AF63" t="s">
        <v>3132</v>
      </c>
      <c r="AG63" s="1" t="s">
        <v>2561</v>
      </c>
      <c r="AH63" t="s">
        <v>2562</v>
      </c>
      <c r="AI63" s="1" t="s">
        <v>387</v>
      </c>
      <c r="AJ63" t="s">
        <v>2957</v>
      </c>
    </row>
    <row r="64" spans="1:36" x14ac:dyDescent="0.25">
      <c r="K64" s="1" t="s">
        <v>2482</v>
      </c>
      <c r="L64" t="s">
        <v>189</v>
      </c>
      <c r="M64" t="str">
        <f>CONCATENATE(Tabla3[[#This Row],[Id_AOE]]," ",Tabla3[[#This Row],[Desc_AOE]])</f>
        <v>S3.02.02 EJECUCION DEL PLAN ANUAL DE TRABAJO ARCHIVISTICO (PATA)</v>
      </c>
      <c r="O64" s="1" t="s">
        <v>2569</v>
      </c>
      <c r="P64" t="s">
        <v>233</v>
      </c>
      <c r="Q64" s="1" t="s">
        <v>384</v>
      </c>
      <c r="R64" t="str">
        <f>CONCATENATE(Tabla4[[#This Row],[Id_Tarea]]," ",Tabla4[[#This Row],[Desc_Tarea]]," [",Tabla4[[#This Row],[CODIGO]],"]")</f>
        <v>M1.03.01.06 Valorización [GNF]</v>
      </c>
      <c r="X64" t="s">
        <v>781</v>
      </c>
      <c r="Y64" s="1" t="s">
        <v>2455</v>
      </c>
      <c r="Z64" s="6" t="s">
        <v>169</v>
      </c>
      <c r="AA64" s="6" t="s">
        <v>2944</v>
      </c>
      <c r="AD64" s="1" t="s">
        <v>2430</v>
      </c>
      <c r="AE64" t="s">
        <v>3506</v>
      </c>
      <c r="AF64" t="s">
        <v>3132</v>
      </c>
      <c r="AG64" s="1" t="s">
        <v>2563</v>
      </c>
      <c r="AH64" t="s">
        <v>223</v>
      </c>
      <c r="AI64" s="1" t="s">
        <v>387</v>
      </c>
      <c r="AJ64" t="s">
        <v>2958</v>
      </c>
    </row>
    <row r="65" spans="11:36" x14ac:dyDescent="0.25">
      <c r="K65" s="1" t="s">
        <v>2483</v>
      </c>
      <c r="L65" t="s">
        <v>190</v>
      </c>
      <c r="M65" t="str">
        <f>CONCATENATE(Tabla3[[#This Row],[Id_AOE]]," ",Tabla3[[#This Row],[Desc_AOE]])</f>
        <v>S4.01.01 IMPLEMENTACION DEL PLAN DE COMUNICACIONES IAFAS SIS</v>
      </c>
      <c r="O65" s="1" t="s">
        <v>2570</v>
      </c>
      <c r="P65" t="s">
        <v>234</v>
      </c>
      <c r="Q65" s="1" t="s">
        <v>384</v>
      </c>
      <c r="R65" t="str">
        <f>CONCATENATE(Tabla4[[#This Row],[Id_Tarea]]," ",Tabla4[[#This Row],[Desc_Tarea]]," [",Tabla4[[#This Row],[CODIGO]],"]")</f>
        <v>M1.03.01.07 Actualización y mantenimiento [GNF]</v>
      </c>
      <c r="X65" t="s">
        <v>780</v>
      </c>
      <c r="Y65" s="1" t="s">
        <v>2430</v>
      </c>
      <c r="Z65" s="6" t="s">
        <v>145</v>
      </c>
      <c r="AA65" s="6" t="s">
        <v>2933</v>
      </c>
      <c r="AD65" s="1" t="s">
        <v>2431</v>
      </c>
      <c r="AE65" t="s">
        <v>3507</v>
      </c>
      <c r="AF65" t="s">
        <v>3145</v>
      </c>
      <c r="AG65" s="1" t="s">
        <v>2564</v>
      </c>
      <c r="AH65" t="s">
        <v>228</v>
      </c>
      <c r="AI65" s="1" t="s">
        <v>384</v>
      </c>
      <c r="AJ65" t="s">
        <v>3272</v>
      </c>
    </row>
    <row r="66" spans="11:36" x14ac:dyDescent="0.25">
      <c r="K66" s="1" t="s">
        <v>2484</v>
      </c>
      <c r="L66" t="s">
        <v>191</v>
      </c>
      <c r="M66" t="str">
        <f>CONCATENATE(Tabla3[[#This Row],[Id_AOE]]," ",Tabla3[[#This Row],[Desc_AOE]])</f>
        <v>S4.02.01 GESTION DEL ACCESO A LA INFORMACION PUBLICA Y DEL PORTAL DE TRANSPARENCIA</v>
      </c>
      <c r="O66" s="1" t="s">
        <v>2571</v>
      </c>
      <c r="P66" t="s">
        <v>235</v>
      </c>
      <c r="Q66" s="1" t="s">
        <v>384</v>
      </c>
      <c r="R66" t="str">
        <f>CONCATENATE(Tabla4[[#This Row],[Id_Tarea]]," ",Tabla4[[#This Row],[Desc_Tarea]]," [",Tabla4[[#This Row],[CODIGO]],"]")</f>
        <v>M1.03.01.08 Asistencia técnica [GNF]</v>
      </c>
      <c r="X66" t="s">
        <v>780</v>
      </c>
      <c r="Y66" s="1" t="s">
        <v>2432</v>
      </c>
      <c r="Z66" s="6" t="s">
        <v>147</v>
      </c>
      <c r="AA66" s="6" t="s">
        <v>2935</v>
      </c>
      <c r="AD66" s="1" t="s">
        <v>2431</v>
      </c>
      <c r="AE66" t="s">
        <v>3507</v>
      </c>
      <c r="AF66" t="s">
        <v>3145</v>
      </c>
      <c r="AG66" s="1" t="s">
        <v>2565</v>
      </c>
      <c r="AH66" t="s">
        <v>229</v>
      </c>
      <c r="AI66" s="1" t="s">
        <v>384</v>
      </c>
      <c r="AJ66" t="s">
        <v>3273</v>
      </c>
    </row>
    <row r="67" spans="11:36" x14ac:dyDescent="0.25">
      <c r="K67" s="1" t="s">
        <v>2485</v>
      </c>
      <c r="L67" t="s">
        <v>2486</v>
      </c>
      <c r="M67" t="str">
        <f>CONCATENATE(Tabla3[[#This Row],[Id_AOE]]," ",Tabla3[[#This Row],[Desc_AOE]])</f>
        <v>S5.01.03 EJECUCION DEL PLAN DE GOBIERNO DE TRANSFORMACION DIGITAL</v>
      </c>
      <c r="O67" s="1" t="s">
        <v>2572</v>
      </c>
      <c r="P67" t="s">
        <v>2573</v>
      </c>
      <c r="Q67" s="1" t="s">
        <v>384</v>
      </c>
      <c r="R67" t="str">
        <f>CONCATENATE(Tabla4[[#This Row],[Id_Tarea]]," ",Tabla4[[#This Row],[Desc_Tarea]]," [",Tabla4[[#This Row],[CODIGO]],"]")</f>
        <v>M1.03.01.09 Programación de Pago de la Prestación Económica de Sepelios [GNF]</v>
      </c>
      <c r="X67" t="s">
        <v>780</v>
      </c>
      <c r="Y67" s="1" t="s">
        <v>2437</v>
      </c>
      <c r="Z67" s="6" t="s">
        <v>152</v>
      </c>
      <c r="AA67" s="6" t="s">
        <v>2937</v>
      </c>
      <c r="AD67" s="1" t="s">
        <v>2431</v>
      </c>
      <c r="AE67" t="s">
        <v>3507</v>
      </c>
      <c r="AF67" t="s">
        <v>3145</v>
      </c>
      <c r="AG67" s="1" t="s">
        <v>2566</v>
      </c>
      <c r="AH67" t="s">
        <v>230</v>
      </c>
      <c r="AI67" s="1" t="s">
        <v>384</v>
      </c>
      <c r="AJ67" t="s">
        <v>3274</v>
      </c>
    </row>
    <row r="68" spans="11:36" x14ac:dyDescent="0.25">
      <c r="K68" s="1" t="s">
        <v>2487</v>
      </c>
      <c r="L68" t="s">
        <v>2488</v>
      </c>
      <c r="M68" t="str">
        <f>CONCATENATE(Tabla3[[#This Row],[Id_AOE]]," ",Tabla3[[#This Row],[Desc_AOE]])</f>
        <v>S5.01.01 PLANIFICACION Y ORGANIZACION DE LAS TECNOLOGIAS DE LA INFORMACION</v>
      </c>
      <c r="O68" s="1" t="s">
        <v>2574</v>
      </c>
      <c r="P68" t="s">
        <v>236</v>
      </c>
      <c r="Q68" s="1" t="s">
        <v>387</v>
      </c>
      <c r="R68" t="str">
        <f>CONCATENATE(Tabla4[[#This Row],[Id_Tarea]]," ",Tabla4[[#This Row],[Desc_Tarea]]," [",Tabla4[[#This Row],[CODIGO]],"]")</f>
        <v>M1.04.01.01 Verificar la gratuidad de la atención con las Ficha de Verificación de la Gratuidad (FVG) [UDR]</v>
      </c>
      <c r="X68" t="s">
        <v>780</v>
      </c>
      <c r="Y68" s="1" t="s">
        <v>2443</v>
      </c>
      <c r="Z68" s="6" t="s">
        <v>157</v>
      </c>
      <c r="AA68" s="6" t="s">
        <v>2940</v>
      </c>
      <c r="AD68" s="1" t="s">
        <v>2431</v>
      </c>
      <c r="AE68" t="s">
        <v>3507</v>
      </c>
      <c r="AF68" t="s">
        <v>3145</v>
      </c>
      <c r="AG68" s="1" t="s">
        <v>2567</v>
      </c>
      <c r="AH68" t="s">
        <v>231</v>
      </c>
      <c r="AI68" s="1" t="s">
        <v>384</v>
      </c>
      <c r="AJ68" t="s">
        <v>3275</v>
      </c>
    </row>
    <row r="69" spans="11:36" x14ac:dyDescent="0.25">
      <c r="K69" s="1" t="s">
        <v>2489</v>
      </c>
      <c r="L69" t="s">
        <v>2490</v>
      </c>
      <c r="M69" t="str">
        <f>CONCATENATE(Tabla3[[#This Row],[Id_AOE]]," ",Tabla3[[#This Row],[Desc_AOE]])</f>
        <v>S5.01.02 GESTION DE LA SEGURIDAD DE LA INFORMACION</v>
      </c>
      <c r="O69" s="1" t="s">
        <v>2575</v>
      </c>
      <c r="P69" t="s">
        <v>237</v>
      </c>
      <c r="Q69" s="1" t="s">
        <v>387</v>
      </c>
      <c r="R69" t="str">
        <f>CONCATENATE(Tabla4[[#This Row],[Id_Tarea]]," ",Tabla4[[#This Row],[Desc_Tarea]]," [",Tabla4[[#This Row],[CODIGO]],"]")</f>
        <v>M1.04.01.02 Atender pedidos de intervención/intermediación [UDR]</v>
      </c>
      <c r="X69" t="s">
        <v>780</v>
      </c>
      <c r="Y69" s="1" t="s">
        <v>2448</v>
      </c>
      <c r="Z69" s="6" t="s">
        <v>162</v>
      </c>
      <c r="AA69" s="6" t="s">
        <v>2942</v>
      </c>
      <c r="AD69" s="1" t="s">
        <v>2431</v>
      </c>
      <c r="AE69" t="s">
        <v>3507</v>
      </c>
      <c r="AF69" t="s">
        <v>3145</v>
      </c>
      <c r="AG69" s="1" t="s">
        <v>2568</v>
      </c>
      <c r="AH69" t="s">
        <v>232</v>
      </c>
      <c r="AI69" s="1" t="s">
        <v>384</v>
      </c>
      <c r="AJ69" t="s">
        <v>3276</v>
      </c>
    </row>
    <row r="70" spans="11:36" x14ac:dyDescent="0.25">
      <c r="K70" s="1" t="s">
        <v>2491</v>
      </c>
      <c r="L70" t="s">
        <v>2492</v>
      </c>
      <c r="M70" t="str">
        <f>CONCATENATE(Tabla3[[#This Row],[Id_AOE]]," ",Tabla3[[#This Row],[Desc_AOE]])</f>
        <v>S5.02.01 DESARROLLO Y MANTENIMIENTO DE SOLUCIONES DE TECNOLOGIAS DE LA INFORMACION</v>
      </c>
      <c r="O70" s="1" t="s">
        <v>2576</v>
      </c>
      <c r="P70" t="s">
        <v>238</v>
      </c>
      <c r="Q70" s="1" t="s">
        <v>387</v>
      </c>
      <c r="R70" t="str">
        <f>CONCATENATE(Tabla4[[#This Row],[Id_Tarea]]," ",Tabla4[[#This Row],[Desc_Tarea]]," [",Tabla4[[#This Row],[CODIGO]],"]")</f>
        <v>M1.04.01.03 Gestión y evaluación de reclamos en salud [UDR]</v>
      </c>
      <c r="X70" t="s">
        <v>780</v>
      </c>
      <c r="Y70" s="1" t="s">
        <v>2455</v>
      </c>
      <c r="Z70" s="6" t="s">
        <v>169</v>
      </c>
      <c r="AA70" s="6" t="s">
        <v>2944</v>
      </c>
      <c r="AD70" s="1" t="s">
        <v>2431</v>
      </c>
      <c r="AE70" t="s">
        <v>3507</v>
      </c>
      <c r="AF70" t="s">
        <v>3145</v>
      </c>
      <c r="AG70" s="1" t="s">
        <v>2569</v>
      </c>
      <c r="AH70" t="s">
        <v>233</v>
      </c>
      <c r="AI70" s="1" t="s">
        <v>384</v>
      </c>
      <c r="AJ70" t="s">
        <v>3277</v>
      </c>
    </row>
    <row r="71" spans="11:36" x14ac:dyDescent="0.25">
      <c r="K71" s="1" t="s">
        <v>2493</v>
      </c>
      <c r="L71" t="s">
        <v>2494</v>
      </c>
      <c r="M71" t="str">
        <f>CONCATENATE(Tabla3[[#This Row],[Id_AOE]]," ",Tabla3[[#This Row],[Desc_AOE]])</f>
        <v>S5.03.01 GESTION DE LA CAPACIDAD DE LAS TECNOLOGIAS DE LA INFORMACION</v>
      </c>
      <c r="O71" s="1" t="s">
        <v>2577</v>
      </c>
      <c r="P71" t="s">
        <v>239</v>
      </c>
      <c r="Q71" s="1" t="s">
        <v>387</v>
      </c>
      <c r="R71" t="str">
        <f>CONCATENATE(Tabla4[[#This Row],[Id_Tarea]]," ",Tabla4[[#This Row],[Desc_Tarea]]," [",Tabla4[[#This Row],[CODIGO]],"]")</f>
        <v>M1.04.01.04 Gestión de traslados aéreos de asegurados SIS en estado de emergencia P1 - Convenio FAP [UDR]</v>
      </c>
      <c r="X71" t="s">
        <v>782</v>
      </c>
      <c r="Y71" s="1" t="s">
        <v>2430</v>
      </c>
      <c r="Z71" s="6" t="s">
        <v>145</v>
      </c>
      <c r="AA71" s="6" t="s">
        <v>2933</v>
      </c>
      <c r="AD71" s="1" t="s">
        <v>2431</v>
      </c>
      <c r="AE71" t="s">
        <v>3507</v>
      </c>
      <c r="AF71" t="s">
        <v>3145</v>
      </c>
      <c r="AG71" s="1" t="s">
        <v>2570</v>
      </c>
      <c r="AH71" t="s">
        <v>234</v>
      </c>
      <c r="AI71" s="1" t="s">
        <v>384</v>
      </c>
      <c r="AJ71" t="s">
        <v>3278</v>
      </c>
    </row>
    <row r="72" spans="11:36" x14ac:dyDescent="0.25">
      <c r="K72" s="1" t="s">
        <v>2495</v>
      </c>
      <c r="L72" t="s">
        <v>2496</v>
      </c>
      <c r="M72" t="str">
        <f>CONCATENATE(Tabla3[[#This Row],[Id_AOE]]," ",Tabla3[[#This Row],[Desc_AOE]])</f>
        <v>S5.04.01 EXPLOTACION DE LA INFORMACION Y GESTION DE ESTADISTICAS</v>
      </c>
      <c r="O72" s="1" t="s">
        <v>2578</v>
      </c>
      <c r="P72" t="s">
        <v>240</v>
      </c>
      <c r="Q72" s="1" t="s">
        <v>387</v>
      </c>
      <c r="R72" t="str">
        <f>CONCATENATE(Tabla4[[#This Row],[Id_Tarea]]," ",Tabla4[[#This Row],[Desc_Tarea]]," [",Tabla4[[#This Row],[CODIGO]],"]")</f>
        <v>M1.04.01.05 Evaluar las acciones de intervención de los Gestores SIS en IPRESS [UDR]</v>
      </c>
      <c r="X72" t="s">
        <v>782</v>
      </c>
      <c r="Y72" s="1" t="s">
        <v>2432</v>
      </c>
      <c r="Z72" s="6" t="s">
        <v>147</v>
      </c>
      <c r="AA72" s="6" t="s">
        <v>2935</v>
      </c>
      <c r="AD72" s="1" t="s">
        <v>2431</v>
      </c>
      <c r="AE72" t="s">
        <v>3507</v>
      </c>
      <c r="AF72" t="s">
        <v>3145</v>
      </c>
      <c r="AG72" s="1" t="s">
        <v>2571</v>
      </c>
      <c r="AH72" t="s">
        <v>235</v>
      </c>
      <c r="AI72" s="1" t="s">
        <v>384</v>
      </c>
      <c r="AJ72" t="s">
        <v>2959</v>
      </c>
    </row>
    <row r="73" spans="11:36" x14ac:dyDescent="0.25">
      <c r="O73" s="1" t="s">
        <v>2579</v>
      </c>
      <c r="P73" t="s">
        <v>241</v>
      </c>
      <c r="Q73" s="1" t="s">
        <v>387</v>
      </c>
      <c r="R73" t="str">
        <f>CONCATENATE(Tabla4[[#This Row],[Id_Tarea]]," ",Tabla4[[#This Row],[Desc_Tarea]]," [",Tabla4[[#This Row],[CODIGO]],"]")</f>
        <v>M1.04.01.07 Acciones de promoción [UDR]</v>
      </c>
      <c r="X73" t="s">
        <v>782</v>
      </c>
      <c r="Y73" s="1" t="s">
        <v>2437</v>
      </c>
      <c r="Z73" s="6" t="s">
        <v>152</v>
      </c>
      <c r="AA73" s="6" t="s">
        <v>2937</v>
      </c>
      <c r="AD73" s="1" t="s">
        <v>2431</v>
      </c>
      <c r="AE73" t="s">
        <v>3507</v>
      </c>
      <c r="AF73" t="s">
        <v>3145</v>
      </c>
      <c r="AG73" s="1" t="s">
        <v>2572</v>
      </c>
      <c r="AH73" t="s">
        <v>2573</v>
      </c>
      <c r="AI73" s="1" t="s">
        <v>384</v>
      </c>
      <c r="AJ73" t="s">
        <v>3279</v>
      </c>
    </row>
    <row r="74" spans="11:36" x14ac:dyDescent="0.25">
      <c r="O74" s="1" t="s">
        <v>2580</v>
      </c>
      <c r="P74" t="s">
        <v>2581</v>
      </c>
      <c r="Q74" s="1" t="s">
        <v>387</v>
      </c>
      <c r="R74" t="str">
        <f>CONCATENATE(Tabla4[[#This Row],[Id_Tarea]]," ",Tabla4[[#This Row],[Desc_Tarea]]," [",Tabla4[[#This Row],[CODIGO]],"]")</f>
        <v>M1.04.01.08 Evaluar el Indicador de Gratuidad (IG) de la atención al asegurado [UDR]</v>
      </c>
      <c r="X74" t="s">
        <v>782</v>
      </c>
      <c r="Y74" s="1" t="s">
        <v>2443</v>
      </c>
      <c r="Z74" s="6" t="s">
        <v>157</v>
      </c>
      <c r="AA74" s="6" t="s">
        <v>2940</v>
      </c>
      <c r="AD74" s="1" t="s">
        <v>2432</v>
      </c>
      <c r="AE74" t="s">
        <v>3508</v>
      </c>
      <c r="AF74" t="s">
        <v>3133</v>
      </c>
      <c r="AG74" s="1" t="s">
        <v>2574</v>
      </c>
      <c r="AH74" t="s">
        <v>236</v>
      </c>
      <c r="AI74" s="1" t="s">
        <v>387</v>
      </c>
      <c r="AJ74" t="s">
        <v>2960</v>
      </c>
    </row>
    <row r="75" spans="11:36" x14ac:dyDescent="0.25">
      <c r="O75" s="1" t="s">
        <v>2582</v>
      </c>
      <c r="P75" t="s">
        <v>242</v>
      </c>
      <c r="Q75" s="1" t="s">
        <v>382</v>
      </c>
      <c r="R75" t="str">
        <f>CONCATENATE(Tabla4[[#This Row],[Id_Tarea]]," ",Tabla4[[#This Row],[Desc_Tarea]]," [",Tabla4[[#This Row],[CODIGO]],"]")</f>
        <v>M1.04.02.01 Elaboración plan de promoción de los seguros del SIS y derechos de los asegurados [GA]</v>
      </c>
      <c r="X75" t="s">
        <v>782</v>
      </c>
      <c r="Y75" s="1" t="s">
        <v>2448</v>
      </c>
      <c r="Z75" s="6" t="s">
        <v>162</v>
      </c>
      <c r="AA75" s="6" t="s">
        <v>2942</v>
      </c>
      <c r="AD75" s="1" t="s">
        <v>2432</v>
      </c>
      <c r="AE75" t="s">
        <v>3508</v>
      </c>
      <c r="AF75" t="s">
        <v>3133</v>
      </c>
      <c r="AG75" s="1" t="s">
        <v>2575</v>
      </c>
      <c r="AH75" t="s">
        <v>3475</v>
      </c>
      <c r="AI75" s="1" t="s">
        <v>387</v>
      </c>
      <c r="AJ75" t="s">
        <v>3232</v>
      </c>
    </row>
    <row r="76" spans="11:36" x14ac:dyDescent="0.25">
      <c r="O76" s="1" t="s">
        <v>2583</v>
      </c>
      <c r="P76" t="s">
        <v>243</v>
      </c>
      <c r="Q76" s="1" t="s">
        <v>382</v>
      </c>
      <c r="R76" t="str">
        <f>CONCATENATE(Tabla4[[#This Row],[Id_Tarea]]," ",Tabla4[[#This Row],[Desc_Tarea]]," [",Tabla4[[#This Row],[CODIGO]],"]")</f>
        <v>M1.04.02.03 Diseñar el material promocional y de merchandising [GA]</v>
      </c>
      <c r="X76" t="s">
        <v>782</v>
      </c>
      <c r="Y76" s="1" t="s">
        <v>2455</v>
      </c>
      <c r="Z76" s="6" t="s">
        <v>169</v>
      </c>
      <c r="AA76" s="6" t="s">
        <v>2944</v>
      </c>
      <c r="AD76" s="1" t="s">
        <v>2432</v>
      </c>
      <c r="AE76" t="s">
        <v>3508</v>
      </c>
      <c r="AF76" t="s">
        <v>3133</v>
      </c>
      <c r="AG76" s="1" t="s">
        <v>2576</v>
      </c>
      <c r="AH76" t="s">
        <v>238</v>
      </c>
      <c r="AI76" s="1" t="s">
        <v>387</v>
      </c>
      <c r="AJ76" t="s">
        <v>3233</v>
      </c>
    </row>
    <row r="77" spans="11:36" x14ac:dyDescent="0.25">
      <c r="O77" s="1" t="s">
        <v>2584</v>
      </c>
      <c r="P77" t="s">
        <v>244</v>
      </c>
      <c r="Q77" s="1" t="s">
        <v>382</v>
      </c>
      <c r="R77" t="str">
        <f>CONCATENATE(Tabla4[[#This Row],[Id_Tarea]]," ",Tabla4[[#This Row],[Desc_Tarea]]," [",Tabla4[[#This Row],[CODIGO]],"]")</f>
        <v>M1.04.02.02 Gestión, ejecución y seguimiento de las actividades de promoción a nivel nacional [GA]</v>
      </c>
      <c r="X77" t="s">
        <v>784</v>
      </c>
      <c r="Y77" s="1" t="s">
        <v>2429</v>
      </c>
      <c r="Z77" s="6" t="s">
        <v>144</v>
      </c>
      <c r="AA77" s="6" t="s">
        <v>2932</v>
      </c>
      <c r="AD77" s="1" t="s">
        <v>2432</v>
      </c>
      <c r="AE77" t="s">
        <v>3508</v>
      </c>
      <c r="AF77" t="s">
        <v>3133</v>
      </c>
      <c r="AG77" s="1" t="s">
        <v>2577</v>
      </c>
      <c r="AH77" t="s">
        <v>239</v>
      </c>
      <c r="AI77" s="1" t="s">
        <v>387</v>
      </c>
      <c r="AJ77" t="s">
        <v>3234</v>
      </c>
    </row>
    <row r="78" spans="11:36" x14ac:dyDescent="0.25">
      <c r="O78" s="1" t="s">
        <v>2585</v>
      </c>
      <c r="P78" t="s">
        <v>219</v>
      </c>
      <c r="Q78" s="1" t="s">
        <v>382</v>
      </c>
      <c r="R78" t="str">
        <f>CONCATENATE(Tabla4[[#This Row],[Id_Tarea]]," ",Tabla4[[#This Row],[Desc_Tarea]]," [",Tabla4[[#This Row],[CODIGO]],"]")</f>
        <v>M1.04.03.01 Elaborar propuesta de lineamientos/directrices en la materia [GA]</v>
      </c>
      <c r="X78" t="s">
        <v>784</v>
      </c>
      <c r="Y78" s="1" t="s">
        <v>3486</v>
      </c>
      <c r="Z78" s="6" t="s">
        <v>151</v>
      </c>
      <c r="AA78" s="6" t="s">
        <v>3087</v>
      </c>
      <c r="AD78" s="1" t="s">
        <v>2432</v>
      </c>
      <c r="AE78" t="s">
        <v>3508</v>
      </c>
      <c r="AF78" t="s">
        <v>3133</v>
      </c>
      <c r="AG78" s="1" t="s">
        <v>2578</v>
      </c>
      <c r="AH78" t="s">
        <v>240</v>
      </c>
      <c r="AI78" s="1" t="s">
        <v>387</v>
      </c>
      <c r="AJ78" t="s">
        <v>3235</v>
      </c>
    </row>
    <row r="79" spans="11:36" x14ac:dyDescent="0.25">
      <c r="O79" s="1" t="s">
        <v>2586</v>
      </c>
      <c r="P79" t="s">
        <v>245</v>
      </c>
      <c r="Q79" s="1" t="s">
        <v>382</v>
      </c>
      <c r="R79" t="str">
        <f>CONCATENATE(Tabla4[[#This Row],[Id_Tarea]]," ",Tabla4[[#This Row],[Desc_Tarea]]," [",Tabla4[[#This Row],[CODIGO]],"]")</f>
        <v>M1.04.03.02 Evaluar la producción nacional de servicios en canales de atención SIS - nacional [GA]</v>
      </c>
      <c r="X79" t="s">
        <v>784</v>
      </c>
      <c r="Y79" s="1" t="s">
        <v>2442</v>
      </c>
      <c r="Z79" s="6" t="s">
        <v>156</v>
      </c>
      <c r="AA79" s="6" t="s">
        <v>2939</v>
      </c>
      <c r="AD79" s="1" t="s">
        <v>2432</v>
      </c>
      <c r="AE79" t="s">
        <v>3508</v>
      </c>
      <c r="AF79" t="s">
        <v>3133</v>
      </c>
      <c r="AG79" s="1" t="s">
        <v>2579</v>
      </c>
      <c r="AH79" t="s">
        <v>241</v>
      </c>
      <c r="AI79" s="1" t="s">
        <v>387</v>
      </c>
      <c r="AJ79" t="s">
        <v>2961</v>
      </c>
    </row>
    <row r="80" spans="11:36" x14ac:dyDescent="0.25">
      <c r="O80" s="1" t="s">
        <v>2587</v>
      </c>
      <c r="P80" t="s">
        <v>2588</v>
      </c>
      <c r="Q80" s="1" t="s">
        <v>382</v>
      </c>
      <c r="R80" t="str">
        <f>CONCATENATE(Tabla4[[#This Row],[Id_Tarea]]," ",Tabla4[[#This Row],[Desc_Tarea]]," [",Tabla4[[#This Row],[CODIGO]],"]")</f>
        <v>M1.04.03.03 Gestionar el Canal de Atención presencial - MAC-PCM [GA]</v>
      </c>
      <c r="X80" t="s">
        <v>784</v>
      </c>
      <c r="Y80" s="1" t="s">
        <v>2447</v>
      </c>
      <c r="Z80" s="6" t="s">
        <v>161</v>
      </c>
      <c r="AA80" s="6" t="s">
        <v>2941</v>
      </c>
      <c r="AD80" s="1" t="s">
        <v>2432</v>
      </c>
      <c r="AE80" t="s">
        <v>3508</v>
      </c>
      <c r="AF80" t="s">
        <v>3133</v>
      </c>
      <c r="AG80" s="1" t="s">
        <v>2580</v>
      </c>
      <c r="AH80" t="s">
        <v>2581</v>
      </c>
      <c r="AI80" s="1" t="s">
        <v>387</v>
      </c>
      <c r="AJ80" t="s">
        <v>2962</v>
      </c>
    </row>
    <row r="81" spans="15:36" x14ac:dyDescent="0.25">
      <c r="O81" s="1" t="s">
        <v>2589</v>
      </c>
      <c r="P81" t="s">
        <v>2590</v>
      </c>
      <c r="Q81" s="1" t="s">
        <v>382</v>
      </c>
      <c r="R81" t="str">
        <f>CONCATENATE(Tabla4[[#This Row],[Id_Tarea]]," ",Tabla4[[#This Row],[Desc_Tarea]]," [",Tabla4[[#This Row],[CODIGO]],"]")</f>
        <v>M1.04.03.04 Gestionar los Canales de Atención de la IAFAS SIS: Presencial (CAA/OAA SIS / SIS MOVIL) [GA]</v>
      </c>
      <c r="X81" t="s">
        <v>784</v>
      </c>
      <c r="Y81" s="1" t="s">
        <v>2454</v>
      </c>
      <c r="Z81" s="6" t="s">
        <v>168</v>
      </c>
      <c r="AA81" s="6" t="s">
        <v>2943</v>
      </c>
      <c r="AD81" s="1" t="s">
        <v>2433</v>
      </c>
      <c r="AE81" t="s">
        <v>3509</v>
      </c>
      <c r="AF81" t="s">
        <v>3134</v>
      </c>
      <c r="AG81" s="1" t="s">
        <v>2582</v>
      </c>
      <c r="AH81" t="s">
        <v>242</v>
      </c>
      <c r="AI81" s="1" t="s">
        <v>382</v>
      </c>
      <c r="AJ81" t="s">
        <v>3236</v>
      </c>
    </row>
    <row r="82" spans="15:36" x14ac:dyDescent="0.25">
      <c r="O82" s="1" t="s">
        <v>2591</v>
      </c>
      <c r="P82" t="s">
        <v>246</v>
      </c>
      <c r="Q82" s="1" t="s">
        <v>382</v>
      </c>
      <c r="R82" t="str">
        <f>CONCATENATE(Tabla4[[#This Row],[Id_Tarea]]," ",Tabla4[[#This Row],[Desc_Tarea]]," [",Tabla4[[#This Row],[CODIGO]],"]")</f>
        <v>M1.04.03.06 Gestionar el Canal de Atención Telefónico [GA]</v>
      </c>
      <c r="X82" t="s">
        <v>794</v>
      </c>
      <c r="Y82" s="1" t="s">
        <v>2430</v>
      </c>
      <c r="Z82" s="6" t="s">
        <v>145</v>
      </c>
      <c r="AA82" s="6" t="s">
        <v>2933</v>
      </c>
      <c r="AD82" s="1" t="s">
        <v>2433</v>
      </c>
      <c r="AE82" t="s">
        <v>3509</v>
      </c>
      <c r="AF82" t="s">
        <v>3134</v>
      </c>
      <c r="AG82" s="1" t="s">
        <v>2584</v>
      </c>
      <c r="AH82" t="s">
        <v>244</v>
      </c>
      <c r="AI82" s="1" t="s">
        <v>382</v>
      </c>
      <c r="AJ82" t="s">
        <v>3237</v>
      </c>
    </row>
    <row r="83" spans="15:36" x14ac:dyDescent="0.25">
      <c r="O83" s="1" t="s">
        <v>2592</v>
      </c>
      <c r="P83" t="s">
        <v>247</v>
      </c>
      <c r="Q83" s="1" t="s">
        <v>382</v>
      </c>
      <c r="R83" t="str">
        <f>CONCATENATE(Tabla4[[#This Row],[Id_Tarea]]," ",Tabla4[[#This Row],[Desc_Tarea]]," [",Tabla4[[#This Row],[CODIGO]],"]")</f>
        <v>M1.04.03.07 Gestionar el Canal de Atención Digital [GA]</v>
      </c>
      <c r="X83" t="s">
        <v>794</v>
      </c>
      <c r="Y83" s="1" t="s">
        <v>2432</v>
      </c>
      <c r="Z83" s="6" t="s">
        <v>147</v>
      </c>
      <c r="AA83" s="6" t="s">
        <v>2935</v>
      </c>
      <c r="AD83" s="1" t="s">
        <v>2433</v>
      </c>
      <c r="AE83" t="s">
        <v>3509</v>
      </c>
      <c r="AF83" t="s">
        <v>3134</v>
      </c>
      <c r="AG83" s="1" t="s">
        <v>2583</v>
      </c>
      <c r="AH83" t="s">
        <v>243</v>
      </c>
      <c r="AI83" s="1" t="s">
        <v>382</v>
      </c>
      <c r="AJ83" t="s">
        <v>3238</v>
      </c>
    </row>
    <row r="84" spans="15:36" x14ac:dyDescent="0.25">
      <c r="O84" s="1" t="s">
        <v>2593</v>
      </c>
      <c r="P84" t="s">
        <v>2594</v>
      </c>
      <c r="Q84" s="1" t="s">
        <v>382</v>
      </c>
      <c r="R84" t="str">
        <f>CONCATENATE(Tabla4[[#This Row],[Id_Tarea]]," ",Tabla4[[#This Row],[Desc_Tarea]]," [",Tabla4[[#This Row],[CODIGO]],"]")</f>
        <v>M1.04.03.08 Evaluar la percepción del usuario en canales de atención [GA]</v>
      </c>
      <c r="X84" t="s">
        <v>794</v>
      </c>
      <c r="Y84" s="1" t="s">
        <v>2437</v>
      </c>
      <c r="Z84" s="6" t="s">
        <v>152</v>
      </c>
      <c r="AA84" s="6" t="s">
        <v>2937</v>
      </c>
      <c r="AD84" s="1" t="s">
        <v>2433</v>
      </c>
      <c r="AE84" t="s">
        <v>3509</v>
      </c>
      <c r="AF84" t="s">
        <v>3134</v>
      </c>
      <c r="AG84" s="1" t="s">
        <v>2840</v>
      </c>
      <c r="AH84" t="s">
        <v>2841</v>
      </c>
      <c r="AI84" s="1" t="s">
        <v>382</v>
      </c>
      <c r="AJ84" t="s">
        <v>3239</v>
      </c>
    </row>
    <row r="85" spans="15:36" x14ac:dyDescent="0.25">
      <c r="O85" s="1" t="s">
        <v>2595</v>
      </c>
      <c r="P85" t="s">
        <v>2596</v>
      </c>
      <c r="Q85" s="1" t="s">
        <v>382</v>
      </c>
      <c r="R85" t="str">
        <f>CONCATENATE(Tabla4[[#This Row],[Id_Tarea]]," ",Tabla4[[#This Row],[Desc_Tarea]]," [",Tabla4[[#This Row],[CODIGO]],"]")</f>
        <v>M1.04.03.10 Identificar oportunidades de mejora en base a resultados de supervisiones y/o evaluación de Canales de Atención [GA]</v>
      </c>
      <c r="X85" t="s">
        <v>794</v>
      </c>
      <c r="Y85" s="1" t="s">
        <v>2443</v>
      </c>
      <c r="Z85" s="6" t="s">
        <v>157</v>
      </c>
      <c r="AA85" s="6" t="s">
        <v>2940</v>
      </c>
      <c r="AD85" s="1" t="s">
        <v>2433</v>
      </c>
      <c r="AE85" t="s">
        <v>3509</v>
      </c>
      <c r="AF85" t="s">
        <v>3134</v>
      </c>
      <c r="AG85" s="1" t="s">
        <v>2842</v>
      </c>
      <c r="AH85" t="s">
        <v>2843</v>
      </c>
      <c r="AI85" s="1" t="s">
        <v>382</v>
      </c>
      <c r="AJ85" t="s">
        <v>3240</v>
      </c>
    </row>
    <row r="86" spans="15:36" x14ac:dyDescent="0.25">
      <c r="O86" s="1" t="s">
        <v>2597</v>
      </c>
      <c r="P86" t="s">
        <v>248</v>
      </c>
      <c r="Q86" s="1" t="s">
        <v>382</v>
      </c>
      <c r="R86" t="str">
        <f>CONCATENATE(Tabla4[[#This Row],[Id_Tarea]]," ",Tabla4[[#This Row],[Desc_Tarea]]," [",Tabla4[[#This Row],[CODIGO]],"]")</f>
        <v>M1.04.04.01 Gestión y reporte del Libro de Reclamaciones en Salud de la entidad [GA]</v>
      </c>
      <c r="X86" t="s">
        <v>794</v>
      </c>
      <c r="Y86" s="1" t="s">
        <v>2448</v>
      </c>
      <c r="Z86" s="6" t="s">
        <v>162</v>
      </c>
      <c r="AA86" s="6" t="s">
        <v>2942</v>
      </c>
      <c r="AD86" s="1" t="s">
        <v>2434</v>
      </c>
      <c r="AE86" t="s">
        <v>3510</v>
      </c>
      <c r="AF86" t="s">
        <v>3128</v>
      </c>
      <c r="AG86" s="1" t="s">
        <v>2585</v>
      </c>
      <c r="AH86" t="s">
        <v>219</v>
      </c>
      <c r="AI86" s="1" t="s">
        <v>382</v>
      </c>
      <c r="AJ86" t="s">
        <v>3202</v>
      </c>
    </row>
    <row r="87" spans="15:36" x14ac:dyDescent="0.25">
      <c r="O87" s="1" t="s">
        <v>2598</v>
      </c>
      <c r="P87" t="s">
        <v>2599</v>
      </c>
      <c r="Q87" s="1" t="s">
        <v>382</v>
      </c>
      <c r="R87" t="str">
        <f>CONCATENATE(Tabla4[[#This Row],[Id_Tarea]]," ",Tabla4[[#This Row],[Desc_Tarea]]," [",Tabla4[[#This Row],[CODIGO]],"]")</f>
        <v>M1.04.04.06 Consolidar la verificación de la Gratuidad realizada por el personal SIS a través de las Fichas de Verificación de la Gratuidad (FVG) [GA]</v>
      </c>
      <c r="X87" t="s">
        <v>794</v>
      </c>
      <c r="Y87" s="1" t="s">
        <v>2455</v>
      </c>
      <c r="Z87" s="6" t="s">
        <v>169</v>
      </c>
      <c r="AA87" s="6" t="s">
        <v>2944</v>
      </c>
      <c r="AD87" s="1" t="s">
        <v>2434</v>
      </c>
      <c r="AE87" t="s">
        <v>3510</v>
      </c>
      <c r="AF87" t="s">
        <v>3128</v>
      </c>
      <c r="AG87" s="1" t="s">
        <v>2586</v>
      </c>
      <c r="AH87" t="s">
        <v>3474</v>
      </c>
      <c r="AI87" s="1" t="s">
        <v>382</v>
      </c>
      <c r="AJ87" t="s">
        <v>3203</v>
      </c>
    </row>
    <row r="88" spans="15:36" x14ac:dyDescent="0.25">
      <c r="O88" s="1" t="s">
        <v>2600</v>
      </c>
      <c r="P88" t="s">
        <v>249</v>
      </c>
      <c r="Q88" s="1" t="s">
        <v>382</v>
      </c>
      <c r="R88" t="str">
        <f>CONCATENATE(Tabla4[[#This Row],[Id_Tarea]]," ",Tabla4[[#This Row],[Desc_Tarea]]," [",Tabla4[[#This Row],[CODIGO]],"]")</f>
        <v>M1.04.04.03 Gestionar y atender casos sociales y mediáticos presentados a través del SGIP [GA]</v>
      </c>
      <c r="X88" t="s">
        <v>843</v>
      </c>
      <c r="Y88" s="1" t="s">
        <v>2430</v>
      </c>
      <c r="Z88" s="6" t="s">
        <v>145</v>
      </c>
      <c r="AA88" s="6" t="s">
        <v>2933</v>
      </c>
      <c r="AD88" s="1" t="s">
        <v>2434</v>
      </c>
      <c r="AE88" t="s">
        <v>3510</v>
      </c>
      <c r="AF88" t="s">
        <v>3128</v>
      </c>
      <c r="AG88" s="1" t="s">
        <v>2587</v>
      </c>
      <c r="AH88" t="s">
        <v>2588</v>
      </c>
      <c r="AI88" s="1" t="s">
        <v>382</v>
      </c>
      <c r="AJ88" t="s">
        <v>3204</v>
      </c>
    </row>
    <row r="89" spans="15:36" x14ac:dyDescent="0.25">
      <c r="O89" s="1" t="s">
        <v>2601</v>
      </c>
      <c r="P89" t="s">
        <v>250</v>
      </c>
      <c r="Q89" s="1" t="s">
        <v>382</v>
      </c>
      <c r="R89" t="str">
        <f>CONCATENATE(Tabla4[[#This Row],[Id_Tarea]]," ",Tabla4[[#This Row],[Desc_Tarea]]," [",Tabla4[[#This Row],[CODIGO]],"]")</f>
        <v>M1.04.04.04 Elaborar informes sobre pedidos de intervención relacionados a vulneración de derechos [GA]</v>
      </c>
      <c r="X89" t="s">
        <v>843</v>
      </c>
      <c r="Y89" s="1" t="s">
        <v>2432</v>
      </c>
      <c r="Z89" s="6" t="s">
        <v>147</v>
      </c>
      <c r="AA89" s="6" t="s">
        <v>2935</v>
      </c>
      <c r="AD89" s="1" t="s">
        <v>2434</v>
      </c>
      <c r="AE89" t="s">
        <v>3510</v>
      </c>
      <c r="AF89" t="s">
        <v>3128</v>
      </c>
      <c r="AG89" s="1" t="s">
        <v>2589</v>
      </c>
      <c r="AH89" t="s">
        <v>2590</v>
      </c>
      <c r="AI89" s="1" t="s">
        <v>382</v>
      </c>
      <c r="AJ89" t="s">
        <v>3205</v>
      </c>
    </row>
    <row r="90" spans="15:36" x14ac:dyDescent="0.25">
      <c r="O90" s="1" t="s">
        <v>2602</v>
      </c>
      <c r="P90" t="s">
        <v>2603</v>
      </c>
      <c r="Q90" s="1" t="s">
        <v>382</v>
      </c>
      <c r="R90" t="str">
        <f>CONCATENATE(Tabla4[[#This Row],[Id_Tarea]]," ",Tabla4[[#This Row],[Desc_Tarea]]," [",Tabla4[[#This Row],[CODIGO]],"]")</f>
        <v>M1.04.04.05 Gestionar los traslados aéreos de asegurados SIS en estado de emergencia/prioridad I - Convenio FAP [GA]</v>
      </c>
      <c r="X90" t="s">
        <v>843</v>
      </c>
      <c r="Y90" s="1" t="s">
        <v>2437</v>
      </c>
      <c r="Z90" s="6" t="s">
        <v>152</v>
      </c>
      <c r="AA90" s="6" t="s">
        <v>2937</v>
      </c>
      <c r="AD90" s="1" t="s">
        <v>2434</v>
      </c>
      <c r="AE90" t="s">
        <v>3510</v>
      </c>
      <c r="AF90" t="s">
        <v>3128</v>
      </c>
      <c r="AG90" s="1" t="s">
        <v>2591</v>
      </c>
      <c r="AH90" t="s">
        <v>246</v>
      </c>
      <c r="AI90" s="1" t="s">
        <v>382</v>
      </c>
      <c r="AJ90" t="s">
        <v>3206</v>
      </c>
    </row>
    <row r="91" spans="15:36" x14ac:dyDescent="0.25">
      <c r="O91" s="1" t="s">
        <v>2604</v>
      </c>
      <c r="P91" t="s">
        <v>2605</v>
      </c>
      <c r="Q91" s="1" t="s">
        <v>382</v>
      </c>
      <c r="R91" t="str">
        <f>CONCATENATE(Tabla4[[#This Row],[Id_Tarea]]," ",Tabla4[[#This Row],[Desc_Tarea]]," [",Tabla4[[#This Row],[CODIGO]],"]")</f>
        <v>M1.04.04.02 Gestionar la evaluación del indicador de gratuidad en la dispensación / expendio de medicamentos e insumos en IPRESS [GA]</v>
      </c>
      <c r="X91" t="s">
        <v>843</v>
      </c>
      <c r="Y91" s="1" t="s">
        <v>2443</v>
      </c>
      <c r="Z91" s="6" t="s">
        <v>157</v>
      </c>
      <c r="AA91" s="6" t="s">
        <v>2940</v>
      </c>
      <c r="AD91" s="1" t="s">
        <v>2434</v>
      </c>
      <c r="AE91" t="s">
        <v>3510</v>
      </c>
      <c r="AF91" t="s">
        <v>3128</v>
      </c>
      <c r="AG91" s="1" t="s">
        <v>2592</v>
      </c>
      <c r="AH91" t="s">
        <v>247</v>
      </c>
      <c r="AI91" s="1" t="s">
        <v>382</v>
      </c>
      <c r="AJ91" t="s">
        <v>3207</v>
      </c>
    </row>
    <row r="92" spans="15:36" x14ac:dyDescent="0.25">
      <c r="O92" s="1" t="s">
        <v>2606</v>
      </c>
      <c r="P92" t="s">
        <v>347</v>
      </c>
      <c r="Q92" s="1" t="s">
        <v>382</v>
      </c>
      <c r="R92" t="str">
        <f>CONCATENATE(Tabla4[[#This Row],[Id_Tarea]]," ",Tabla4[[#This Row],[Desc_Tarea]]," [",Tabla4[[#This Row],[CODIGO]],"]")</f>
        <v>M1.04.04.07 Estudio sobre percepción del asegurado SIS respecto a las prestaciones de salud recibidas en las IPRESS de la red de salud preferente del SIS [GA]</v>
      </c>
      <c r="X92" t="s">
        <v>843</v>
      </c>
      <c r="Y92" s="1" t="s">
        <v>2448</v>
      </c>
      <c r="Z92" s="6" t="s">
        <v>162</v>
      </c>
      <c r="AA92" s="6" t="s">
        <v>2942</v>
      </c>
      <c r="AD92" s="1" t="s">
        <v>2434</v>
      </c>
      <c r="AE92" t="s">
        <v>3510</v>
      </c>
      <c r="AF92" t="s">
        <v>3128</v>
      </c>
      <c r="AG92" s="1" t="s">
        <v>2593</v>
      </c>
      <c r="AH92" t="s">
        <v>2594</v>
      </c>
      <c r="AI92" s="1" t="s">
        <v>382</v>
      </c>
      <c r="AJ92" t="s">
        <v>3208</v>
      </c>
    </row>
    <row r="93" spans="15:36" x14ac:dyDescent="0.25">
      <c r="O93" s="1" t="s">
        <v>2607</v>
      </c>
      <c r="P93" t="s">
        <v>357</v>
      </c>
      <c r="Q93" s="1" t="s">
        <v>382</v>
      </c>
      <c r="R93" t="str">
        <f>CONCATENATE(Tabla4[[#This Row],[Id_Tarea]]," ",Tabla4[[#This Row],[Desc_Tarea]]," [",Tabla4[[#This Row],[CODIGO]],"]")</f>
        <v>M1.04.04.08 Talleres de trabajo articulado de los procesos de atención y protección (virtual y/o presencial) [GA]</v>
      </c>
      <c r="X93" t="s">
        <v>843</v>
      </c>
      <c r="Y93" s="1" t="s">
        <v>2455</v>
      </c>
      <c r="Z93" s="6" t="s">
        <v>169</v>
      </c>
      <c r="AA93" s="6" t="s">
        <v>2944</v>
      </c>
      <c r="AD93" s="1" t="s">
        <v>2434</v>
      </c>
      <c r="AE93" t="s">
        <v>3510</v>
      </c>
      <c r="AF93" t="s">
        <v>3128</v>
      </c>
      <c r="AG93" s="1" t="s">
        <v>2595</v>
      </c>
      <c r="AH93" t="s">
        <v>2596</v>
      </c>
      <c r="AI93" s="1" t="s">
        <v>382</v>
      </c>
      <c r="AJ93" t="s">
        <v>3209</v>
      </c>
    </row>
    <row r="94" spans="15:36" x14ac:dyDescent="0.25">
      <c r="O94" s="1" t="s">
        <v>2608</v>
      </c>
      <c r="P94" t="s">
        <v>398</v>
      </c>
      <c r="Q94" s="1" t="s">
        <v>382</v>
      </c>
      <c r="R94" t="str">
        <f>CONCATENATE(Tabla4[[#This Row],[Id_Tarea]]," ",Tabla4[[#This Row],[Desc_Tarea]]," [",Tabla4[[#This Row],[CODIGO]],"]")</f>
        <v>M1.04.05.01 Atencion de casos al interior de la IPRESS [GA]</v>
      </c>
      <c r="X94" t="s">
        <v>885</v>
      </c>
      <c r="Y94" s="1" t="s">
        <v>2430</v>
      </c>
      <c r="Z94" s="6" t="s">
        <v>145</v>
      </c>
      <c r="AA94" s="6" t="s">
        <v>2933</v>
      </c>
      <c r="AD94" s="1" t="s">
        <v>2435</v>
      </c>
      <c r="AE94" t="s">
        <v>3511</v>
      </c>
      <c r="AF94" t="s">
        <v>3135</v>
      </c>
      <c r="AG94" s="1" t="s">
        <v>2597</v>
      </c>
      <c r="AH94" t="s">
        <v>248</v>
      </c>
      <c r="AI94" s="1" t="s">
        <v>382</v>
      </c>
      <c r="AJ94" t="s">
        <v>3241</v>
      </c>
    </row>
    <row r="95" spans="15:36" x14ac:dyDescent="0.25">
      <c r="O95" s="1" t="s">
        <v>2609</v>
      </c>
      <c r="P95" t="s">
        <v>398</v>
      </c>
      <c r="Q95" s="1" t="s">
        <v>386</v>
      </c>
      <c r="R95" t="str">
        <f>CONCATENATE(Tabla4[[#This Row],[Id_Tarea]]," ",Tabla4[[#This Row],[Desc_Tarea]]," [",Tabla4[[#This Row],[CODIGO]],"]")</f>
        <v>M1.04.08.01 Atencion de casos al interior de la IPRESS [GMR]</v>
      </c>
      <c r="X95" t="s">
        <v>885</v>
      </c>
      <c r="Y95" s="1" t="s">
        <v>2432</v>
      </c>
      <c r="Z95" s="6" t="s">
        <v>147</v>
      </c>
      <c r="AA95" s="6" t="s">
        <v>2935</v>
      </c>
      <c r="AD95" s="1" t="s">
        <v>2435</v>
      </c>
      <c r="AE95" t="s">
        <v>3511</v>
      </c>
      <c r="AF95" t="s">
        <v>3135</v>
      </c>
      <c r="AG95" s="1" t="s">
        <v>2604</v>
      </c>
      <c r="AH95" t="s">
        <v>2605</v>
      </c>
      <c r="AI95" s="1" t="s">
        <v>382</v>
      </c>
      <c r="AJ95" t="s">
        <v>2963</v>
      </c>
    </row>
    <row r="96" spans="15:36" x14ac:dyDescent="0.25">
      <c r="O96" s="1" t="s">
        <v>2610</v>
      </c>
      <c r="P96" t="s">
        <v>251</v>
      </c>
      <c r="Q96" s="1" t="s">
        <v>382</v>
      </c>
      <c r="R96" t="str">
        <f>CONCATENATE(Tabla4[[#This Row],[Id_Tarea]]," ",Tabla4[[#This Row],[Desc_Tarea]]," [",Tabla4[[#This Row],[CODIGO]],"]")</f>
        <v>M1.04.05.03 Registrar y reportar casos gestionados en el periodo [GA]</v>
      </c>
      <c r="X96" t="s">
        <v>885</v>
      </c>
      <c r="Y96" s="1" t="s">
        <v>2437</v>
      </c>
      <c r="Z96" s="6" t="s">
        <v>152</v>
      </c>
      <c r="AA96" s="6" t="s">
        <v>2937</v>
      </c>
      <c r="AD96" s="1" t="s">
        <v>2435</v>
      </c>
      <c r="AE96" t="s">
        <v>3511</v>
      </c>
      <c r="AF96" t="s">
        <v>3135</v>
      </c>
      <c r="AG96" s="1" t="s">
        <v>2600</v>
      </c>
      <c r="AH96" t="s">
        <v>249</v>
      </c>
      <c r="AI96" s="1" t="s">
        <v>382</v>
      </c>
      <c r="AJ96" t="s">
        <v>3242</v>
      </c>
    </row>
    <row r="97" spans="15:36" x14ac:dyDescent="0.25">
      <c r="O97" s="1" t="s">
        <v>2611</v>
      </c>
      <c r="P97" t="s">
        <v>252</v>
      </c>
      <c r="Q97" s="1" t="s">
        <v>387</v>
      </c>
      <c r="R97" t="str">
        <f>CONCATENATE(Tabla4[[#This Row],[Id_Tarea]]," ",Tabla4[[#This Row],[Desc_Tarea]]," [",Tabla4[[#This Row],[CODIGO]],"]")</f>
        <v>M1.04.06.01 Elaborar el informe de producción de servicios en canales de atención de su ámbito de su jurisdiccional [UDR]</v>
      </c>
      <c r="X97" t="s">
        <v>885</v>
      </c>
      <c r="Y97" s="1" t="s">
        <v>2443</v>
      </c>
      <c r="Z97" s="6" t="s">
        <v>157</v>
      </c>
      <c r="AA97" s="6" t="s">
        <v>2940</v>
      </c>
      <c r="AD97" s="1" t="s">
        <v>2435</v>
      </c>
      <c r="AE97" t="s">
        <v>3511</v>
      </c>
      <c r="AF97" t="s">
        <v>3135</v>
      </c>
      <c r="AG97" s="1" t="s">
        <v>2601</v>
      </c>
      <c r="AH97" t="s">
        <v>250</v>
      </c>
      <c r="AI97" s="1" t="s">
        <v>382</v>
      </c>
      <c r="AJ97" t="s">
        <v>3243</v>
      </c>
    </row>
    <row r="98" spans="15:36" x14ac:dyDescent="0.25">
      <c r="O98" s="1" t="s">
        <v>2612</v>
      </c>
      <c r="P98" t="s">
        <v>2613</v>
      </c>
      <c r="Q98" s="1" t="s">
        <v>387</v>
      </c>
      <c r="R98" t="str">
        <f>CONCATENATE(Tabla4[[#This Row],[Id_Tarea]]," ",Tabla4[[#This Row],[Desc_Tarea]]," [",Tabla4[[#This Row],[CODIGO]],"]")</f>
        <v>M1.04.06.02 Establecer/optimizar módulos SIS en Centros MAC, según acuerdo nacional de nivel de servicios SIS-PCM [UDR]</v>
      </c>
      <c r="X98" t="s">
        <v>885</v>
      </c>
      <c r="Y98" s="1" t="s">
        <v>2448</v>
      </c>
      <c r="Z98" s="6" t="s">
        <v>162</v>
      </c>
      <c r="AA98" s="6" t="s">
        <v>2942</v>
      </c>
      <c r="AD98" s="1" t="s">
        <v>2435</v>
      </c>
      <c r="AE98" t="s">
        <v>3511</v>
      </c>
      <c r="AF98" t="s">
        <v>3135</v>
      </c>
      <c r="AG98" s="1" t="s">
        <v>2602</v>
      </c>
      <c r="AH98" t="s">
        <v>2603</v>
      </c>
      <c r="AI98" s="1" t="s">
        <v>382</v>
      </c>
      <c r="AJ98" t="s">
        <v>3244</v>
      </c>
    </row>
    <row r="99" spans="15:36" x14ac:dyDescent="0.25">
      <c r="O99" s="1" t="s">
        <v>2614</v>
      </c>
      <c r="P99" t="s">
        <v>253</v>
      </c>
      <c r="Q99" s="1" t="s">
        <v>387</v>
      </c>
      <c r="R99" t="str">
        <f>CONCATENATE(Tabla4[[#This Row],[Id_Tarea]]," ",Tabla4[[#This Row],[Desc_Tarea]]," [",Tabla4[[#This Row],[CODIGO]],"]")</f>
        <v>M1.04.06.03 Establecer/optimizar Oficinas de Atención al Asegurado en IPRESS Públicas, según normativa aplicable [UDR]</v>
      </c>
      <c r="X99" t="s">
        <v>885</v>
      </c>
      <c r="Y99" s="1" t="s">
        <v>2455</v>
      </c>
      <c r="Z99" s="6" t="s">
        <v>169</v>
      </c>
      <c r="AA99" s="6" t="s">
        <v>2944</v>
      </c>
      <c r="AD99" s="1" t="s">
        <v>2435</v>
      </c>
      <c r="AE99" t="s">
        <v>3511</v>
      </c>
      <c r="AF99" t="s">
        <v>3135</v>
      </c>
      <c r="AG99" s="1" t="s">
        <v>2598</v>
      </c>
      <c r="AH99" t="s">
        <v>2599</v>
      </c>
      <c r="AI99" s="1" t="s">
        <v>382</v>
      </c>
      <c r="AJ99" t="s">
        <v>3245</v>
      </c>
    </row>
    <row r="100" spans="15:36" x14ac:dyDescent="0.25">
      <c r="O100" s="1" t="s">
        <v>2615</v>
      </c>
      <c r="P100" t="s">
        <v>2554</v>
      </c>
      <c r="Q100" s="1" t="s">
        <v>387</v>
      </c>
      <c r="R100" t="str">
        <f>CONCATENATE(Tabla4[[#This Row],[Id_Tarea]]," ",Tabla4[[#This Row],[Desc_Tarea]]," [",Tabla4[[#This Row],[CODIGO]],"]")</f>
        <v>M1.04.06.04 Implementar/optimizar los canales de atención SIS [UDR]</v>
      </c>
      <c r="X100" t="s">
        <v>891</v>
      </c>
      <c r="Y100" s="1" t="s">
        <v>2430</v>
      </c>
      <c r="Z100" s="6" t="s">
        <v>145</v>
      </c>
      <c r="AA100" s="6" t="s">
        <v>2933</v>
      </c>
      <c r="AD100" s="1" t="s">
        <v>2435</v>
      </c>
      <c r="AE100" t="s">
        <v>3511</v>
      </c>
      <c r="AF100" t="s">
        <v>3135</v>
      </c>
      <c r="AG100" s="1" t="s">
        <v>2606</v>
      </c>
      <c r="AH100" t="s">
        <v>347</v>
      </c>
      <c r="AI100" s="1" t="s">
        <v>382</v>
      </c>
      <c r="AJ100" t="s">
        <v>3246</v>
      </c>
    </row>
    <row r="101" spans="15:36" x14ac:dyDescent="0.25">
      <c r="O101" s="1" t="s">
        <v>2616</v>
      </c>
      <c r="P101" t="s">
        <v>254</v>
      </c>
      <c r="Q101" s="1" t="s">
        <v>387</v>
      </c>
      <c r="R101" t="str">
        <f>CONCATENATE(Tabla4[[#This Row],[Id_Tarea]]," ",Tabla4[[#This Row],[Desc_Tarea]]," [",Tabla4[[#This Row],[CODIGO]],"]")</f>
        <v>M1.04.06.05 Evaluar la percepción del usuario en los canales de atención de su jurisdicción [UDR]</v>
      </c>
      <c r="X101" t="s">
        <v>891</v>
      </c>
      <c r="Y101" s="1" t="s">
        <v>2432</v>
      </c>
      <c r="Z101" s="6" t="s">
        <v>147</v>
      </c>
      <c r="AA101" s="6" t="s">
        <v>2935</v>
      </c>
      <c r="AD101" s="1" t="s">
        <v>2435</v>
      </c>
      <c r="AE101" t="s">
        <v>3511</v>
      </c>
      <c r="AF101" t="s">
        <v>3135</v>
      </c>
      <c r="AG101" s="1" t="s">
        <v>2607</v>
      </c>
      <c r="AH101" t="s">
        <v>357</v>
      </c>
      <c r="AI101" s="1" t="s">
        <v>382</v>
      </c>
      <c r="AJ101" t="s">
        <v>3247</v>
      </c>
    </row>
    <row r="102" spans="15:36" x14ac:dyDescent="0.25">
      <c r="O102" s="1" t="s">
        <v>2617</v>
      </c>
      <c r="P102" t="s">
        <v>2618</v>
      </c>
      <c r="Q102" s="1" t="s">
        <v>382</v>
      </c>
      <c r="R102" t="str">
        <f>CONCATENATE(Tabla4[[#This Row],[Id_Tarea]]," ",Tabla4[[#This Row],[Desc_Tarea]]," [",Tabla4[[#This Row],[CODIGO]],"]")</f>
        <v>M1.04.07.01 Elaborar el plan de intervención territorial a las comunidades nativas amazónicas y altoandinas [GA]</v>
      </c>
      <c r="X102" t="s">
        <v>891</v>
      </c>
      <c r="Y102" s="1" t="s">
        <v>2437</v>
      </c>
      <c r="Z102" s="6" t="s">
        <v>152</v>
      </c>
      <c r="AA102" s="6" t="s">
        <v>2937</v>
      </c>
      <c r="AD102" s="1" t="s">
        <v>2436</v>
      </c>
      <c r="AE102" t="s">
        <v>3512</v>
      </c>
      <c r="AF102" t="s">
        <v>3136</v>
      </c>
      <c r="AG102" s="1" t="s">
        <v>2608</v>
      </c>
      <c r="AH102" t="s">
        <v>398</v>
      </c>
      <c r="AI102" s="1" t="s">
        <v>382</v>
      </c>
      <c r="AJ102" t="s">
        <v>3248</v>
      </c>
    </row>
    <row r="103" spans="15:36" x14ac:dyDescent="0.25">
      <c r="O103" s="1" t="s">
        <v>2619</v>
      </c>
      <c r="P103" t="s">
        <v>2620</v>
      </c>
      <c r="Q103" s="1" t="s">
        <v>382</v>
      </c>
      <c r="R103" t="str">
        <f>CONCATENATE(Tabla4[[#This Row],[Id_Tarea]]," ",Tabla4[[#This Row],[Desc_Tarea]]," [",Tabla4[[#This Row],[CODIGO]],"]")</f>
        <v>M1.04.07.04 Desarrollar campañas itinerantes para promover derechos en salud y beneficios del SIS en comunidades nativas amazónicas y altoandinas [GA]</v>
      </c>
      <c r="X103" t="s">
        <v>891</v>
      </c>
      <c r="Y103" s="1" t="s">
        <v>2443</v>
      </c>
      <c r="Z103" s="6" t="s">
        <v>157</v>
      </c>
      <c r="AA103" s="6" t="s">
        <v>2940</v>
      </c>
      <c r="AD103" s="1" t="s">
        <v>2436</v>
      </c>
      <c r="AE103" t="s">
        <v>3512</v>
      </c>
      <c r="AF103" t="s">
        <v>3136</v>
      </c>
      <c r="AG103" s="1" t="s">
        <v>2839</v>
      </c>
      <c r="AH103" t="s">
        <v>380</v>
      </c>
      <c r="AI103" s="1" t="s">
        <v>382</v>
      </c>
      <c r="AJ103" t="s">
        <v>3249</v>
      </c>
    </row>
    <row r="104" spans="15:36" x14ac:dyDescent="0.25">
      <c r="O104" s="1" t="s">
        <v>2621</v>
      </c>
      <c r="P104" t="s">
        <v>255</v>
      </c>
      <c r="Q104" s="1" t="s">
        <v>382</v>
      </c>
      <c r="R104" t="str">
        <f>CONCATENATE(Tabla4[[#This Row],[Id_Tarea]]," ",Tabla4[[#This Row],[Desc_Tarea]]," [",Tabla4[[#This Row],[CODIGO]],"]")</f>
        <v>M1.04.07.07 Reunión nacional para el fortalecimiento de competencias del personal inmerso en la implementación de las Intervenciones - virtual /presencial [GA]</v>
      </c>
      <c r="X104" t="s">
        <v>891</v>
      </c>
      <c r="Y104" s="1" t="s">
        <v>2448</v>
      </c>
      <c r="Z104" s="6" t="s">
        <v>162</v>
      </c>
      <c r="AA104" s="6" t="s">
        <v>2942</v>
      </c>
      <c r="AD104" s="1" t="s">
        <v>2436</v>
      </c>
      <c r="AE104" t="s">
        <v>3512</v>
      </c>
      <c r="AF104" t="s">
        <v>3136</v>
      </c>
      <c r="AG104" s="1" t="s">
        <v>2610</v>
      </c>
      <c r="AH104" t="s">
        <v>251</v>
      </c>
      <c r="AI104" s="1" t="s">
        <v>382</v>
      </c>
      <c r="AJ104" t="s">
        <v>3250</v>
      </c>
    </row>
    <row r="105" spans="15:36" x14ac:dyDescent="0.25">
      <c r="O105" s="1" t="s">
        <v>2622</v>
      </c>
      <c r="P105" t="s">
        <v>346</v>
      </c>
      <c r="Q105" s="1" t="s">
        <v>383</v>
      </c>
      <c r="R105" t="str">
        <f>CONCATENATE(Tabla4[[#This Row],[Id_Tarea]]," ",Tabla4[[#This Row],[Desc_Tarea]]," [",Tabla4[[#This Row],[CODIGO]],"]")</f>
        <v>M1.05.01.01 Elaboración y estructuración de planes operacionales [GREP]</v>
      </c>
      <c r="X105" t="s">
        <v>891</v>
      </c>
      <c r="Y105" s="1" t="s">
        <v>2455</v>
      </c>
      <c r="Z105" s="6" t="s">
        <v>169</v>
      </c>
      <c r="AA105" s="6" t="s">
        <v>2944</v>
      </c>
      <c r="AD105" s="1" t="s">
        <v>2437</v>
      </c>
      <c r="AE105" t="s">
        <v>3513</v>
      </c>
      <c r="AF105" t="s">
        <v>3129</v>
      </c>
      <c r="AG105" s="1" t="s">
        <v>2611</v>
      </c>
      <c r="AH105" t="s">
        <v>252</v>
      </c>
      <c r="AI105" s="1" t="s">
        <v>387</v>
      </c>
      <c r="AJ105" t="s">
        <v>3210</v>
      </c>
    </row>
    <row r="106" spans="15:36" x14ac:dyDescent="0.25">
      <c r="O106" s="1" t="s">
        <v>2623</v>
      </c>
      <c r="P106" t="s">
        <v>351</v>
      </c>
      <c r="Q106" s="1" t="s">
        <v>383</v>
      </c>
      <c r="R106" t="str">
        <f>CONCATENATE(Tabla4[[#This Row],[Id_Tarea]]," ",Tabla4[[#This Row],[Desc_Tarea]]," [",Tabla4[[#This Row],[CODIGO]],"]")</f>
        <v>M1.05.01.03 Implementación y seguimiento del Plan de Gestión de Riesgos de la GREP [GREP]</v>
      </c>
      <c r="X106" t="s">
        <v>929</v>
      </c>
      <c r="Y106" s="1" t="s">
        <v>2430</v>
      </c>
      <c r="Z106" s="6" t="s">
        <v>145</v>
      </c>
      <c r="AA106" s="6" t="s">
        <v>2933</v>
      </c>
      <c r="AD106" s="1" t="s">
        <v>2437</v>
      </c>
      <c r="AE106" t="s">
        <v>3513</v>
      </c>
      <c r="AF106" t="s">
        <v>3129</v>
      </c>
      <c r="AG106" s="1" t="s">
        <v>2612</v>
      </c>
      <c r="AH106" t="s">
        <v>2613</v>
      </c>
      <c r="AI106" s="1" t="s">
        <v>387</v>
      </c>
      <c r="AJ106" t="s">
        <v>3211</v>
      </c>
    </row>
    <row r="107" spans="15:36" x14ac:dyDescent="0.25">
      <c r="O107" s="1" t="s">
        <v>2624</v>
      </c>
      <c r="P107" t="s">
        <v>344</v>
      </c>
      <c r="Q107" s="1" t="s">
        <v>383</v>
      </c>
      <c r="R107" t="str">
        <f>CONCATENATE(Tabla4[[#This Row],[Id_Tarea]]," ",Tabla4[[#This Row],[Desc_Tarea]]," [",Tabla4[[#This Row],[CODIGO]],"]")</f>
        <v>M1.05.02.05 Análisis de riesgos en salud a partir de la información prestacional [GREP]</v>
      </c>
      <c r="X107" t="s">
        <v>929</v>
      </c>
      <c r="Y107" s="1" t="s">
        <v>2432</v>
      </c>
      <c r="Z107" s="6" t="s">
        <v>147</v>
      </c>
      <c r="AA107" s="6" t="s">
        <v>2935</v>
      </c>
      <c r="AD107" s="1" t="s">
        <v>2437</v>
      </c>
      <c r="AE107" t="s">
        <v>3513</v>
      </c>
      <c r="AF107" t="s">
        <v>3129</v>
      </c>
      <c r="AG107" s="1" t="s">
        <v>2614</v>
      </c>
      <c r="AH107" t="s">
        <v>253</v>
      </c>
      <c r="AI107" s="1" t="s">
        <v>387</v>
      </c>
      <c r="AJ107" t="s">
        <v>2964</v>
      </c>
    </row>
    <row r="108" spans="15:36" x14ac:dyDescent="0.25">
      <c r="O108" s="1" t="s">
        <v>2625</v>
      </c>
      <c r="P108" t="s">
        <v>352</v>
      </c>
      <c r="Q108" s="1" t="s">
        <v>383</v>
      </c>
      <c r="R108" t="str">
        <f>CONCATENATE(Tabla4[[#This Row],[Id_Tarea]]," ",Tabla4[[#This Row],[Desc_Tarea]]," [",Tabla4[[#This Row],[CODIGO]],"]")</f>
        <v>M1.05.02.03 Optimización del sistema de evaluación de prestaciones [GREP]</v>
      </c>
      <c r="X108" t="s">
        <v>929</v>
      </c>
      <c r="Y108" s="1" t="s">
        <v>2437</v>
      </c>
      <c r="Z108" s="6" t="s">
        <v>152</v>
      </c>
      <c r="AA108" s="6" t="s">
        <v>2937</v>
      </c>
      <c r="AD108" s="1" t="s">
        <v>2437</v>
      </c>
      <c r="AE108" t="s">
        <v>3513</v>
      </c>
      <c r="AF108" t="s">
        <v>3129</v>
      </c>
      <c r="AG108" s="1" t="s">
        <v>2615</v>
      </c>
      <c r="AH108" t="s">
        <v>2554</v>
      </c>
      <c r="AI108" s="1" t="s">
        <v>387</v>
      </c>
      <c r="AJ108" t="s">
        <v>3212</v>
      </c>
    </row>
    <row r="109" spans="15:36" x14ac:dyDescent="0.25">
      <c r="O109" s="1" t="s">
        <v>2626</v>
      </c>
      <c r="P109" t="s">
        <v>349</v>
      </c>
      <c r="Q109" s="1" t="s">
        <v>383</v>
      </c>
      <c r="R109" t="str">
        <f>CONCATENATE(Tabla4[[#This Row],[Id_Tarea]]," ",Tabla4[[#This Row],[Desc_Tarea]]," [",Tabla4[[#This Row],[CODIGO]],"]")</f>
        <v>M1.05.02.07 Gestionar los indicadores de evaluación de desempeño de las IPRESS, determinación de criterios de excelencia hospitalaria y de IPRESS del primer nivel de atención [GREP]</v>
      </c>
      <c r="X109" t="s">
        <v>929</v>
      </c>
      <c r="Y109" s="1" t="s">
        <v>2443</v>
      </c>
      <c r="Z109" s="6" t="s">
        <v>157</v>
      </c>
      <c r="AA109" s="6" t="s">
        <v>2940</v>
      </c>
      <c r="AD109" s="1" t="s">
        <v>2437</v>
      </c>
      <c r="AE109" t="s">
        <v>3513</v>
      </c>
      <c r="AF109" t="s">
        <v>3129</v>
      </c>
      <c r="AG109" s="1" t="s">
        <v>2616</v>
      </c>
      <c r="AH109" t="s">
        <v>254</v>
      </c>
      <c r="AI109" s="1" t="s">
        <v>387</v>
      </c>
      <c r="AJ109" t="s">
        <v>3213</v>
      </c>
    </row>
    <row r="110" spans="15:36" x14ac:dyDescent="0.25">
      <c r="O110" s="1" t="s">
        <v>2627</v>
      </c>
      <c r="P110" t="s">
        <v>345</v>
      </c>
      <c r="Q110" s="1" t="s">
        <v>383</v>
      </c>
      <c r="R110" t="str">
        <f>CONCATENATE(Tabla4[[#This Row],[Id_Tarea]]," ",Tabla4[[#This Row],[Desc_Tarea]]," [",Tabla4[[#This Row],[CODIGO]],"]")</f>
        <v>M1.05.02.08 Desarrollar indicadores claves de riesgos (KRI) [GREP]</v>
      </c>
      <c r="X110" t="s">
        <v>929</v>
      </c>
      <c r="Y110" s="1" t="s">
        <v>2448</v>
      </c>
      <c r="Z110" s="6" t="s">
        <v>162</v>
      </c>
      <c r="AA110" s="6" t="s">
        <v>2942</v>
      </c>
      <c r="AD110" s="1" t="s">
        <v>2438</v>
      </c>
      <c r="AE110" t="s">
        <v>3514</v>
      </c>
      <c r="AF110" t="s">
        <v>3137</v>
      </c>
      <c r="AG110" s="1" t="s">
        <v>2617</v>
      </c>
      <c r="AH110" t="s">
        <v>2618</v>
      </c>
      <c r="AI110" s="1" t="s">
        <v>382</v>
      </c>
      <c r="AJ110" t="s">
        <v>3251</v>
      </c>
    </row>
    <row r="111" spans="15:36" x14ac:dyDescent="0.25">
      <c r="O111" s="1" t="s">
        <v>2628</v>
      </c>
      <c r="P111" t="s">
        <v>350</v>
      </c>
      <c r="Q111" s="1" t="s">
        <v>383</v>
      </c>
      <c r="R111" t="str">
        <f>CONCATENATE(Tabla4[[#This Row],[Id_Tarea]]," ",Tabla4[[#This Row],[Desc_Tarea]]," [",Tabla4[[#This Row],[CODIGO]],"]")</f>
        <v>M1.05.02.09 Implementación de instrumentos y procedimientos en inteligencia de seguros [GREP]</v>
      </c>
      <c r="X111" t="s">
        <v>929</v>
      </c>
      <c r="Y111" s="1" t="s">
        <v>2455</v>
      </c>
      <c r="Z111" s="6" t="s">
        <v>169</v>
      </c>
      <c r="AA111" s="6" t="s">
        <v>2944</v>
      </c>
      <c r="AD111" s="1" t="s">
        <v>2438</v>
      </c>
      <c r="AE111" t="s">
        <v>3514</v>
      </c>
      <c r="AF111" t="s">
        <v>3137</v>
      </c>
      <c r="AG111" s="1" t="s">
        <v>2619</v>
      </c>
      <c r="AH111" t="s">
        <v>2620</v>
      </c>
      <c r="AI111" s="1" t="s">
        <v>382</v>
      </c>
      <c r="AJ111" t="s">
        <v>3252</v>
      </c>
    </row>
    <row r="112" spans="15:36" x14ac:dyDescent="0.25">
      <c r="O112" s="1" t="s">
        <v>2629</v>
      </c>
      <c r="P112" t="s">
        <v>256</v>
      </c>
      <c r="Q112" s="1" t="s">
        <v>383</v>
      </c>
      <c r="R112" t="str">
        <f>CONCATENATE(Tabla4[[#This Row],[Id_Tarea]]," ",Tabla4[[#This Row],[Desc_Tarea]]," [",Tabla4[[#This Row],[CODIGO]],"]")</f>
        <v>M1.05.03.01 Supervisión y asistencia tecnica a organos desconcentrados del SIS, unidades ejecutoras e IPRESS. [GREP]</v>
      </c>
      <c r="X112" t="s">
        <v>975</v>
      </c>
      <c r="Y112" s="1" t="s">
        <v>2430</v>
      </c>
      <c r="Z112" s="6" t="s">
        <v>145</v>
      </c>
      <c r="AA112" s="6" t="s">
        <v>2933</v>
      </c>
      <c r="AD112" s="1" t="s">
        <v>2438</v>
      </c>
      <c r="AE112" t="s">
        <v>3514</v>
      </c>
      <c r="AF112" t="s">
        <v>3137</v>
      </c>
      <c r="AG112" s="1" t="s">
        <v>2621</v>
      </c>
      <c r="AH112" t="s">
        <v>255</v>
      </c>
      <c r="AI112" s="1" t="s">
        <v>382</v>
      </c>
      <c r="AJ112" t="s">
        <v>3253</v>
      </c>
    </row>
    <row r="113" spans="15:36" x14ac:dyDescent="0.25">
      <c r="O113" s="1" t="s">
        <v>2630</v>
      </c>
      <c r="P113" t="s">
        <v>257</v>
      </c>
      <c r="Q113" s="1" t="s">
        <v>383</v>
      </c>
      <c r="R113" t="str">
        <f>CONCATENATE(Tabla4[[#This Row],[Id_Tarea]]," ",Tabla4[[#This Row],[Desc_Tarea]]," [",Tabla4[[#This Row],[CODIGO]],"]")</f>
        <v>M1.05.03.02 Evaluación de riesgos en el proceso de control prestacional y registro de las prestaciones [GREP]</v>
      </c>
      <c r="X113" t="s">
        <v>975</v>
      </c>
      <c r="Y113" s="1" t="s">
        <v>2432</v>
      </c>
      <c r="Z113" s="6" t="s">
        <v>147</v>
      </c>
      <c r="AA113" s="6" t="s">
        <v>2935</v>
      </c>
      <c r="AD113" s="1" t="s">
        <v>3486</v>
      </c>
      <c r="AE113" t="s">
        <v>3512</v>
      </c>
      <c r="AF113" t="s">
        <v>3138</v>
      </c>
      <c r="AG113" s="1" t="s">
        <v>2609</v>
      </c>
      <c r="AH113" t="s">
        <v>3476</v>
      </c>
      <c r="AI113" s="1" t="s">
        <v>386</v>
      </c>
      <c r="AJ113" t="s">
        <v>3254</v>
      </c>
    </row>
    <row r="114" spans="15:36" x14ac:dyDescent="0.25">
      <c r="O114" s="1" t="s">
        <v>2631</v>
      </c>
      <c r="P114" t="s">
        <v>379</v>
      </c>
      <c r="Q114" s="1" t="s">
        <v>383</v>
      </c>
      <c r="R114" t="str">
        <f>CONCATENATE(Tabla4[[#This Row],[Id_Tarea]]," ",Tabla4[[#This Row],[Desc_Tarea]]," [",Tabla4[[#This Row],[CODIGO]],"]")</f>
        <v>M1.05.03.03 Creación e implementación de un sistema de alertas de gestión, destinadas a tomar acciones inmediatas para mitigar, eliminar o transferir riesgos [GREP]</v>
      </c>
      <c r="X114" t="s">
        <v>975</v>
      </c>
      <c r="Y114" s="1" t="s">
        <v>2437</v>
      </c>
      <c r="Z114" s="6" t="s">
        <v>152</v>
      </c>
      <c r="AA114" s="6" t="s">
        <v>2937</v>
      </c>
      <c r="AD114" s="1" t="s">
        <v>3486</v>
      </c>
      <c r="AE114" t="s">
        <v>3512</v>
      </c>
      <c r="AF114" t="s">
        <v>3138</v>
      </c>
      <c r="AG114" s="1" t="s">
        <v>2845</v>
      </c>
      <c r="AH114" t="s">
        <v>3477</v>
      </c>
      <c r="AI114" s="1" t="s">
        <v>386</v>
      </c>
      <c r="AJ114" t="s">
        <v>3255</v>
      </c>
    </row>
    <row r="115" spans="15:36" x14ac:dyDescent="0.25">
      <c r="O115" s="1" t="s">
        <v>2632</v>
      </c>
      <c r="P115" t="s">
        <v>348</v>
      </c>
      <c r="Q115" s="1" t="s">
        <v>383</v>
      </c>
      <c r="R115" t="str">
        <f>CONCATENATE(Tabla4[[#This Row],[Id_Tarea]]," ",Tabla4[[#This Row],[Desc_Tarea]]," [",Tabla4[[#This Row],[CODIGO]],"]")</f>
        <v>M1.05.03.08 Fortalecimiento del equipo auditor a nivel nacional [GREP]</v>
      </c>
      <c r="X115" t="s">
        <v>975</v>
      </c>
      <c r="Y115" s="1" t="s">
        <v>2443</v>
      </c>
      <c r="Z115" s="6" t="s">
        <v>157</v>
      </c>
      <c r="AA115" s="6" t="s">
        <v>2940</v>
      </c>
      <c r="AD115" s="1" t="s">
        <v>3486</v>
      </c>
      <c r="AE115" t="s">
        <v>3512</v>
      </c>
      <c r="AF115" t="s">
        <v>3138</v>
      </c>
      <c r="AG115" s="1" t="s">
        <v>2846</v>
      </c>
      <c r="AH115" t="s">
        <v>251</v>
      </c>
      <c r="AI115" s="1" t="s">
        <v>386</v>
      </c>
      <c r="AJ115" t="s">
        <v>3256</v>
      </c>
    </row>
    <row r="116" spans="15:36" x14ac:dyDescent="0.25">
      <c r="O116" s="1" t="s">
        <v>2633</v>
      </c>
      <c r="P116" t="s">
        <v>342</v>
      </c>
      <c r="Q116" s="1" t="s">
        <v>383</v>
      </c>
      <c r="R116" t="str">
        <f>CONCATENATE(Tabla4[[#This Row],[Id_Tarea]]," ",Tabla4[[#This Row],[Desc_Tarea]]," [",Tabla4[[#This Row],[CODIGO]],"]")</f>
        <v>M1.05.03.09 Acciones centralizadas de Auditoría de Seguros de las prestaciones de salud [GREP]</v>
      </c>
      <c r="X116" t="s">
        <v>975</v>
      </c>
      <c r="Y116" s="1" t="s">
        <v>2448</v>
      </c>
      <c r="Z116" s="6" t="s">
        <v>162</v>
      </c>
      <c r="AA116" s="6" t="s">
        <v>2942</v>
      </c>
      <c r="AD116" s="1" t="s">
        <v>2439</v>
      </c>
      <c r="AE116" t="s">
        <v>3515</v>
      </c>
      <c r="AF116" t="s">
        <v>3139</v>
      </c>
      <c r="AG116" s="1" t="s">
        <v>2622</v>
      </c>
      <c r="AH116" t="s">
        <v>346</v>
      </c>
      <c r="AI116" s="1" t="s">
        <v>383</v>
      </c>
      <c r="AJ116" t="s">
        <v>3257</v>
      </c>
    </row>
    <row r="117" spans="15:36" x14ac:dyDescent="0.25">
      <c r="O117" s="1" t="s">
        <v>2634</v>
      </c>
      <c r="P117" t="s">
        <v>2635</v>
      </c>
      <c r="Q117" s="1" t="s">
        <v>386</v>
      </c>
      <c r="R117" t="str">
        <f>CONCATENATE(Tabla4[[#This Row],[Id_Tarea]]," ",Tabla4[[#This Row],[Desc_Tarea]]," [",Tabla4[[#This Row],[CODIGO]],"]")</f>
        <v>M1.05.04.05 Coordinación, ejecución, supervisión y monitoreo del cumplimiento de la Directiva que regula la Auditoria de Seguros y cobertura de las prestaciones de salud [GMR]</v>
      </c>
      <c r="X117" t="s">
        <v>975</v>
      </c>
      <c r="Y117" s="1" t="s">
        <v>2455</v>
      </c>
      <c r="Z117" s="6" t="s">
        <v>169</v>
      </c>
      <c r="AA117" s="6" t="s">
        <v>2944</v>
      </c>
      <c r="AD117" s="1" t="s">
        <v>2439</v>
      </c>
      <c r="AE117" t="s">
        <v>3515</v>
      </c>
      <c r="AF117" t="s">
        <v>3139</v>
      </c>
      <c r="AG117" s="1" t="s">
        <v>2844</v>
      </c>
      <c r="AH117" t="s">
        <v>399</v>
      </c>
      <c r="AI117" s="1" t="s">
        <v>383</v>
      </c>
      <c r="AJ117" t="s">
        <v>3258</v>
      </c>
    </row>
    <row r="118" spans="15:36" x14ac:dyDescent="0.25">
      <c r="O118" s="1" t="s">
        <v>2636</v>
      </c>
      <c r="P118" t="s">
        <v>258</v>
      </c>
      <c r="Q118" s="1" t="s">
        <v>387</v>
      </c>
      <c r="R118" t="str">
        <f>CONCATENATE(Tabla4[[#This Row],[Id_Tarea]]," ",Tabla4[[#This Row],[Desc_Tarea]]," [",Tabla4[[#This Row],[CODIGO]],"]")</f>
        <v>M1.05.05.02 Gestionar a los actores locales para fortalecer el acceso y calidad de servicios de salud [UDR]</v>
      </c>
      <c r="X118" t="s">
        <v>1025</v>
      </c>
      <c r="Y118" s="1" t="s">
        <v>2430</v>
      </c>
      <c r="Z118" s="6" t="s">
        <v>145</v>
      </c>
      <c r="AA118" s="6" t="s">
        <v>2933</v>
      </c>
      <c r="AD118" s="1" t="s">
        <v>2439</v>
      </c>
      <c r="AE118" t="s">
        <v>3515</v>
      </c>
      <c r="AF118" t="s">
        <v>3139</v>
      </c>
      <c r="AG118" s="1" t="s">
        <v>2623</v>
      </c>
      <c r="AH118" t="s">
        <v>351</v>
      </c>
      <c r="AI118" s="1" t="s">
        <v>383</v>
      </c>
      <c r="AJ118" t="s">
        <v>3259</v>
      </c>
    </row>
    <row r="119" spans="15:36" x14ac:dyDescent="0.25">
      <c r="O119" s="1" t="s">
        <v>2637</v>
      </c>
      <c r="P119" t="s">
        <v>259</v>
      </c>
      <c r="Q119" s="1" t="s">
        <v>387</v>
      </c>
      <c r="R119" t="str">
        <f>CONCATENATE(Tabla4[[#This Row],[Id_Tarea]]," ",Tabla4[[#This Row],[Desc_Tarea]]," [",Tabla4[[#This Row],[CODIGO]],"]")</f>
        <v>M1.05.05.07 Ejecutar acciones a la Auditoria Electrónica de Prestaciones [UDR]</v>
      </c>
      <c r="X119" t="s">
        <v>1025</v>
      </c>
      <c r="Y119" s="1" t="s">
        <v>2432</v>
      </c>
      <c r="Z119" s="6" t="s">
        <v>147</v>
      </c>
      <c r="AA119" s="6" t="s">
        <v>2935</v>
      </c>
      <c r="AD119" s="1" t="s">
        <v>2440</v>
      </c>
      <c r="AE119" t="s">
        <v>3516</v>
      </c>
      <c r="AF119" t="s">
        <v>3140</v>
      </c>
      <c r="AG119" s="1" t="s">
        <v>2625</v>
      </c>
      <c r="AH119" t="s">
        <v>352</v>
      </c>
      <c r="AI119" s="1" t="s">
        <v>383</v>
      </c>
      <c r="AJ119" t="s">
        <v>3260</v>
      </c>
    </row>
    <row r="120" spans="15:36" x14ac:dyDescent="0.25">
      <c r="O120" s="1" t="s">
        <v>2638</v>
      </c>
      <c r="P120" t="s">
        <v>2639</v>
      </c>
      <c r="Q120" s="1" t="s">
        <v>387</v>
      </c>
      <c r="R120" t="str">
        <f>CONCATENATE(Tabla4[[#This Row],[Id_Tarea]]," ",Tabla4[[#This Row],[Desc_Tarea]]," [",Tabla4[[#This Row],[CODIGO]],"]")</f>
        <v>M1.05.05.10 Ejecutar acciones correspondientes a la Auditoria de Seguimiento [UDR]</v>
      </c>
      <c r="X120" t="s">
        <v>1025</v>
      </c>
      <c r="Y120" s="1" t="s">
        <v>2437</v>
      </c>
      <c r="Z120" s="6" t="s">
        <v>152</v>
      </c>
      <c r="AA120" s="6" t="s">
        <v>2937</v>
      </c>
      <c r="AD120" s="1" t="s">
        <v>2440</v>
      </c>
      <c r="AE120" t="s">
        <v>3516</v>
      </c>
      <c r="AF120" t="s">
        <v>3140</v>
      </c>
      <c r="AG120" s="1" t="s">
        <v>2624</v>
      </c>
      <c r="AH120" t="s">
        <v>344</v>
      </c>
      <c r="AI120" s="1" t="s">
        <v>383</v>
      </c>
      <c r="AJ120" t="s">
        <v>3261</v>
      </c>
    </row>
    <row r="121" spans="15:36" x14ac:dyDescent="0.25">
      <c r="O121" s="1" t="s">
        <v>2640</v>
      </c>
      <c r="P121" t="s">
        <v>260</v>
      </c>
      <c r="Q121" s="1" t="s">
        <v>387</v>
      </c>
      <c r="R121" t="str">
        <f>CONCATENATE(Tabla4[[#This Row],[Id_Tarea]]," ",Tabla4[[#This Row],[Desc_Tarea]]," [",Tabla4[[#This Row],[CODIGO]],"]")</f>
        <v>M1.05.05.08 Ejecutar acciones correspondientes a la Auditoria Asistida por Machine Learning [UDR]</v>
      </c>
      <c r="X121" t="s">
        <v>1025</v>
      </c>
      <c r="Y121" s="1" t="s">
        <v>2443</v>
      </c>
      <c r="Z121" s="6" t="s">
        <v>157</v>
      </c>
      <c r="AA121" s="6" t="s">
        <v>2940</v>
      </c>
      <c r="AD121" s="1" t="s">
        <v>2440</v>
      </c>
      <c r="AE121" t="s">
        <v>3516</v>
      </c>
      <c r="AF121" t="s">
        <v>3140</v>
      </c>
      <c r="AG121" s="1" t="s">
        <v>2626</v>
      </c>
      <c r="AH121" t="s">
        <v>349</v>
      </c>
      <c r="AI121" s="1" t="s">
        <v>383</v>
      </c>
      <c r="AJ121" t="s">
        <v>3262</v>
      </c>
    </row>
    <row r="122" spans="15:36" x14ac:dyDescent="0.25">
      <c r="O122" s="1" t="s">
        <v>2641</v>
      </c>
      <c r="P122" t="s">
        <v>261</v>
      </c>
      <c r="Q122" s="1" t="s">
        <v>387</v>
      </c>
      <c r="R122" t="str">
        <f>CONCATENATE(Tabla4[[#This Row],[Id_Tarea]]," ",Tabla4[[#This Row],[Desc_Tarea]]," [",Tabla4[[#This Row],[CODIGO]],"]")</f>
        <v>M1.05.05.09 Ejecutar acciones correspondientes a la Auditoria Concurrente [UDR]</v>
      </c>
      <c r="X122" t="s">
        <v>1025</v>
      </c>
      <c r="Y122" s="1" t="s">
        <v>2448</v>
      </c>
      <c r="Z122" s="6" t="s">
        <v>162</v>
      </c>
      <c r="AA122" s="6" t="s">
        <v>2942</v>
      </c>
      <c r="AD122" s="1" t="s">
        <v>2440</v>
      </c>
      <c r="AE122" t="s">
        <v>3516</v>
      </c>
      <c r="AF122" t="s">
        <v>3140</v>
      </c>
      <c r="AG122" s="1" t="s">
        <v>2627</v>
      </c>
      <c r="AH122" t="s">
        <v>345</v>
      </c>
      <c r="AI122" s="1" t="s">
        <v>383</v>
      </c>
      <c r="AJ122" t="s">
        <v>3263</v>
      </c>
    </row>
    <row r="123" spans="15:36" x14ac:dyDescent="0.25">
      <c r="O123" s="1" t="s">
        <v>2642</v>
      </c>
      <c r="P123" t="s">
        <v>356</v>
      </c>
      <c r="Q123" s="1" t="s">
        <v>387</v>
      </c>
      <c r="R123" t="str">
        <f>CONCATENATE(Tabla4[[#This Row],[Id_Tarea]]," ",Tabla4[[#This Row],[Desc_Tarea]]," [",Tabla4[[#This Row],[CODIGO]],"]")</f>
        <v>M1.05.05.11 Supervisión y asistencia técnica a IPRESS [UDR]</v>
      </c>
      <c r="X123" t="s">
        <v>1025</v>
      </c>
      <c r="Y123" s="1" t="s">
        <v>2455</v>
      </c>
      <c r="Z123" s="6" t="s">
        <v>169</v>
      </c>
      <c r="AA123" s="6" t="s">
        <v>2944</v>
      </c>
      <c r="AD123" s="1" t="s">
        <v>2440</v>
      </c>
      <c r="AE123" t="s">
        <v>3516</v>
      </c>
      <c r="AF123" t="s">
        <v>3140</v>
      </c>
      <c r="AG123" s="1" t="s">
        <v>2628</v>
      </c>
      <c r="AH123" t="s">
        <v>350</v>
      </c>
      <c r="AI123" s="1" t="s">
        <v>383</v>
      </c>
      <c r="AJ123" t="s">
        <v>3264</v>
      </c>
    </row>
    <row r="124" spans="15:36" x14ac:dyDescent="0.25">
      <c r="O124" s="1" t="s">
        <v>2643</v>
      </c>
      <c r="P124" t="s">
        <v>262</v>
      </c>
      <c r="Q124" s="1" t="s">
        <v>383</v>
      </c>
      <c r="R124" t="str">
        <f>CONCATENATE(Tabla4[[#This Row],[Id_Tarea]]," ",Tabla4[[#This Row],[Desc_Tarea]]," [",Tabla4[[#This Row],[CODIGO]],"]")</f>
        <v>M1.05.06.02 Supervisión concurrente en hospitales de Lima y/o regiones seleccionadas [GREP]</v>
      </c>
      <c r="X124" t="s">
        <v>1072</v>
      </c>
      <c r="Y124" s="1" t="s">
        <v>2429</v>
      </c>
      <c r="Z124" s="6" t="s">
        <v>144</v>
      </c>
      <c r="AA124" s="6" t="s">
        <v>2932</v>
      </c>
      <c r="AD124" s="1" t="s">
        <v>2441</v>
      </c>
      <c r="AE124" t="s">
        <v>3517</v>
      </c>
      <c r="AF124" t="s">
        <v>3141</v>
      </c>
      <c r="AG124" s="1" t="s">
        <v>2629</v>
      </c>
      <c r="AH124" t="s">
        <v>256</v>
      </c>
      <c r="AI124" s="1" t="s">
        <v>383</v>
      </c>
      <c r="AJ124" t="s">
        <v>2965</v>
      </c>
    </row>
    <row r="125" spans="15:36" x14ac:dyDescent="0.25">
      <c r="O125" s="1" t="s">
        <v>2644</v>
      </c>
      <c r="P125" t="s">
        <v>263</v>
      </c>
      <c r="Q125" s="1" t="s">
        <v>383</v>
      </c>
      <c r="R125" t="str">
        <f>CONCATENATE(Tabla4[[#This Row],[Id_Tarea]]," ",Tabla4[[#This Row],[Desc_Tarea]]," [",Tabla4[[#This Row],[CODIGO]],"]")</f>
        <v>M1.05.06.03 Seguimiento del plan de mitigación de riesgos por parte de las IPRESS [GREP]</v>
      </c>
      <c r="X125" t="s">
        <v>1072</v>
      </c>
      <c r="Y125" s="1" t="s">
        <v>3486</v>
      </c>
      <c r="Z125" s="6" t="s">
        <v>151</v>
      </c>
      <c r="AA125" s="6" t="s">
        <v>3087</v>
      </c>
      <c r="AD125" s="1" t="s">
        <v>2441</v>
      </c>
      <c r="AE125" t="s">
        <v>3517</v>
      </c>
      <c r="AF125" t="s">
        <v>3141</v>
      </c>
      <c r="AG125" s="1" t="s">
        <v>2630</v>
      </c>
      <c r="AH125" t="s">
        <v>257</v>
      </c>
      <c r="AI125" s="1" t="s">
        <v>383</v>
      </c>
      <c r="AJ125" t="s">
        <v>3265</v>
      </c>
    </row>
    <row r="126" spans="15:36" x14ac:dyDescent="0.25">
      <c r="O126" s="1" t="s">
        <v>2645</v>
      </c>
      <c r="P126" t="s">
        <v>264</v>
      </c>
      <c r="Q126" s="1" t="s">
        <v>384</v>
      </c>
      <c r="R126" t="str">
        <f>CONCATENATE(Tabla4[[#This Row],[Id_Tarea]]," ",Tabla4[[#This Row],[Desc_Tarea]]," [",Tabla4[[#This Row],[CODIGO]],"]")</f>
        <v>M1.06.01.01 Formular Plan de riesgos financieros [GNF]</v>
      </c>
      <c r="X126" t="s">
        <v>1072</v>
      </c>
      <c r="Y126" s="1" t="s">
        <v>2442</v>
      </c>
      <c r="Z126" s="6" t="s">
        <v>156</v>
      </c>
      <c r="AA126" s="6" t="s">
        <v>2939</v>
      </c>
      <c r="AD126" s="1" t="s">
        <v>2441</v>
      </c>
      <c r="AE126" t="s">
        <v>3517</v>
      </c>
      <c r="AF126" t="s">
        <v>3141</v>
      </c>
      <c r="AG126" s="1" t="s">
        <v>2631</v>
      </c>
      <c r="AH126" t="s">
        <v>379</v>
      </c>
      <c r="AI126" s="1" t="s">
        <v>383</v>
      </c>
      <c r="AJ126" t="s">
        <v>3266</v>
      </c>
    </row>
    <row r="127" spans="15:36" x14ac:dyDescent="0.25">
      <c r="O127" s="1" t="s">
        <v>2646</v>
      </c>
      <c r="P127" t="s">
        <v>265</v>
      </c>
      <c r="Q127" s="1" t="s">
        <v>384</v>
      </c>
      <c r="R127" t="str">
        <f>CONCATENATE(Tabla4[[#This Row],[Id_Tarea]]," ",Tabla4[[#This Row],[Desc_Tarea]]," [",Tabla4[[#This Row],[CODIGO]],"]")</f>
        <v>M1.06.01.02 Identificación y Valoración de riesgos financieros [GNF]</v>
      </c>
      <c r="X127" t="s">
        <v>1072</v>
      </c>
      <c r="Y127" s="1" t="s">
        <v>2447</v>
      </c>
      <c r="Z127" s="6" t="s">
        <v>161</v>
      </c>
      <c r="AA127" s="6" t="s">
        <v>2941</v>
      </c>
      <c r="AD127" s="1" t="s">
        <v>2441</v>
      </c>
      <c r="AE127" t="s">
        <v>3517</v>
      </c>
      <c r="AF127" t="s">
        <v>3141</v>
      </c>
      <c r="AG127" s="1" t="s">
        <v>2632</v>
      </c>
      <c r="AH127" t="s">
        <v>348</v>
      </c>
      <c r="AI127" s="1" t="s">
        <v>383</v>
      </c>
      <c r="AJ127" t="s">
        <v>3267</v>
      </c>
    </row>
    <row r="128" spans="15:36" x14ac:dyDescent="0.25">
      <c r="O128" s="1" t="s">
        <v>2647</v>
      </c>
      <c r="P128" t="s">
        <v>266</v>
      </c>
      <c r="Q128" s="1" t="s">
        <v>384</v>
      </c>
      <c r="R128" t="str">
        <f>CONCATENATE(Tabla4[[#This Row],[Id_Tarea]]," ",Tabla4[[#This Row],[Desc_Tarea]]," [",Tabla4[[#This Row],[CODIGO]],"]")</f>
        <v>M1.06.01.03 Tratamiento y monitoreo de riesgos financieros [GNF]</v>
      </c>
      <c r="X128" t="s">
        <v>1072</v>
      </c>
      <c r="Y128" s="1" t="s">
        <v>2454</v>
      </c>
      <c r="Z128" s="6" t="s">
        <v>168</v>
      </c>
      <c r="AA128" s="6" t="s">
        <v>2943</v>
      </c>
      <c r="AD128" s="1" t="s">
        <v>2441</v>
      </c>
      <c r="AE128" t="s">
        <v>3517</v>
      </c>
      <c r="AF128" t="s">
        <v>3141</v>
      </c>
      <c r="AG128" s="1" t="s">
        <v>2633</v>
      </c>
      <c r="AH128" t="s">
        <v>342</v>
      </c>
      <c r="AI128" s="1" t="s">
        <v>383</v>
      </c>
      <c r="AJ128" t="s">
        <v>3268</v>
      </c>
    </row>
    <row r="129" spans="15:36" x14ac:dyDescent="0.25">
      <c r="O129" s="1" t="s">
        <v>2648</v>
      </c>
      <c r="P129" t="s">
        <v>267</v>
      </c>
      <c r="Q129" s="1" t="s">
        <v>384</v>
      </c>
      <c r="R129" t="str">
        <f>CONCATENATE(Tabla4[[#This Row],[Id_Tarea]]," ",Tabla4[[#This Row],[Desc_Tarea]]," [",Tabla4[[#This Row],[CODIGO]],"]")</f>
        <v>M1.06.01.04 Realizar informe de programación Multianual de Presupuesto [GNF]</v>
      </c>
      <c r="X129" t="s">
        <v>1333</v>
      </c>
      <c r="Y129" s="1" t="s">
        <v>2430</v>
      </c>
      <c r="Z129" s="6" t="s">
        <v>145</v>
      </c>
      <c r="AA129" s="6" t="s">
        <v>2933</v>
      </c>
      <c r="AD129" s="1" t="s">
        <v>2442</v>
      </c>
      <c r="AE129" t="s">
        <v>3518</v>
      </c>
      <c r="AF129" t="s">
        <v>3142</v>
      </c>
      <c r="AG129" s="1" t="s">
        <v>2634</v>
      </c>
      <c r="AH129" t="s">
        <v>2635</v>
      </c>
      <c r="AI129" s="1" t="s">
        <v>386</v>
      </c>
      <c r="AJ129" t="s">
        <v>2966</v>
      </c>
    </row>
    <row r="130" spans="15:36" x14ac:dyDescent="0.25">
      <c r="O130" s="1" t="s">
        <v>2649</v>
      </c>
      <c r="P130" t="s">
        <v>268</v>
      </c>
      <c r="Q130" s="1" t="s">
        <v>384</v>
      </c>
      <c r="R130" t="str">
        <f>CONCATENATE(Tabla4[[#This Row],[Id_Tarea]]," ",Tabla4[[#This Row],[Desc_Tarea]]," [",Tabla4[[#This Row],[CODIGO]],"]")</f>
        <v>M1.06.02.01 Propuesta de mecanismos de pago y nuevos productos de seguros [GNF]</v>
      </c>
      <c r="X130" t="s">
        <v>1333</v>
      </c>
      <c r="Y130" s="1" t="s">
        <v>2432</v>
      </c>
      <c r="Z130" s="6" t="s">
        <v>147</v>
      </c>
      <c r="AA130" s="6" t="s">
        <v>2935</v>
      </c>
      <c r="AD130" s="1" t="s">
        <v>2443</v>
      </c>
      <c r="AE130" t="s">
        <v>3519</v>
      </c>
      <c r="AF130" t="s">
        <v>3143</v>
      </c>
      <c r="AG130" s="1" t="s">
        <v>2636</v>
      </c>
      <c r="AH130" t="s">
        <v>258</v>
      </c>
      <c r="AI130" s="1" t="s">
        <v>387</v>
      </c>
      <c r="AJ130" t="s">
        <v>2967</v>
      </c>
    </row>
    <row r="131" spans="15:36" x14ac:dyDescent="0.25">
      <c r="O131" s="1" t="s">
        <v>2650</v>
      </c>
      <c r="P131" t="s">
        <v>269</v>
      </c>
      <c r="Q131" s="1" t="s">
        <v>384</v>
      </c>
      <c r="R131" t="str">
        <f>CONCATENATE(Tabla4[[#This Row],[Id_Tarea]]," ",Tabla4[[#This Row],[Desc_Tarea]]," [",Tabla4[[#This Row],[CODIGO]],"]")</f>
        <v>M1.06.02.02 Gestión de convenios de Financiamiento [GNF]</v>
      </c>
      <c r="X131" t="s">
        <v>1333</v>
      </c>
      <c r="Y131" s="1" t="s">
        <v>2437</v>
      </c>
      <c r="Z131" s="6" t="s">
        <v>152</v>
      </c>
      <c r="AA131" s="6" t="s">
        <v>2937</v>
      </c>
      <c r="AD131" s="1" t="s">
        <v>2443</v>
      </c>
      <c r="AE131" t="s">
        <v>3519</v>
      </c>
      <c r="AF131" t="s">
        <v>3143</v>
      </c>
      <c r="AG131" s="1" t="s">
        <v>2637</v>
      </c>
      <c r="AH131" t="s">
        <v>259</v>
      </c>
      <c r="AI131" s="1" t="s">
        <v>387</v>
      </c>
      <c r="AJ131" t="s">
        <v>2968</v>
      </c>
    </row>
    <row r="132" spans="15:36" x14ac:dyDescent="0.25">
      <c r="O132" s="1" t="s">
        <v>2651</v>
      </c>
      <c r="P132" t="s">
        <v>270</v>
      </c>
      <c r="Q132" s="1" t="s">
        <v>384</v>
      </c>
      <c r="R132" t="str">
        <f>CONCATENATE(Tabla4[[#This Row],[Id_Tarea]]," ",Tabla4[[#This Row],[Desc_Tarea]]," [",Tabla4[[#This Row],[CODIGO]],"]")</f>
        <v>M1.06.02.03 Convenios de intercambio prestacional [GNF]</v>
      </c>
      <c r="X132" t="s">
        <v>1333</v>
      </c>
      <c r="Y132" s="1" t="s">
        <v>2443</v>
      </c>
      <c r="Z132" s="6" t="s">
        <v>157</v>
      </c>
      <c r="AA132" s="6" t="s">
        <v>2940</v>
      </c>
      <c r="AD132" s="1" t="s">
        <v>2443</v>
      </c>
      <c r="AE132" t="s">
        <v>3519</v>
      </c>
      <c r="AF132" t="s">
        <v>3143</v>
      </c>
      <c r="AG132" s="1" t="s">
        <v>2640</v>
      </c>
      <c r="AH132" t="s">
        <v>260</v>
      </c>
      <c r="AI132" s="1" t="s">
        <v>387</v>
      </c>
      <c r="AJ132" t="s">
        <v>2970</v>
      </c>
    </row>
    <row r="133" spans="15:36" x14ac:dyDescent="0.25">
      <c r="O133" s="1" t="s">
        <v>2652</v>
      </c>
      <c r="P133" t="s">
        <v>2653</v>
      </c>
      <c r="Q133" s="1" t="s">
        <v>384</v>
      </c>
      <c r="R133" t="str">
        <f>CONCATENATE(Tabla4[[#This Row],[Id_Tarea]]," ",Tabla4[[#This Row],[Desc_Tarea]]," [",Tabla4[[#This Row],[CODIGO]],"]")</f>
        <v>M1.06.02.04 Seguimiento y control de convenios [GNF]</v>
      </c>
      <c r="X133" t="s">
        <v>1333</v>
      </c>
      <c r="Y133" s="1" t="s">
        <v>2448</v>
      </c>
      <c r="Z133" s="6" t="s">
        <v>162</v>
      </c>
      <c r="AA133" s="6" t="s">
        <v>2942</v>
      </c>
      <c r="AD133" s="1" t="s">
        <v>2443</v>
      </c>
      <c r="AE133" t="s">
        <v>3519</v>
      </c>
      <c r="AF133" t="s">
        <v>3143</v>
      </c>
      <c r="AG133" s="1" t="s">
        <v>2641</v>
      </c>
      <c r="AH133" t="s">
        <v>261</v>
      </c>
      <c r="AI133" s="1" t="s">
        <v>387</v>
      </c>
      <c r="AJ133" t="s">
        <v>2971</v>
      </c>
    </row>
    <row r="134" spans="15:36" x14ac:dyDescent="0.25">
      <c r="O134" s="1" t="s">
        <v>2654</v>
      </c>
      <c r="P134" t="s">
        <v>271</v>
      </c>
      <c r="Q134" s="1" t="s">
        <v>386</v>
      </c>
      <c r="R134" t="str">
        <f>CONCATENATE(Tabla4[[#This Row],[Id_Tarea]]," ",Tabla4[[#This Row],[Desc_Tarea]]," [",Tabla4[[#This Row],[CODIGO]],"]")</f>
        <v>M1.06.03.01 Supervisión y asistencia técnica en cobertura financiera a UDR o Unidades Ejecutoras [GMR]</v>
      </c>
      <c r="X134" t="s">
        <v>1333</v>
      </c>
      <c r="Y134" s="1" t="s">
        <v>2455</v>
      </c>
      <c r="Z134" s="6" t="s">
        <v>169</v>
      </c>
      <c r="AA134" s="6" t="s">
        <v>2944</v>
      </c>
      <c r="AD134" s="1" t="s">
        <v>2443</v>
      </c>
      <c r="AE134" t="s">
        <v>3519</v>
      </c>
      <c r="AF134" t="s">
        <v>3143</v>
      </c>
      <c r="AG134" s="1" t="s">
        <v>2638</v>
      </c>
      <c r="AH134" t="s">
        <v>3478</v>
      </c>
      <c r="AI134" s="1" t="s">
        <v>387</v>
      </c>
      <c r="AJ134" t="s">
        <v>3269</v>
      </c>
    </row>
    <row r="135" spans="15:36" x14ac:dyDescent="0.25">
      <c r="O135" s="1" t="s">
        <v>2655</v>
      </c>
      <c r="P135" t="s">
        <v>272</v>
      </c>
      <c r="Q135" s="1" t="s">
        <v>386</v>
      </c>
      <c r="R135" t="str">
        <f>CONCATENATE(Tabla4[[#This Row],[Id_Tarea]]," ",Tabla4[[#This Row],[Desc_Tarea]]," [",Tabla4[[#This Row],[CODIGO]],"]")</f>
        <v>M1.06.03.02 Asistencia técnica virtual a UDR o Unidades Ejecutoras en temas de cobertura financiera [GMR]</v>
      </c>
      <c r="X135" t="s">
        <v>1334</v>
      </c>
      <c r="Y135" s="1" t="s">
        <v>2430</v>
      </c>
      <c r="Z135" s="6" t="s">
        <v>145</v>
      </c>
      <c r="AA135" s="6" t="s">
        <v>2933</v>
      </c>
      <c r="AD135" s="1" t="s">
        <v>2443</v>
      </c>
      <c r="AE135" t="s">
        <v>3519</v>
      </c>
      <c r="AF135" t="s">
        <v>3143</v>
      </c>
      <c r="AG135" s="1" t="s">
        <v>2642</v>
      </c>
      <c r="AH135" t="s">
        <v>356</v>
      </c>
      <c r="AI135" s="1" t="s">
        <v>387</v>
      </c>
      <c r="AJ135" t="s">
        <v>2972</v>
      </c>
    </row>
    <row r="136" spans="15:36" x14ac:dyDescent="0.25">
      <c r="O136" s="1" t="s">
        <v>2656</v>
      </c>
      <c r="P136" t="s">
        <v>273</v>
      </c>
      <c r="Q136" s="1" t="s">
        <v>386</v>
      </c>
      <c r="R136" t="str">
        <f>CONCATENATE(Tabla4[[#This Row],[Id_Tarea]]," ",Tabla4[[#This Row],[Desc_Tarea]]," [",Tabla4[[#This Row],[CODIGO]],"]")</f>
        <v>M1.06.03.03 Monitoreo a UDR de las acciones de supervisión financiera [GMR]</v>
      </c>
      <c r="X136" t="s">
        <v>1334</v>
      </c>
      <c r="Y136" s="1" t="s">
        <v>2432</v>
      </c>
      <c r="Z136" s="6" t="s">
        <v>147</v>
      </c>
      <c r="AA136" s="6" t="s">
        <v>2935</v>
      </c>
      <c r="AD136" s="1" t="s">
        <v>2444</v>
      </c>
      <c r="AE136" t="s">
        <v>3520</v>
      </c>
      <c r="AF136" t="s">
        <v>3144</v>
      </c>
      <c r="AG136" s="1" t="s">
        <v>2643</v>
      </c>
      <c r="AH136" t="s">
        <v>262</v>
      </c>
      <c r="AI136" s="1" t="s">
        <v>383</v>
      </c>
      <c r="AJ136" t="s">
        <v>3270</v>
      </c>
    </row>
    <row r="137" spans="15:36" x14ac:dyDescent="0.25">
      <c r="O137" s="1" t="s">
        <v>2657</v>
      </c>
      <c r="P137" t="s">
        <v>274</v>
      </c>
      <c r="Q137" s="1" t="s">
        <v>386</v>
      </c>
      <c r="R137" t="str">
        <f>CONCATENATE(Tabla4[[#This Row],[Id_Tarea]]," ",Tabla4[[#This Row],[Desc_Tarea]]," [",Tabla4[[#This Row],[CODIGO]],"]")</f>
        <v>M1.06.03.04 Consolidación y evaluación del Cumplimiento del Plan Anual de Supervisión Financiera [GMR]</v>
      </c>
      <c r="X137" t="s">
        <v>1334</v>
      </c>
      <c r="Y137" s="1" t="s">
        <v>2437</v>
      </c>
      <c r="Z137" s="6" t="s">
        <v>152</v>
      </c>
      <c r="AA137" s="6" t="s">
        <v>2937</v>
      </c>
      <c r="AD137" s="1" t="s">
        <v>2444</v>
      </c>
      <c r="AE137" t="s">
        <v>3520</v>
      </c>
      <c r="AF137" t="s">
        <v>3144</v>
      </c>
      <c r="AG137" s="1" t="s">
        <v>2644</v>
      </c>
      <c r="AH137" t="s">
        <v>263</v>
      </c>
      <c r="AI137" s="1" t="s">
        <v>383</v>
      </c>
      <c r="AJ137" t="s">
        <v>3271</v>
      </c>
    </row>
    <row r="138" spans="15:36" x14ac:dyDescent="0.25">
      <c r="O138" s="1" t="s">
        <v>2658</v>
      </c>
      <c r="P138" t="s">
        <v>2659</v>
      </c>
      <c r="Q138" s="1" t="s">
        <v>386</v>
      </c>
      <c r="R138" t="str">
        <f>CONCATENATE(Tabla4[[#This Row],[Id_Tarea]]," ",Tabla4[[#This Row],[Desc_Tarea]]," [",Tabla4[[#This Row],[CODIGO]],"]")</f>
        <v>M1.06.03.05 Monitoreo en gabinete de las Transferencias Financieras a UE desde las GMR [GMR]</v>
      </c>
      <c r="X138" t="s">
        <v>1334</v>
      </c>
      <c r="Y138" s="1" t="s">
        <v>2443</v>
      </c>
      <c r="Z138" s="6" t="s">
        <v>157</v>
      </c>
      <c r="AA138" s="6" t="s">
        <v>2940</v>
      </c>
      <c r="AD138" s="1" t="s">
        <v>2445</v>
      </c>
      <c r="AE138" t="s">
        <v>3521</v>
      </c>
      <c r="AF138" t="s">
        <v>3146</v>
      </c>
      <c r="AG138" s="1" t="s">
        <v>2645</v>
      </c>
      <c r="AH138" t="s">
        <v>264</v>
      </c>
      <c r="AI138" s="1" t="s">
        <v>384</v>
      </c>
      <c r="AJ138" t="s">
        <v>3280</v>
      </c>
    </row>
    <row r="139" spans="15:36" x14ac:dyDescent="0.25">
      <c r="O139" s="1" t="s">
        <v>2660</v>
      </c>
      <c r="P139" t="s">
        <v>2661</v>
      </c>
      <c r="Q139" s="1" t="s">
        <v>386</v>
      </c>
      <c r="R139" t="str">
        <f>CONCATENATE(Tabla4[[#This Row],[Id_Tarea]]," ",Tabla4[[#This Row],[Desc_Tarea]]," [",Tabla4[[#This Row],[CODIGO]],"]")</f>
        <v>M1.06.03.06 Evaluación y consolidación de los ajustes financieros y deducciones del marco presupuestal de las UDR de su jurisdicción [GMR]</v>
      </c>
      <c r="X139" t="s">
        <v>1334</v>
      </c>
      <c r="Y139" s="1" t="s">
        <v>2448</v>
      </c>
      <c r="Z139" s="6" t="s">
        <v>162</v>
      </c>
      <c r="AA139" s="6" t="s">
        <v>2942</v>
      </c>
      <c r="AD139" s="1" t="s">
        <v>2445</v>
      </c>
      <c r="AE139" t="s">
        <v>3521</v>
      </c>
      <c r="AF139" t="s">
        <v>3146</v>
      </c>
      <c r="AG139" s="1" t="s">
        <v>2646</v>
      </c>
      <c r="AH139" t="s">
        <v>265</v>
      </c>
      <c r="AI139" s="1" t="s">
        <v>384</v>
      </c>
      <c r="AJ139" t="s">
        <v>3281</v>
      </c>
    </row>
    <row r="140" spans="15:36" x14ac:dyDescent="0.25">
      <c r="O140" s="1" t="s">
        <v>2662</v>
      </c>
      <c r="P140" t="s">
        <v>275</v>
      </c>
      <c r="Q140" s="1" t="s">
        <v>386</v>
      </c>
      <c r="R140" t="str">
        <f>CONCATENATE(Tabla4[[#This Row],[Id_Tarea]]," ",Tabla4[[#This Row],[Desc_Tarea]]," [",Tabla4[[#This Row],[CODIGO]],"]")</f>
        <v>M1.06.03.07 Evaluación del Proceso de Seguimiento a la implementación de medidas correctivas [GMR]</v>
      </c>
      <c r="X140" t="s">
        <v>1334</v>
      </c>
      <c r="Y140" s="1" t="s">
        <v>2455</v>
      </c>
      <c r="Z140" s="6" t="s">
        <v>169</v>
      </c>
      <c r="AA140" s="6" t="s">
        <v>2944</v>
      </c>
      <c r="AD140" s="1" t="s">
        <v>2445</v>
      </c>
      <c r="AE140" t="s">
        <v>3521</v>
      </c>
      <c r="AF140" t="s">
        <v>3146</v>
      </c>
      <c r="AG140" s="1" t="s">
        <v>2647</v>
      </c>
      <c r="AH140" t="s">
        <v>266</v>
      </c>
      <c r="AI140" s="1" t="s">
        <v>384</v>
      </c>
      <c r="AJ140" t="s">
        <v>3282</v>
      </c>
    </row>
    <row r="141" spans="15:36" x14ac:dyDescent="0.25">
      <c r="O141" s="1" t="s">
        <v>2663</v>
      </c>
      <c r="P141" t="s">
        <v>276</v>
      </c>
      <c r="Q141" s="1" t="s">
        <v>386</v>
      </c>
      <c r="R141" t="str">
        <f>CONCATENATE(Tabla4[[#This Row],[Id_Tarea]]," ",Tabla4[[#This Row],[Desc_Tarea]]," [",Tabla4[[#This Row],[CODIGO]],"]")</f>
        <v>M1.06.03.08 Monitoreo de expedientes de prestaciones administrativas: procedimientos especiales, aprobados por UDR [GMR]</v>
      </c>
      <c r="X141" t="s">
        <v>1335</v>
      </c>
      <c r="Y141" s="1" t="s">
        <v>2430</v>
      </c>
      <c r="Z141" s="6" t="s">
        <v>145</v>
      </c>
      <c r="AA141" s="6" t="s">
        <v>2933</v>
      </c>
      <c r="AD141" s="1" t="s">
        <v>2445</v>
      </c>
      <c r="AE141" t="s">
        <v>3521</v>
      </c>
      <c r="AF141" t="s">
        <v>3146</v>
      </c>
      <c r="AG141" s="1" t="s">
        <v>2648</v>
      </c>
      <c r="AH141" t="s">
        <v>267</v>
      </c>
      <c r="AI141" s="1" t="s">
        <v>384</v>
      </c>
      <c r="AJ141" t="s">
        <v>3283</v>
      </c>
    </row>
    <row r="142" spans="15:36" x14ac:dyDescent="0.25">
      <c r="O142" s="1" t="s">
        <v>2664</v>
      </c>
      <c r="P142" t="s">
        <v>277</v>
      </c>
      <c r="Q142" s="1" t="s">
        <v>387</v>
      </c>
      <c r="R142" t="str">
        <f>CONCATENATE(Tabla4[[#This Row],[Id_Tarea]]," ",Tabla4[[#This Row],[Desc_Tarea]]," [",Tabla4[[#This Row],[CODIGO]],"]")</f>
        <v>M1.06.04.01 Monitoreo en gabinete de ejecución presupuestal [UDR]</v>
      </c>
      <c r="X142" t="s">
        <v>1335</v>
      </c>
      <c r="Y142" s="1" t="s">
        <v>2432</v>
      </c>
      <c r="Z142" s="6" t="s">
        <v>147</v>
      </c>
      <c r="AA142" s="6" t="s">
        <v>2935</v>
      </c>
      <c r="AD142" s="1" t="s">
        <v>2446</v>
      </c>
      <c r="AE142" t="s">
        <v>3522</v>
      </c>
      <c r="AF142" t="s">
        <v>3147</v>
      </c>
      <c r="AG142" s="1" t="s">
        <v>2649</v>
      </c>
      <c r="AH142" t="s">
        <v>268</v>
      </c>
      <c r="AI142" s="1" t="s">
        <v>384</v>
      </c>
      <c r="AJ142" t="s">
        <v>3284</v>
      </c>
    </row>
    <row r="143" spans="15:36" x14ac:dyDescent="0.25">
      <c r="O143" s="1" t="s">
        <v>2665</v>
      </c>
      <c r="P143" t="s">
        <v>278</v>
      </c>
      <c r="Q143" s="1" t="s">
        <v>387</v>
      </c>
      <c r="R143" t="str">
        <f>CONCATENATE(Tabla4[[#This Row],[Id_Tarea]]," ",Tabla4[[#This Row],[Desc_Tarea]]," [",Tabla4[[#This Row],[CODIGO]],"]")</f>
        <v>M1.06.04.02 Supervisión Financiera Presencial a las Unidades Ejecutoras-UE [UDR]</v>
      </c>
      <c r="X143" t="s">
        <v>1335</v>
      </c>
      <c r="Y143" s="1" t="s">
        <v>2437</v>
      </c>
      <c r="Z143" s="6" t="s">
        <v>152</v>
      </c>
      <c r="AA143" s="6" t="s">
        <v>2937</v>
      </c>
      <c r="AD143" s="1" t="s">
        <v>2446</v>
      </c>
      <c r="AE143" t="s">
        <v>3522</v>
      </c>
      <c r="AF143" t="s">
        <v>3147</v>
      </c>
      <c r="AG143" s="1" t="s">
        <v>2650</v>
      </c>
      <c r="AH143" t="s">
        <v>269</v>
      </c>
      <c r="AI143" s="1" t="s">
        <v>384</v>
      </c>
      <c r="AJ143" t="s">
        <v>3285</v>
      </c>
    </row>
    <row r="144" spans="15:36" x14ac:dyDescent="0.25">
      <c r="O144" s="1" t="s">
        <v>2666</v>
      </c>
      <c r="P144" t="s">
        <v>279</v>
      </c>
      <c r="Q144" s="1" t="s">
        <v>387</v>
      </c>
      <c r="R144" t="str">
        <f>CONCATENATE(Tabla4[[#This Row],[Id_Tarea]]," ",Tabla4[[#This Row],[Desc_Tarea]]," [",Tabla4[[#This Row],[CODIGO]],"]")</f>
        <v>M1.06.04.03 Asistencia técnicas virtuales a Unidades Ejecutoras [UDR]</v>
      </c>
      <c r="X144" t="s">
        <v>1335</v>
      </c>
      <c r="Y144" s="1" t="s">
        <v>2443</v>
      </c>
      <c r="Z144" s="6" t="s">
        <v>157</v>
      </c>
      <c r="AA144" s="6" t="s">
        <v>2940</v>
      </c>
      <c r="AD144" s="1" t="s">
        <v>2446</v>
      </c>
      <c r="AE144" t="s">
        <v>3522</v>
      </c>
      <c r="AF144" t="s">
        <v>3147</v>
      </c>
      <c r="AG144" s="1" t="s">
        <v>2651</v>
      </c>
      <c r="AH144" t="s">
        <v>270</v>
      </c>
      <c r="AI144" s="1" t="s">
        <v>384</v>
      </c>
      <c r="AJ144" t="s">
        <v>3286</v>
      </c>
    </row>
    <row r="145" spans="15:36" x14ac:dyDescent="0.25">
      <c r="O145" s="1" t="s">
        <v>2667</v>
      </c>
      <c r="P145" t="s">
        <v>280</v>
      </c>
      <c r="Q145" s="1" t="s">
        <v>387</v>
      </c>
      <c r="R145" t="str">
        <f>CONCATENATE(Tabla4[[#This Row],[Id_Tarea]]," ",Tabla4[[#This Row],[Desc_Tarea]]," [",Tabla4[[#This Row],[CODIGO]],"]")</f>
        <v>M1.06.04.04 Seguimiento a la Implementación de Medidas Correctivas [UDR]</v>
      </c>
      <c r="X145" t="s">
        <v>1335</v>
      </c>
      <c r="Y145" s="1" t="s">
        <v>2448</v>
      </c>
      <c r="Z145" s="6" t="s">
        <v>162</v>
      </c>
      <c r="AA145" s="6" t="s">
        <v>2942</v>
      </c>
      <c r="AD145" s="1" t="s">
        <v>2446</v>
      </c>
      <c r="AE145" t="s">
        <v>3522</v>
      </c>
      <c r="AF145" t="s">
        <v>3147</v>
      </c>
      <c r="AG145" s="1" t="s">
        <v>2652</v>
      </c>
      <c r="AH145" t="s">
        <v>2653</v>
      </c>
      <c r="AI145" s="1" t="s">
        <v>384</v>
      </c>
      <c r="AJ145" t="s">
        <v>3287</v>
      </c>
    </row>
    <row r="146" spans="15:36" x14ac:dyDescent="0.25">
      <c r="O146" s="1" t="s">
        <v>2668</v>
      </c>
      <c r="P146" t="s">
        <v>2669</v>
      </c>
      <c r="Q146" s="1" t="s">
        <v>387</v>
      </c>
      <c r="R146" t="str">
        <f>CONCATENATE(Tabla4[[#This Row],[Id_Tarea]]," ",Tabla4[[#This Row],[Desc_Tarea]]," [",Tabla4[[#This Row],[CODIGO]],"]")</f>
        <v>M1.06.04.05 Evaluación de Ajustes Financieros y deducciones del Marco Presupuestal [UDR]</v>
      </c>
      <c r="X146" t="s">
        <v>1335</v>
      </c>
      <c r="Y146" s="1" t="s">
        <v>2455</v>
      </c>
      <c r="Z146" s="6" t="s">
        <v>169</v>
      </c>
      <c r="AA146" s="6" t="s">
        <v>2944</v>
      </c>
      <c r="AD146" s="1" t="s">
        <v>2447</v>
      </c>
      <c r="AE146" t="s">
        <v>3523</v>
      </c>
      <c r="AF146" t="s">
        <v>3148</v>
      </c>
      <c r="AG146" s="1" t="s">
        <v>2654</v>
      </c>
      <c r="AH146" t="s">
        <v>271</v>
      </c>
      <c r="AI146" s="1" t="s">
        <v>386</v>
      </c>
      <c r="AJ146" t="s">
        <v>2973</v>
      </c>
    </row>
    <row r="147" spans="15:36" x14ac:dyDescent="0.25">
      <c r="O147" s="1" t="s">
        <v>2670</v>
      </c>
      <c r="P147" t="s">
        <v>281</v>
      </c>
      <c r="Q147" s="1" t="s">
        <v>387</v>
      </c>
      <c r="R147" t="str">
        <f>CONCATENATE(Tabla4[[#This Row],[Id_Tarea]]," ",Tabla4[[#This Row],[Desc_Tarea]]," [",Tabla4[[#This Row],[CODIGO]],"]")</f>
        <v>M1.06.04.06 Aprobación de expedientes de prestaciones administrativas: procedimientos especiales [UDR]</v>
      </c>
      <c r="X147" t="s">
        <v>1336</v>
      </c>
      <c r="Y147" s="1" t="s">
        <v>2430</v>
      </c>
      <c r="Z147" s="6" t="s">
        <v>145</v>
      </c>
      <c r="AA147" s="6" t="s">
        <v>2933</v>
      </c>
      <c r="AD147" s="1" t="s">
        <v>2447</v>
      </c>
      <c r="AE147" t="s">
        <v>3523</v>
      </c>
      <c r="AF147" t="s">
        <v>3148</v>
      </c>
      <c r="AG147" s="1" t="s">
        <v>2655</v>
      </c>
      <c r="AH147" t="s">
        <v>272</v>
      </c>
      <c r="AI147" s="1" t="s">
        <v>386</v>
      </c>
      <c r="AJ147" t="s">
        <v>3288</v>
      </c>
    </row>
    <row r="148" spans="15:36" x14ac:dyDescent="0.25">
      <c r="O148" s="1" t="s">
        <v>2671</v>
      </c>
      <c r="P148" t="s">
        <v>2672</v>
      </c>
      <c r="Q148" s="1" t="s">
        <v>387</v>
      </c>
      <c r="R148" t="str">
        <f>CONCATENATE(Tabla4[[#This Row],[Id_Tarea]]," ",Tabla4[[#This Row],[Desc_Tarea]]," [",Tabla4[[#This Row],[CODIGO]],"]")</f>
        <v>M1.06.04.07 Aprobación y validación de los expedientes PES [UDR]</v>
      </c>
      <c r="X148" t="s">
        <v>1336</v>
      </c>
      <c r="Y148" s="1" t="s">
        <v>2432</v>
      </c>
      <c r="Z148" s="6" t="s">
        <v>147</v>
      </c>
      <c r="AA148" s="6" t="s">
        <v>2935</v>
      </c>
      <c r="AD148" s="1" t="s">
        <v>2447</v>
      </c>
      <c r="AE148" t="s">
        <v>3523</v>
      </c>
      <c r="AF148" t="s">
        <v>3148</v>
      </c>
      <c r="AG148" s="1" t="s">
        <v>2656</v>
      </c>
      <c r="AH148" t="s">
        <v>273</v>
      </c>
      <c r="AI148" s="1" t="s">
        <v>386</v>
      </c>
      <c r="AJ148" t="s">
        <v>3289</v>
      </c>
    </row>
    <row r="149" spans="15:36" x14ac:dyDescent="0.25">
      <c r="O149" s="1" t="s">
        <v>2673</v>
      </c>
      <c r="P149" t="s">
        <v>282</v>
      </c>
      <c r="Q149" s="1" t="s">
        <v>393</v>
      </c>
      <c r="R149" t="str">
        <f>CONCATENATE(Tabla4[[#This Row],[Id_Tarea]]," ",Tabla4[[#This Row],[Desc_Tarea]]," [",Tabla4[[#This Row],[CODIGO]],"]")</f>
        <v>S1.01.01.01 Supervisión de los sistemas administrativos de la OGAR [OGAR]</v>
      </c>
      <c r="X149" t="s">
        <v>1336</v>
      </c>
      <c r="Y149" s="1" t="s">
        <v>2437</v>
      </c>
      <c r="Z149" s="6" t="s">
        <v>152</v>
      </c>
      <c r="AA149" s="6" t="s">
        <v>2937</v>
      </c>
      <c r="AD149" s="1" t="s">
        <v>2447</v>
      </c>
      <c r="AE149" t="s">
        <v>3523</v>
      </c>
      <c r="AF149" t="s">
        <v>3148</v>
      </c>
      <c r="AG149" s="1" t="s">
        <v>2657</v>
      </c>
      <c r="AH149" t="s">
        <v>274</v>
      </c>
      <c r="AI149" s="1" t="s">
        <v>386</v>
      </c>
      <c r="AJ149" t="s">
        <v>3290</v>
      </c>
    </row>
    <row r="150" spans="15:36" x14ac:dyDescent="0.25">
      <c r="O150" s="1" t="s">
        <v>2674</v>
      </c>
      <c r="P150" t="s">
        <v>283</v>
      </c>
      <c r="Q150" s="1" t="s">
        <v>393</v>
      </c>
      <c r="R150" t="str">
        <f>CONCATENATE(Tabla4[[#This Row],[Id_Tarea]]," ",Tabla4[[#This Row],[Desc_Tarea]]," [",Tabla4[[#This Row],[CODIGO]],"]")</f>
        <v>S1.01.02.01 Gestión de la defensa y asesoría de los servidores y ex servidores civiles [OGAR]</v>
      </c>
      <c r="X150" t="s">
        <v>1336</v>
      </c>
      <c r="Y150" s="1" t="s">
        <v>2443</v>
      </c>
      <c r="Z150" s="6" t="s">
        <v>157</v>
      </c>
      <c r="AA150" s="6" t="s">
        <v>2940</v>
      </c>
      <c r="AD150" s="1" t="s">
        <v>2447</v>
      </c>
      <c r="AE150" t="s">
        <v>3523</v>
      </c>
      <c r="AF150" t="s">
        <v>3148</v>
      </c>
      <c r="AG150" s="1" t="s">
        <v>2658</v>
      </c>
      <c r="AH150" t="s">
        <v>2659</v>
      </c>
      <c r="AI150" s="1" t="s">
        <v>386</v>
      </c>
      <c r="AJ150" t="s">
        <v>3291</v>
      </c>
    </row>
    <row r="151" spans="15:36" x14ac:dyDescent="0.25">
      <c r="O151" s="1" t="s">
        <v>2675</v>
      </c>
      <c r="P151" t="s">
        <v>2676</v>
      </c>
      <c r="Q151" s="1" t="s">
        <v>393</v>
      </c>
      <c r="R151" t="str">
        <f>CONCATENATE(Tabla4[[#This Row],[Id_Tarea]]," ",Tabla4[[#This Row],[Desc_Tarea]]," [",Tabla4[[#This Row],[CODIGO]],"]")</f>
        <v>S1.01.03.01 Cumplimiento de la presentación y remisión de DDJJ a la Contraloria General de la Republica [OGAR]</v>
      </c>
      <c r="X151" t="s">
        <v>1336</v>
      </c>
      <c r="Y151" s="1" t="s">
        <v>2448</v>
      </c>
      <c r="Z151" s="6" t="s">
        <v>162</v>
      </c>
      <c r="AA151" s="6" t="s">
        <v>2942</v>
      </c>
      <c r="AD151" s="1" t="s">
        <v>2447</v>
      </c>
      <c r="AE151" t="s">
        <v>3523</v>
      </c>
      <c r="AF151" t="s">
        <v>3148</v>
      </c>
      <c r="AG151" s="1" t="s">
        <v>2660</v>
      </c>
      <c r="AH151" t="s">
        <v>2661</v>
      </c>
      <c r="AI151" s="1" t="s">
        <v>386</v>
      </c>
      <c r="AJ151" t="s">
        <v>3292</v>
      </c>
    </row>
    <row r="152" spans="15:36" x14ac:dyDescent="0.25">
      <c r="O152" s="1" t="s">
        <v>2677</v>
      </c>
      <c r="P152" t="s">
        <v>2678</v>
      </c>
      <c r="Q152" s="1" t="s">
        <v>393</v>
      </c>
      <c r="R152" t="str">
        <f>CONCATENATE(Tabla4[[#This Row],[Id_Tarea]]," ",Tabla4[[#This Row],[Desc_Tarea]]," [",Tabla4[[#This Row],[CODIGO]],"]")</f>
        <v>S1.01.03.02 Publicación de la Sección Segunda de las Declaraciones Juradas en el Diario Oficial El Peruano [OGAR]</v>
      </c>
      <c r="X152" t="s">
        <v>1336</v>
      </c>
      <c r="Y152" s="1" t="s">
        <v>2455</v>
      </c>
      <c r="Z152" s="6" t="s">
        <v>169</v>
      </c>
      <c r="AA152" s="6" t="s">
        <v>2944</v>
      </c>
      <c r="AD152" s="1" t="s">
        <v>2447</v>
      </c>
      <c r="AE152" t="s">
        <v>3523</v>
      </c>
      <c r="AF152" t="s">
        <v>3148</v>
      </c>
      <c r="AG152" s="1" t="s">
        <v>2662</v>
      </c>
      <c r="AH152" t="s">
        <v>275</v>
      </c>
      <c r="AI152" s="1" t="s">
        <v>386</v>
      </c>
      <c r="AJ152" t="s">
        <v>3293</v>
      </c>
    </row>
    <row r="153" spans="15:36" x14ac:dyDescent="0.25">
      <c r="O153" s="1" t="s">
        <v>2679</v>
      </c>
      <c r="P153" t="s">
        <v>2680</v>
      </c>
      <c r="Q153" s="1" t="s">
        <v>393</v>
      </c>
      <c r="R153" t="str">
        <f>CONCATENATE(Tabla4[[#This Row],[Id_Tarea]]," ",Tabla4[[#This Row],[Desc_Tarea]]," [",Tabla4[[#This Row],[CODIGO]],"]")</f>
        <v>S1.01.04.01 Gestión del plan de ecoeficiencia 2023-2026 [OGAR]</v>
      </c>
      <c r="X153" t="s">
        <v>1337</v>
      </c>
      <c r="Y153" s="1" t="s">
        <v>2429</v>
      </c>
      <c r="Z153" s="6" t="s">
        <v>144</v>
      </c>
      <c r="AA153" s="6" t="s">
        <v>2932</v>
      </c>
      <c r="AD153" s="1" t="s">
        <v>2447</v>
      </c>
      <c r="AE153" t="s">
        <v>3523</v>
      </c>
      <c r="AF153" t="s">
        <v>3148</v>
      </c>
      <c r="AG153" s="1" t="s">
        <v>2663</v>
      </c>
      <c r="AH153" t="s">
        <v>276</v>
      </c>
      <c r="AI153" s="1" t="s">
        <v>386</v>
      </c>
      <c r="AJ153" t="s">
        <v>3294</v>
      </c>
    </row>
    <row r="154" spans="15:36" x14ac:dyDescent="0.25">
      <c r="O154" s="1" t="s">
        <v>2681</v>
      </c>
      <c r="P154" t="s">
        <v>2682</v>
      </c>
      <c r="Q154" s="1" t="s">
        <v>393</v>
      </c>
      <c r="R154" t="str">
        <f>CONCATENATE(Tabla4[[#This Row],[Id_Tarea]]," ",Tabla4[[#This Row],[Desc_Tarea]]," [",Tabla4[[#This Row],[CODIGO]],"]")</f>
        <v>S1.01.04.02 Tramitación repetición por terceros [OGAR]</v>
      </c>
      <c r="X154" t="s">
        <v>1337</v>
      </c>
      <c r="Y154" s="1" t="s">
        <v>3486</v>
      </c>
      <c r="Z154" s="6" t="s">
        <v>151</v>
      </c>
      <c r="AA154" s="6" t="s">
        <v>3087</v>
      </c>
      <c r="AD154" s="1" t="s">
        <v>2448</v>
      </c>
      <c r="AE154" t="s">
        <v>3524</v>
      </c>
      <c r="AF154" t="s">
        <v>3149</v>
      </c>
      <c r="AG154" s="1" t="s">
        <v>2664</v>
      </c>
      <c r="AH154" t="s">
        <v>277</v>
      </c>
      <c r="AI154" s="1" t="s">
        <v>387</v>
      </c>
      <c r="AJ154" t="s">
        <v>2974</v>
      </c>
    </row>
    <row r="155" spans="15:36" x14ac:dyDescent="0.25">
      <c r="O155" s="1" t="s">
        <v>2683</v>
      </c>
      <c r="P155" t="s">
        <v>2684</v>
      </c>
      <c r="Q155" s="1" t="s">
        <v>393</v>
      </c>
      <c r="R155" t="str">
        <f>CONCATENATE(Tabla4[[#This Row],[Id_Tarea]]," ",Tabla4[[#This Row],[Desc_Tarea]]," [",Tabla4[[#This Row],[CODIGO]],"]")</f>
        <v>S1.01.04.03 Registro y atención de reclamos administrativos [OGAR]</v>
      </c>
      <c r="X155" t="s">
        <v>1337</v>
      </c>
      <c r="Y155" s="1" t="s">
        <v>2442</v>
      </c>
      <c r="Z155" s="6" t="s">
        <v>156</v>
      </c>
      <c r="AA155" s="6" t="s">
        <v>2939</v>
      </c>
      <c r="AD155" s="1" t="s">
        <v>2448</v>
      </c>
      <c r="AE155" t="s">
        <v>3524</v>
      </c>
      <c r="AF155" t="s">
        <v>3149</v>
      </c>
      <c r="AG155" s="1" t="s">
        <v>2665</v>
      </c>
      <c r="AH155" t="s">
        <v>278</v>
      </c>
      <c r="AI155" s="1" t="s">
        <v>387</v>
      </c>
      <c r="AJ155" t="s">
        <v>2975</v>
      </c>
    </row>
    <row r="156" spans="15:36" x14ac:dyDescent="0.25">
      <c r="O156" s="1" t="s">
        <v>2685</v>
      </c>
      <c r="P156" t="s">
        <v>2686</v>
      </c>
      <c r="Q156" s="1" t="s">
        <v>393</v>
      </c>
      <c r="R156" t="str">
        <f>CONCATENATE(Tabla4[[#This Row],[Id_Tarea]]," ",Tabla4[[#This Row],[Desc_Tarea]]," [",Tabla4[[#This Row],[CODIGO]],"]")</f>
        <v>S1.01.04.04 Acciones para la ejecucion de Inventario y designacion de la SOA [OGAR]</v>
      </c>
      <c r="X156" t="s">
        <v>1337</v>
      </c>
      <c r="Y156" s="1" t="s">
        <v>2447</v>
      </c>
      <c r="Z156" s="6" t="s">
        <v>161</v>
      </c>
      <c r="AA156" s="6" t="s">
        <v>2941</v>
      </c>
      <c r="AD156" s="1" t="s">
        <v>2448</v>
      </c>
      <c r="AE156" t="s">
        <v>3524</v>
      </c>
      <c r="AF156" t="s">
        <v>3149</v>
      </c>
      <c r="AG156" s="1" t="s">
        <v>2666</v>
      </c>
      <c r="AH156" t="s">
        <v>279</v>
      </c>
      <c r="AI156" s="1" t="s">
        <v>387</v>
      </c>
      <c r="AJ156" t="s">
        <v>2976</v>
      </c>
    </row>
    <row r="157" spans="15:36" x14ac:dyDescent="0.25">
      <c r="O157" s="1" t="s">
        <v>2687</v>
      </c>
      <c r="P157" t="s">
        <v>284</v>
      </c>
      <c r="Q157" s="1" t="s">
        <v>393</v>
      </c>
      <c r="R157" t="str">
        <f>CONCATENATE(Tabla4[[#This Row],[Id_Tarea]]," ",Tabla4[[#This Row],[Desc_Tarea]]," [",Tabla4[[#This Row],[CODIGO]],"]")</f>
        <v>S1.01.04.05 Trámite de pago de sentencias y laudos en calidad de cosa juzgada [OGAR]</v>
      </c>
      <c r="X157" t="s">
        <v>1337</v>
      </c>
      <c r="Y157" s="1" t="s">
        <v>2454</v>
      </c>
      <c r="Z157" s="6" t="s">
        <v>168</v>
      </c>
      <c r="AA157" s="6" t="s">
        <v>2943</v>
      </c>
      <c r="AD157" s="1" t="s">
        <v>2448</v>
      </c>
      <c r="AE157" t="s">
        <v>3524</v>
      </c>
      <c r="AF157" t="s">
        <v>3149</v>
      </c>
      <c r="AG157" s="1" t="s">
        <v>2667</v>
      </c>
      <c r="AH157" t="s">
        <v>280</v>
      </c>
      <c r="AI157" s="1" t="s">
        <v>387</v>
      </c>
      <c r="AJ157" t="s">
        <v>2977</v>
      </c>
    </row>
    <row r="158" spans="15:36" x14ac:dyDescent="0.25">
      <c r="O158" s="1" t="s">
        <v>2688</v>
      </c>
      <c r="P158" t="s">
        <v>285</v>
      </c>
      <c r="Q158" s="1" t="s">
        <v>393</v>
      </c>
      <c r="R158" t="str">
        <f>CONCATENATE(Tabla4[[#This Row],[Id_Tarea]]," ",Tabla4[[#This Row],[Desc_Tarea]]," [",Tabla4[[#This Row],[CODIGO]],"]")</f>
        <v>S1.01.05.01 Supervision del funcionamiento administrativo de las GMRs y UDRs [OGAR]</v>
      </c>
      <c r="X158" t="s">
        <v>2232</v>
      </c>
      <c r="Y158" s="1" t="s">
        <v>2430</v>
      </c>
      <c r="Z158" s="6" t="s">
        <v>145</v>
      </c>
      <c r="AA158" s="6" t="s">
        <v>2933</v>
      </c>
      <c r="AD158" s="1" t="s">
        <v>2448</v>
      </c>
      <c r="AE158" t="s">
        <v>3524</v>
      </c>
      <c r="AF158" t="s">
        <v>3149</v>
      </c>
      <c r="AG158" s="1" t="s">
        <v>2668</v>
      </c>
      <c r="AH158" t="s">
        <v>2669</v>
      </c>
      <c r="AI158" s="1" t="s">
        <v>387</v>
      </c>
      <c r="AJ158" t="s">
        <v>2978</v>
      </c>
    </row>
    <row r="159" spans="15:36" x14ac:dyDescent="0.25">
      <c r="O159" s="1" t="s">
        <v>2689</v>
      </c>
      <c r="P159" t="s">
        <v>286</v>
      </c>
      <c r="Q159" s="1" t="s">
        <v>386</v>
      </c>
      <c r="R159" t="str">
        <f>CONCATENATE(Tabla4[[#This Row],[Id_Tarea]]," ",Tabla4[[#This Row],[Desc_Tarea]]," [",Tabla4[[#This Row],[CODIGO]],"]")</f>
        <v>S1.01.06.01 Gestión de soporte adiministrativo en GMR [GMR]</v>
      </c>
      <c r="X159" t="s">
        <v>2232</v>
      </c>
      <c r="Y159" s="1" t="s">
        <v>2432</v>
      </c>
      <c r="Z159" s="6" t="s">
        <v>147</v>
      </c>
      <c r="AA159" s="6" t="s">
        <v>2935</v>
      </c>
      <c r="AD159" s="1" t="s">
        <v>2448</v>
      </c>
      <c r="AE159" t="s">
        <v>3524</v>
      </c>
      <c r="AF159" t="s">
        <v>3149</v>
      </c>
      <c r="AG159" s="1" t="s">
        <v>2671</v>
      </c>
      <c r="AH159" t="s">
        <v>2672</v>
      </c>
      <c r="AI159" s="1" t="s">
        <v>387</v>
      </c>
      <c r="AJ159" t="s">
        <v>2980</v>
      </c>
    </row>
    <row r="160" spans="15:36" x14ac:dyDescent="0.25">
      <c r="O160" s="1" t="s">
        <v>2690</v>
      </c>
      <c r="P160" t="s">
        <v>287</v>
      </c>
      <c r="Q160" s="1" t="s">
        <v>386</v>
      </c>
      <c r="R160" t="str">
        <f>CONCATENATE(Tabla4[[#This Row],[Id_Tarea]]," ",Tabla4[[#This Row],[Desc_Tarea]]," [",Tabla4[[#This Row],[CODIGO]],"]")</f>
        <v>S1.01.06.02 Supervisión y asistencia técnica en acciones de soporte a UDR [GMR]</v>
      </c>
      <c r="X160" t="s">
        <v>2232</v>
      </c>
      <c r="Y160" s="1" t="s">
        <v>2437</v>
      </c>
      <c r="Z160" s="6" t="s">
        <v>152</v>
      </c>
      <c r="AA160" s="6" t="s">
        <v>2937</v>
      </c>
      <c r="AD160" s="1" t="s">
        <v>2448</v>
      </c>
      <c r="AE160" t="s">
        <v>3524</v>
      </c>
      <c r="AF160" t="s">
        <v>3149</v>
      </c>
      <c r="AG160" s="1" t="s">
        <v>2670</v>
      </c>
      <c r="AH160" t="s">
        <v>281</v>
      </c>
      <c r="AI160" s="1" t="s">
        <v>387</v>
      </c>
      <c r="AJ160" t="s">
        <v>2979</v>
      </c>
    </row>
    <row r="161" spans="15:36" x14ac:dyDescent="0.25">
      <c r="O161" s="1" t="s">
        <v>2691</v>
      </c>
      <c r="P161" t="s">
        <v>288</v>
      </c>
      <c r="Q161" s="1" t="s">
        <v>386</v>
      </c>
      <c r="R161" t="str">
        <f>CONCATENATE(Tabla4[[#This Row],[Id_Tarea]]," ",Tabla4[[#This Row],[Desc_Tarea]]," [",Tabla4[[#This Row],[CODIGO]],"]")</f>
        <v>S1.01.06.03 Otras Acciones de Soporte [GMR]</v>
      </c>
      <c r="X161" t="s">
        <v>2232</v>
      </c>
      <c r="Y161" s="1" t="s">
        <v>2443</v>
      </c>
      <c r="Z161" s="6" t="s">
        <v>157</v>
      </c>
      <c r="AA161" s="6" t="s">
        <v>2940</v>
      </c>
      <c r="AD161" s="1" t="s">
        <v>2449</v>
      </c>
      <c r="AE161" t="s">
        <v>3525</v>
      </c>
      <c r="AF161" t="s">
        <v>3158</v>
      </c>
      <c r="AG161" s="1" t="s">
        <v>2673</v>
      </c>
      <c r="AH161" t="s">
        <v>282</v>
      </c>
      <c r="AI161" s="1" t="s">
        <v>393</v>
      </c>
      <c r="AJ161" t="s">
        <v>3319</v>
      </c>
    </row>
    <row r="162" spans="15:36" x14ac:dyDescent="0.25">
      <c r="O162" s="1" t="s">
        <v>2692</v>
      </c>
      <c r="P162" t="s">
        <v>289</v>
      </c>
      <c r="Q162" s="1" t="s">
        <v>387</v>
      </c>
      <c r="R162" t="str">
        <f>CONCATENATE(Tabla4[[#This Row],[Id_Tarea]]," ",Tabla4[[#This Row],[Desc_Tarea]]," [",Tabla4[[#This Row],[CODIGO]],"]")</f>
        <v>S1.01.07.01 Acciones de soporte administrativo en UDR [UDR]</v>
      </c>
      <c r="X162" t="s">
        <v>2232</v>
      </c>
      <c r="Y162" s="1" t="s">
        <v>2448</v>
      </c>
      <c r="Z162" s="6" t="s">
        <v>162</v>
      </c>
      <c r="AA162" s="6" t="s">
        <v>2942</v>
      </c>
      <c r="AD162" s="1" t="s">
        <v>2450</v>
      </c>
      <c r="AE162" t="s">
        <v>3526</v>
      </c>
      <c r="AF162" t="s">
        <v>3159</v>
      </c>
      <c r="AG162" s="1" t="s">
        <v>2674</v>
      </c>
      <c r="AH162" t="s">
        <v>283</v>
      </c>
      <c r="AI162" s="1" t="s">
        <v>393</v>
      </c>
      <c r="AJ162" t="s">
        <v>3320</v>
      </c>
    </row>
    <row r="163" spans="15:36" x14ac:dyDescent="0.25">
      <c r="O163" s="1" t="s">
        <v>2693</v>
      </c>
      <c r="P163" t="s">
        <v>290</v>
      </c>
      <c r="Q163" s="1" t="s">
        <v>387</v>
      </c>
      <c r="R163" t="str">
        <f>CONCATENATE(Tabla4[[#This Row],[Id_Tarea]]," ",Tabla4[[#This Row],[Desc_Tarea]]," [",Tabla4[[#This Row],[CODIGO]],"]")</f>
        <v>S1.01.07.02 Supervisión y asistencia técnica en acciones de soporte a IPRESS [UDR]</v>
      </c>
      <c r="X163" t="s">
        <v>2232</v>
      </c>
      <c r="Y163" s="1" t="s">
        <v>2455</v>
      </c>
      <c r="Z163" s="6" t="s">
        <v>169</v>
      </c>
      <c r="AA163" s="6" t="s">
        <v>2944</v>
      </c>
      <c r="AD163" s="1" t="s">
        <v>2451</v>
      </c>
      <c r="AE163" t="s">
        <v>3527</v>
      </c>
      <c r="AF163" t="s">
        <v>3160</v>
      </c>
      <c r="AG163" s="1" t="s">
        <v>2675</v>
      </c>
      <c r="AH163" t="s">
        <v>2676</v>
      </c>
      <c r="AI163" s="1" t="s">
        <v>393</v>
      </c>
      <c r="AJ163" t="s">
        <v>3321</v>
      </c>
    </row>
    <row r="164" spans="15:36" x14ac:dyDescent="0.25">
      <c r="O164" s="1" t="s">
        <v>2694</v>
      </c>
      <c r="P164" t="s">
        <v>288</v>
      </c>
      <c r="Q164" s="1" t="s">
        <v>387</v>
      </c>
      <c r="R164" t="str">
        <f>CONCATENATE(Tabla4[[#This Row],[Id_Tarea]]," ",Tabla4[[#This Row],[Desc_Tarea]]," [",Tabla4[[#This Row],[CODIGO]],"]")</f>
        <v>S1.01.07.03 Otras Acciones de Soporte [UDR]</v>
      </c>
      <c r="X164" t="s">
        <v>2233</v>
      </c>
      <c r="Y164" s="1" t="s">
        <v>2430</v>
      </c>
      <c r="Z164" s="6" t="s">
        <v>145</v>
      </c>
      <c r="AA164" s="6" t="s">
        <v>2933</v>
      </c>
      <c r="AD164" s="1" t="s">
        <v>2451</v>
      </c>
      <c r="AE164" t="s">
        <v>3527</v>
      </c>
      <c r="AF164" t="s">
        <v>3160</v>
      </c>
      <c r="AG164" s="1" t="s">
        <v>2677</v>
      </c>
      <c r="AH164" t="s">
        <v>2678</v>
      </c>
      <c r="AI164" s="1" t="s">
        <v>393</v>
      </c>
      <c r="AJ164" t="s">
        <v>3322</v>
      </c>
    </row>
    <row r="165" spans="15:36" x14ac:dyDescent="0.25">
      <c r="O165" s="1" t="s">
        <v>2695</v>
      </c>
      <c r="P165" t="s">
        <v>291</v>
      </c>
      <c r="Q165" s="1" t="s">
        <v>2405</v>
      </c>
      <c r="R165" t="str">
        <f>CONCATENATE(Tabla4[[#This Row],[Id_Tarea]]," ",Tabla4[[#This Row],[Desc_Tarea]]," [",Tabla4[[#This Row],[CODIGO]],"]")</f>
        <v>S1.02.01.01 Tratamiento de bienes no ubicados y sobrantes [UFA]</v>
      </c>
      <c r="X165" t="s">
        <v>2233</v>
      </c>
      <c r="Y165" s="1" t="s">
        <v>2432</v>
      </c>
      <c r="Z165" s="6" t="s">
        <v>147</v>
      </c>
      <c r="AA165" s="6" t="s">
        <v>2935</v>
      </c>
      <c r="AD165" s="1" t="s">
        <v>2451</v>
      </c>
      <c r="AE165" t="s">
        <v>3527</v>
      </c>
      <c r="AF165" t="s">
        <v>3160</v>
      </c>
      <c r="AG165" s="1" t="s">
        <v>3483</v>
      </c>
      <c r="AH165" t="s">
        <v>3479</v>
      </c>
      <c r="AI165" s="1" t="s">
        <v>393</v>
      </c>
      <c r="AJ165" t="s">
        <v>3323</v>
      </c>
    </row>
    <row r="166" spans="15:36" x14ac:dyDescent="0.25">
      <c r="O166" s="1" t="s">
        <v>2696</v>
      </c>
      <c r="P166" t="s">
        <v>292</v>
      </c>
      <c r="Q166" s="1" t="s">
        <v>2405</v>
      </c>
      <c r="R166" t="str">
        <f>CONCATENATE(Tabla4[[#This Row],[Id_Tarea]]," ",Tabla4[[#This Row],[Desc_Tarea]]," [",Tabla4[[#This Row],[CODIGO]],"]")</f>
        <v>S1.02.01.02 Estimación de la vida útil de los bienes de la Entidad [UFA]</v>
      </c>
      <c r="X166" t="s">
        <v>2233</v>
      </c>
      <c r="Y166" s="1" t="s">
        <v>2437</v>
      </c>
      <c r="Z166" s="6" t="s">
        <v>152</v>
      </c>
      <c r="AA166" s="6" t="s">
        <v>2937</v>
      </c>
      <c r="AD166" s="1" t="s">
        <v>2452</v>
      </c>
      <c r="AE166" t="s">
        <v>3528</v>
      </c>
      <c r="AF166" t="s">
        <v>3161</v>
      </c>
      <c r="AG166" s="1" t="s">
        <v>2679</v>
      </c>
      <c r="AH166" t="s">
        <v>2680</v>
      </c>
      <c r="AI166" s="1" t="s">
        <v>393</v>
      </c>
      <c r="AJ166" t="s">
        <v>3324</v>
      </c>
    </row>
    <row r="167" spans="15:36" x14ac:dyDescent="0.25">
      <c r="O167" s="1" t="s">
        <v>2697</v>
      </c>
      <c r="P167" t="s">
        <v>293</v>
      </c>
      <c r="Q167" s="1" t="s">
        <v>2405</v>
      </c>
      <c r="R167" t="str">
        <f>CONCATENATE(Tabla4[[#This Row],[Id_Tarea]]," ",Tabla4[[#This Row],[Desc_Tarea]]," [",Tabla4[[#This Row],[CODIGO]],"]")</f>
        <v>S1.02.01.03 Baja y disposción de bienes muebles (Sede Central, UDR y GMR) [UFA]</v>
      </c>
      <c r="X167" t="s">
        <v>2233</v>
      </c>
      <c r="Y167" s="1" t="s">
        <v>2443</v>
      </c>
      <c r="Z167" s="6" t="s">
        <v>157</v>
      </c>
      <c r="AA167" s="6" t="s">
        <v>2940</v>
      </c>
      <c r="AD167" s="1" t="s">
        <v>2452</v>
      </c>
      <c r="AE167" t="s">
        <v>3528</v>
      </c>
      <c r="AF167" t="s">
        <v>3161</v>
      </c>
      <c r="AG167" s="1" t="s">
        <v>2681</v>
      </c>
      <c r="AH167" t="s">
        <v>2682</v>
      </c>
      <c r="AI167" s="1" t="s">
        <v>393</v>
      </c>
      <c r="AJ167" t="s">
        <v>3325</v>
      </c>
    </row>
    <row r="168" spans="15:36" x14ac:dyDescent="0.25">
      <c r="O168" s="1" t="s">
        <v>2698</v>
      </c>
      <c r="P168" t="s">
        <v>294</v>
      </c>
      <c r="Q168" s="1" t="s">
        <v>2405</v>
      </c>
      <c r="R168" t="str">
        <f>CONCATENATE(Tabla4[[#This Row],[Id_Tarea]]," ",Tabla4[[#This Row],[Desc_Tarea]]," [",Tabla4[[#This Row],[CODIGO]],"]")</f>
        <v>S1.02.01.04 Registro de movimiento en el SIGA y supervisión de bienes muebles patrimoniales. [UFA]</v>
      </c>
      <c r="X168" t="s">
        <v>2233</v>
      </c>
      <c r="Y168" s="1" t="s">
        <v>2448</v>
      </c>
      <c r="Z168" s="6" t="s">
        <v>162</v>
      </c>
      <c r="AA168" s="6" t="s">
        <v>2942</v>
      </c>
      <c r="AD168" s="1" t="s">
        <v>2452</v>
      </c>
      <c r="AE168" t="s">
        <v>3528</v>
      </c>
      <c r="AF168" t="s">
        <v>3161</v>
      </c>
      <c r="AG168" s="1" t="s">
        <v>2683</v>
      </c>
      <c r="AH168" t="s">
        <v>2684</v>
      </c>
      <c r="AI168" s="1" t="s">
        <v>393</v>
      </c>
      <c r="AJ168" t="s">
        <v>3326</v>
      </c>
    </row>
    <row r="169" spans="15:36" x14ac:dyDescent="0.25">
      <c r="O169" s="1" t="s">
        <v>2699</v>
      </c>
      <c r="P169" t="s">
        <v>2700</v>
      </c>
      <c r="Q169" s="1" t="s">
        <v>2405</v>
      </c>
      <c r="R169" t="str">
        <f>CONCATENATE(Tabla4[[#This Row],[Id_Tarea]]," ",Tabla4[[#This Row],[Desc_Tarea]]," [",Tabla4[[#This Row],[CODIGO]],"]")</f>
        <v>S1.02.01.05 Supervisión de bienes muebles patrimoniales [UFA]</v>
      </c>
      <c r="X169" t="s">
        <v>2233</v>
      </c>
      <c r="Y169" s="1" t="s">
        <v>2455</v>
      </c>
      <c r="Z169" s="6" t="s">
        <v>169</v>
      </c>
      <c r="AA169" s="6" t="s">
        <v>2944</v>
      </c>
      <c r="AD169" s="1" t="s">
        <v>2452</v>
      </c>
      <c r="AE169" t="s">
        <v>3528</v>
      </c>
      <c r="AF169" t="s">
        <v>3161</v>
      </c>
      <c r="AG169" s="1" t="s">
        <v>2685</v>
      </c>
      <c r="AH169" t="s">
        <v>2686</v>
      </c>
      <c r="AI169" s="1" t="s">
        <v>393</v>
      </c>
      <c r="AJ169" t="s">
        <v>3327</v>
      </c>
    </row>
    <row r="170" spans="15:36" x14ac:dyDescent="0.25">
      <c r="O170" s="1" t="s">
        <v>2701</v>
      </c>
      <c r="P170" t="s">
        <v>2702</v>
      </c>
      <c r="Q170" s="1" t="s">
        <v>2405</v>
      </c>
      <c r="R170" t="str">
        <f>CONCATENATE(Tabla4[[#This Row],[Id_Tarea]]," ",Tabla4[[#This Row],[Desc_Tarea]]," [",Tabla4[[#This Row],[CODIGO]],"]")</f>
        <v>S1.02.02.01 Gestinar la Aprobación del Plan Anual de Contrataciones del SIS [UFA]</v>
      </c>
      <c r="X170" t="s">
        <v>2234</v>
      </c>
      <c r="Y170" s="1" t="s">
        <v>2430</v>
      </c>
      <c r="Z170" s="6" t="s">
        <v>145</v>
      </c>
      <c r="AA170" s="6" t="s">
        <v>2933</v>
      </c>
      <c r="AD170" s="1" t="s">
        <v>2452</v>
      </c>
      <c r="AE170" t="s">
        <v>3528</v>
      </c>
      <c r="AF170" t="s">
        <v>3161</v>
      </c>
      <c r="AG170" s="1" t="s">
        <v>2687</v>
      </c>
      <c r="AH170" t="s">
        <v>284</v>
      </c>
      <c r="AI170" s="1" t="s">
        <v>393</v>
      </c>
      <c r="AJ170" t="s">
        <v>3328</v>
      </c>
    </row>
    <row r="171" spans="15:36" x14ac:dyDescent="0.25">
      <c r="O171" s="1" t="s">
        <v>2703</v>
      </c>
      <c r="P171" t="s">
        <v>2704</v>
      </c>
      <c r="Q171" s="1" t="s">
        <v>2405</v>
      </c>
      <c r="R171" t="str">
        <f>CONCATENATE(Tabla4[[#This Row],[Id_Tarea]]," ",Tabla4[[#This Row],[Desc_Tarea]]," [",Tabla4[[#This Row],[CODIGO]],"]")</f>
        <v>S1.02.02.02 Gestionar la Aprobación o modificaciones del Cuadro Multianual de Necesidades [UFA]</v>
      </c>
      <c r="X171" t="s">
        <v>2234</v>
      </c>
      <c r="Y171" s="1" t="s">
        <v>2432</v>
      </c>
      <c r="Z171" s="6" t="s">
        <v>147</v>
      </c>
      <c r="AA171" s="6" t="s">
        <v>2935</v>
      </c>
      <c r="AD171" s="1" t="s">
        <v>2452</v>
      </c>
      <c r="AE171" t="s">
        <v>3528</v>
      </c>
      <c r="AF171" t="s">
        <v>3161</v>
      </c>
      <c r="AG171" s="1" t="s">
        <v>2872</v>
      </c>
      <c r="AH171" t="s">
        <v>2873</v>
      </c>
      <c r="AI171" s="1" t="s">
        <v>393</v>
      </c>
      <c r="AJ171" t="s">
        <v>3329</v>
      </c>
    </row>
    <row r="172" spans="15:36" x14ac:dyDescent="0.25">
      <c r="O172" s="1" t="s">
        <v>2705</v>
      </c>
      <c r="P172" t="s">
        <v>2706</v>
      </c>
      <c r="Q172" s="1" t="s">
        <v>2405</v>
      </c>
      <c r="R172" t="str">
        <f>CONCATENATE(Tabla4[[#This Row],[Id_Tarea]]," ",Tabla4[[#This Row],[Desc_Tarea]]," [",Tabla4[[#This Row],[CODIGO]],"]")</f>
        <v>S1.02.02.05 Publicación y registro de documentos en el SEACE de los actos preparatorios y selección de los procedimientos de selección [UFA]</v>
      </c>
      <c r="X172" t="s">
        <v>2234</v>
      </c>
      <c r="Y172" s="1" t="s">
        <v>2437</v>
      </c>
      <c r="Z172" s="6" t="s">
        <v>152</v>
      </c>
      <c r="AA172" s="6" t="s">
        <v>2937</v>
      </c>
      <c r="AD172" s="1" t="s">
        <v>2453</v>
      </c>
      <c r="AE172" t="s">
        <v>3529</v>
      </c>
      <c r="AF172" t="s">
        <v>3162</v>
      </c>
      <c r="AG172" s="1" t="s">
        <v>2688</v>
      </c>
      <c r="AH172" t="s">
        <v>285</v>
      </c>
      <c r="AI172" s="1" t="s">
        <v>393</v>
      </c>
      <c r="AJ172" t="s">
        <v>3330</v>
      </c>
    </row>
    <row r="173" spans="15:36" x14ac:dyDescent="0.25">
      <c r="O173" s="1" t="s">
        <v>2707</v>
      </c>
      <c r="P173" t="s">
        <v>2708</v>
      </c>
      <c r="Q173" s="1" t="s">
        <v>2405</v>
      </c>
      <c r="R173" t="str">
        <f>CONCATENATE(Tabla4[[#This Row],[Id_Tarea]]," ",Tabla4[[#This Row],[Desc_Tarea]]," [",Tabla4[[#This Row],[CODIGO]],"]")</f>
        <v>S1.02.03.01 Gestión de conformaciones de Comités de Selección o el Oficial de Compra o Evaluadores para la contratación de bienes y servicios [UFA]</v>
      </c>
      <c r="X173" t="s">
        <v>2234</v>
      </c>
      <c r="Y173" s="1" t="s">
        <v>2443</v>
      </c>
      <c r="Z173" s="6" t="s">
        <v>157</v>
      </c>
      <c r="AA173" s="6" t="s">
        <v>2940</v>
      </c>
      <c r="AD173" s="1" t="s">
        <v>2454</v>
      </c>
      <c r="AE173" t="s">
        <v>3530</v>
      </c>
      <c r="AF173" t="s">
        <v>3163</v>
      </c>
      <c r="AG173" s="1" t="s">
        <v>2689</v>
      </c>
      <c r="AH173" t="s">
        <v>286</v>
      </c>
      <c r="AI173" s="1" t="s">
        <v>386</v>
      </c>
      <c r="AJ173" t="s">
        <v>3331</v>
      </c>
    </row>
    <row r="174" spans="15:36" x14ac:dyDescent="0.25">
      <c r="O174" s="1" t="s">
        <v>2709</v>
      </c>
      <c r="P174" t="s">
        <v>2710</v>
      </c>
      <c r="Q174" s="1" t="s">
        <v>2405</v>
      </c>
      <c r="R174" t="str">
        <f>CONCATENATE(Tabla4[[#This Row],[Id_Tarea]]," ",Tabla4[[#This Row],[Desc_Tarea]]," [",Tabla4[[#This Row],[CODIGO]],"]")</f>
        <v>S1.02.03.02 Emisión de órdenes de compra y servicios por montos iguales o menores a las 8UIT y acuerdo marco de compra de bienes por catalogo [UFA]</v>
      </c>
      <c r="X174" t="s">
        <v>2234</v>
      </c>
      <c r="Y174" s="1" t="s">
        <v>2448</v>
      </c>
      <c r="Z174" s="6" t="s">
        <v>162</v>
      </c>
      <c r="AA174" s="6" t="s">
        <v>2942</v>
      </c>
      <c r="AD174" s="1" t="s">
        <v>2454</v>
      </c>
      <c r="AE174" t="s">
        <v>3530</v>
      </c>
      <c r="AF174" t="s">
        <v>3163</v>
      </c>
      <c r="AG174" s="1" t="s">
        <v>2690</v>
      </c>
      <c r="AH174" t="s">
        <v>287</v>
      </c>
      <c r="AI174" s="1" t="s">
        <v>386</v>
      </c>
      <c r="AJ174" t="s">
        <v>2981</v>
      </c>
    </row>
    <row r="175" spans="15:36" x14ac:dyDescent="0.25">
      <c r="O175" s="1" t="s">
        <v>2711</v>
      </c>
      <c r="P175" t="s">
        <v>2712</v>
      </c>
      <c r="Q175" s="1" t="s">
        <v>2405</v>
      </c>
      <c r="R175" t="str">
        <f>CONCATENATE(Tabla4[[#This Row],[Id_Tarea]]," ",Tabla4[[#This Row],[Desc_Tarea]]," [",Tabla4[[#This Row],[CODIGO]],"]")</f>
        <v>S1.02.03.03 Gestión de pago de órdenes de compra y servicios por montos iguales o menores a las 8UIT y acuerdo marco por catalogo [UFA]</v>
      </c>
      <c r="X175" t="s">
        <v>2234</v>
      </c>
      <c r="Y175" s="1" t="s">
        <v>2455</v>
      </c>
      <c r="Z175" s="6" t="s">
        <v>169</v>
      </c>
      <c r="AA175" s="6" t="s">
        <v>2944</v>
      </c>
      <c r="AD175" s="1" t="s">
        <v>2454</v>
      </c>
      <c r="AE175" t="s">
        <v>3530</v>
      </c>
      <c r="AF175" t="s">
        <v>3163</v>
      </c>
      <c r="AG175" s="1" t="s">
        <v>2691</v>
      </c>
      <c r="AH175" t="s">
        <v>288</v>
      </c>
      <c r="AI175" s="1" t="s">
        <v>386</v>
      </c>
      <c r="AJ175" t="s">
        <v>2982</v>
      </c>
    </row>
    <row r="176" spans="15:36" x14ac:dyDescent="0.25">
      <c r="O176" s="1" t="s">
        <v>2713</v>
      </c>
      <c r="P176" t="s">
        <v>295</v>
      </c>
      <c r="Q176" s="1" t="s">
        <v>2405</v>
      </c>
      <c r="R176" t="str">
        <f>CONCATENATE(Tabla4[[#This Row],[Id_Tarea]]," ",Tabla4[[#This Row],[Desc_Tarea]]," [",Tabla4[[#This Row],[CODIGO]],"]")</f>
        <v>S1.02.03.04 Gestión de pago de contratos derivados de procedimientos de selección [UFA]</v>
      </c>
      <c r="X176" t="s">
        <v>2235</v>
      </c>
      <c r="Y176" s="1" t="s">
        <v>2430</v>
      </c>
      <c r="Z176" s="6" t="s">
        <v>145</v>
      </c>
      <c r="AA176" s="6" t="s">
        <v>2933</v>
      </c>
      <c r="AD176" s="1" t="s">
        <v>2455</v>
      </c>
      <c r="AE176" t="s">
        <v>3531</v>
      </c>
      <c r="AF176" t="s">
        <v>3164</v>
      </c>
      <c r="AG176" s="1" t="s">
        <v>2692</v>
      </c>
      <c r="AH176" t="s">
        <v>289</v>
      </c>
      <c r="AI176" s="1" t="s">
        <v>387</v>
      </c>
      <c r="AJ176" t="s">
        <v>3332</v>
      </c>
    </row>
    <row r="177" spans="15:36" x14ac:dyDescent="0.25">
      <c r="O177" s="1" t="s">
        <v>2714</v>
      </c>
      <c r="P177" t="s">
        <v>296</v>
      </c>
      <c r="Q177" s="1" t="s">
        <v>2405</v>
      </c>
      <c r="R177" t="str">
        <f>CONCATENATE(Tabla4[[#This Row],[Id_Tarea]]," ",Tabla4[[#This Row],[Desc_Tarea]]," [",Tabla4[[#This Row],[CODIGO]],"]")</f>
        <v>S1.02.03.05 Elaboración, suscripción y publicación de contratos derivados de procedimientos de selección para la contratación de bienes y servicios [UFA]</v>
      </c>
      <c r="X177" t="s">
        <v>2235</v>
      </c>
      <c r="Y177" s="1" t="s">
        <v>2432</v>
      </c>
      <c r="Z177" s="6" t="s">
        <v>147</v>
      </c>
      <c r="AA177" s="6" t="s">
        <v>2935</v>
      </c>
      <c r="AD177" s="1" t="s">
        <v>2455</v>
      </c>
      <c r="AE177" t="s">
        <v>3531</v>
      </c>
      <c r="AF177" t="s">
        <v>3164</v>
      </c>
      <c r="AG177" s="1" t="s">
        <v>2693</v>
      </c>
      <c r="AH177" t="s">
        <v>290</v>
      </c>
      <c r="AI177" s="1" t="s">
        <v>387</v>
      </c>
      <c r="AJ177" t="s">
        <v>2983</v>
      </c>
    </row>
    <row r="178" spans="15:36" x14ac:dyDescent="0.25">
      <c r="O178" s="1" t="s">
        <v>2715</v>
      </c>
      <c r="P178" t="s">
        <v>2716</v>
      </c>
      <c r="Q178" s="1" t="s">
        <v>2405</v>
      </c>
      <c r="R178" t="str">
        <f>CONCATENATE(Tabla4[[#This Row],[Id_Tarea]]," ",Tabla4[[#This Row],[Desc_Tarea]]," [",Tabla4[[#This Row],[CODIGO]],"]")</f>
        <v>S1.02.03.06 Elaboración de Informes Técnicos para las ampliaciones de plazo, adicionales, reducciones, contrataciones directas [UFA]</v>
      </c>
      <c r="X178" t="s">
        <v>2235</v>
      </c>
      <c r="Y178" s="1" t="s">
        <v>2437</v>
      </c>
      <c r="Z178" s="6" t="s">
        <v>152</v>
      </c>
      <c r="AA178" s="6" t="s">
        <v>2937</v>
      </c>
      <c r="AD178" s="1" t="s">
        <v>2455</v>
      </c>
      <c r="AE178" t="s">
        <v>3531</v>
      </c>
      <c r="AF178" t="s">
        <v>3164</v>
      </c>
      <c r="AG178" s="1" t="s">
        <v>2694</v>
      </c>
      <c r="AH178" t="s">
        <v>288</v>
      </c>
      <c r="AI178" s="1" t="s">
        <v>387</v>
      </c>
      <c r="AJ178" t="s">
        <v>2984</v>
      </c>
    </row>
    <row r="179" spans="15:36" x14ac:dyDescent="0.25">
      <c r="O179" s="1" t="s">
        <v>2717</v>
      </c>
      <c r="P179" t="s">
        <v>2718</v>
      </c>
      <c r="Q179" s="1" t="s">
        <v>2405</v>
      </c>
      <c r="R179" t="str">
        <f>CONCATENATE(Tabla4[[#This Row],[Id_Tarea]]," ",Tabla4[[#This Row],[Desc_Tarea]]," [",Tabla4[[#This Row],[CODIGO]],"]")</f>
        <v>S1.02.03.07 Gestión de expedientes de Reconocimiento de Deuda (crédito devengado y enriquecimiento sin causa) respecto a ejercicios fiscales anteriores y actuales [UFA]</v>
      </c>
      <c r="X179" t="s">
        <v>2235</v>
      </c>
      <c r="Y179" s="1" t="s">
        <v>2443</v>
      </c>
      <c r="Z179" s="6" t="s">
        <v>157</v>
      </c>
      <c r="AA179" s="6" t="s">
        <v>2940</v>
      </c>
      <c r="AD179" s="1" t="s">
        <v>2456</v>
      </c>
      <c r="AE179" t="s">
        <v>3532</v>
      </c>
      <c r="AF179" t="s">
        <v>3165</v>
      </c>
      <c r="AG179" s="1" t="s">
        <v>2695</v>
      </c>
      <c r="AH179" t="s">
        <v>291</v>
      </c>
      <c r="AI179" s="1" t="s">
        <v>2405</v>
      </c>
      <c r="AJ179" t="s">
        <v>3333</v>
      </c>
    </row>
    <row r="180" spans="15:36" x14ac:dyDescent="0.25">
      <c r="O180" s="1" t="s">
        <v>2719</v>
      </c>
      <c r="P180" t="s">
        <v>297</v>
      </c>
      <c r="Q180" s="1" t="s">
        <v>2405</v>
      </c>
      <c r="R180" t="str">
        <f>CONCATENATE(Tabla4[[#This Row],[Id_Tarea]]," ",Tabla4[[#This Row],[Desc_Tarea]]," [",Tabla4[[#This Row],[CODIGO]],"]")</f>
        <v>S1.02.03.10 Emisión de constancias de prestación de servicios o suministro de bienes [UFA]</v>
      </c>
      <c r="X180" t="s">
        <v>2235</v>
      </c>
      <c r="Y180" s="1" t="s">
        <v>2448</v>
      </c>
      <c r="Z180" s="6" t="s">
        <v>162</v>
      </c>
      <c r="AA180" s="6" t="s">
        <v>2942</v>
      </c>
      <c r="AD180" s="1" t="s">
        <v>2456</v>
      </c>
      <c r="AE180" t="s">
        <v>3532</v>
      </c>
      <c r="AF180" t="s">
        <v>3165</v>
      </c>
      <c r="AG180" s="1" t="s">
        <v>2696</v>
      </c>
      <c r="AH180" t="s">
        <v>292</v>
      </c>
      <c r="AI180" s="1" t="s">
        <v>2405</v>
      </c>
      <c r="AJ180" t="s">
        <v>3334</v>
      </c>
    </row>
    <row r="181" spans="15:36" x14ac:dyDescent="0.25">
      <c r="O181" s="1" t="s">
        <v>2720</v>
      </c>
      <c r="P181" t="s">
        <v>298</v>
      </c>
      <c r="Q181" s="1" t="s">
        <v>2405</v>
      </c>
      <c r="R181" t="str">
        <f>CONCATENATE(Tabla4[[#This Row],[Id_Tarea]]," ",Tabla4[[#This Row],[Desc_Tarea]]," [",Tabla4[[#This Row],[CODIGO]],"]")</f>
        <v>S1.02.03.11 Atención de información por transparencia a instituciones públicas y privadas [UFA]</v>
      </c>
      <c r="X181" t="s">
        <v>2235</v>
      </c>
      <c r="Y181" s="1" t="s">
        <v>2455</v>
      </c>
      <c r="Z181" s="6" t="s">
        <v>169</v>
      </c>
      <c r="AA181" s="6" t="s">
        <v>2944</v>
      </c>
      <c r="AD181" s="1" t="s">
        <v>2456</v>
      </c>
      <c r="AE181" t="s">
        <v>3532</v>
      </c>
      <c r="AF181" t="s">
        <v>3165</v>
      </c>
      <c r="AG181" s="1" t="s">
        <v>2697</v>
      </c>
      <c r="AH181" t="s">
        <v>293</v>
      </c>
      <c r="AI181" s="1" t="s">
        <v>2405</v>
      </c>
      <c r="AJ181" t="s">
        <v>3335</v>
      </c>
    </row>
    <row r="182" spans="15:36" x14ac:dyDescent="0.25">
      <c r="O182" s="1" t="s">
        <v>2721</v>
      </c>
      <c r="P182" t="s">
        <v>299</v>
      </c>
      <c r="Q182" s="1" t="s">
        <v>2405</v>
      </c>
      <c r="R182" t="str">
        <f>CONCATENATE(Tabla4[[#This Row],[Id_Tarea]]," ",Tabla4[[#This Row],[Desc_Tarea]]," [",Tabla4[[#This Row],[CODIGO]],"]")</f>
        <v>S1.02.03.12 Verificación posterior de los documentos de la oferta de los postores a quienes se les adjudicó la buena pro en los procedimeintos de selección [UFA]</v>
      </c>
      <c r="X182" t="s">
        <v>2236</v>
      </c>
      <c r="Y182" s="1" t="s">
        <v>2430</v>
      </c>
      <c r="Z182" s="6" t="s">
        <v>145</v>
      </c>
      <c r="AA182" s="6" t="s">
        <v>2933</v>
      </c>
      <c r="AD182" s="1" t="s">
        <v>2456</v>
      </c>
      <c r="AE182" t="s">
        <v>3532</v>
      </c>
      <c r="AF182" t="s">
        <v>3165</v>
      </c>
      <c r="AG182" s="1" t="s">
        <v>2698</v>
      </c>
      <c r="AH182" t="s">
        <v>294</v>
      </c>
      <c r="AI182" s="1" t="s">
        <v>2405</v>
      </c>
      <c r="AJ182" t="s">
        <v>3336</v>
      </c>
    </row>
    <row r="183" spans="15:36" x14ac:dyDescent="0.25">
      <c r="O183" s="1" t="s">
        <v>2722</v>
      </c>
      <c r="P183" t="s">
        <v>2723</v>
      </c>
      <c r="Q183" s="1" t="s">
        <v>2405</v>
      </c>
      <c r="R183" t="str">
        <f>CONCATENATE(Tabla4[[#This Row],[Id_Tarea]]," ",Tabla4[[#This Row],[Desc_Tarea]]," [",Tabla4[[#This Row],[CODIGO]],"]")</f>
        <v>S1.02.04.01 Control y mantenimiento de bienes, equipos e infraestructura y verificación de servicios básicos [UFA]</v>
      </c>
      <c r="X183" t="s">
        <v>2236</v>
      </c>
      <c r="Y183" s="1" t="s">
        <v>2432</v>
      </c>
      <c r="Z183" s="6" t="s">
        <v>147</v>
      </c>
      <c r="AA183" s="6" t="s">
        <v>2935</v>
      </c>
      <c r="AD183" s="1" t="s">
        <v>2456</v>
      </c>
      <c r="AE183" t="s">
        <v>3532</v>
      </c>
      <c r="AF183" t="s">
        <v>3165</v>
      </c>
      <c r="AG183" s="1" t="s">
        <v>2699</v>
      </c>
      <c r="AH183" t="s">
        <v>2700</v>
      </c>
      <c r="AI183" s="1" t="s">
        <v>2405</v>
      </c>
      <c r="AJ183" t="s">
        <v>3337</v>
      </c>
    </row>
    <row r="184" spans="15:36" x14ac:dyDescent="0.25">
      <c r="O184" s="1" t="s">
        <v>2724</v>
      </c>
      <c r="P184" t="s">
        <v>2725</v>
      </c>
      <c r="Q184" s="1" t="s">
        <v>2405</v>
      </c>
      <c r="R184" t="str">
        <f>CONCATENATE(Tabla4[[#This Row],[Id_Tarea]]," ",Tabla4[[#This Row],[Desc_Tarea]]," [",Tabla4[[#This Row],[CODIGO]],"]")</f>
        <v>S1.02.04.02 Control del consumo de combustibles y lubricantes y movimiento vehicular [UFA]</v>
      </c>
      <c r="X184" t="s">
        <v>2236</v>
      </c>
      <c r="Y184" s="1" t="s">
        <v>2437</v>
      </c>
      <c r="Z184" s="6" t="s">
        <v>152</v>
      </c>
      <c r="AA184" s="6" t="s">
        <v>2937</v>
      </c>
      <c r="AD184" s="1" t="s">
        <v>2456</v>
      </c>
      <c r="AE184" t="s">
        <v>3532</v>
      </c>
      <c r="AF184" t="s">
        <v>3165</v>
      </c>
      <c r="AG184" s="1" t="s">
        <v>2880</v>
      </c>
      <c r="AH184" t="s">
        <v>3480</v>
      </c>
      <c r="AI184" s="1" t="s">
        <v>2405</v>
      </c>
      <c r="AJ184" t="s">
        <v>3338</v>
      </c>
    </row>
    <row r="185" spans="15:36" x14ac:dyDescent="0.25">
      <c r="O185" s="1" t="s">
        <v>2726</v>
      </c>
      <c r="P185" t="s">
        <v>2727</v>
      </c>
      <c r="Q185" s="1" t="s">
        <v>2405</v>
      </c>
      <c r="R185" t="str">
        <f>CONCATENATE(Tabla4[[#This Row],[Id_Tarea]]," ",Tabla4[[#This Row],[Desc_Tarea]]," [",Tabla4[[#This Row],[CODIGO]],"]")</f>
        <v>S1.02.04.03 Gestión de certificados ITSE de los locales del SIS [UFA]</v>
      </c>
      <c r="X185" t="s">
        <v>2236</v>
      </c>
      <c r="Y185" s="1" t="s">
        <v>2443</v>
      </c>
      <c r="Z185" s="6" t="s">
        <v>157</v>
      </c>
      <c r="AA185" s="6" t="s">
        <v>2940</v>
      </c>
      <c r="AD185" s="1" t="s">
        <v>2457</v>
      </c>
      <c r="AE185" t="s">
        <v>3533</v>
      </c>
      <c r="AF185" t="s">
        <v>3166</v>
      </c>
      <c r="AG185" s="1" t="s">
        <v>2701</v>
      </c>
      <c r="AH185" t="s">
        <v>2702</v>
      </c>
      <c r="AI185" s="1" t="s">
        <v>2405</v>
      </c>
      <c r="AJ185" t="s">
        <v>3339</v>
      </c>
    </row>
    <row r="186" spans="15:36" x14ac:dyDescent="0.25">
      <c r="O186" s="1" t="s">
        <v>2728</v>
      </c>
      <c r="P186" t="s">
        <v>2729</v>
      </c>
      <c r="Q186" s="1" t="s">
        <v>2405</v>
      </c>
      <c r="R186" t="str">
        <f>CONCATENATE(Tabla4[[#This Row],[Id_Tarea]]," ",Tabla4[[#This Row],[Desc_Tarea]]," [",Tabla4[[#This Row],[CODIGO]],"]")</f>
        <v>S1.02.04.04 Registro y control de visitas de personal externo [UFA]</v>
      </c>
      <c r="X186" t="s">
        <v>2236</v>
      </c>
      <c r="Y186" s="1" t="s">
        <v>2448</v>
      </c>
      <c r="Z186" s="6" t="s">
        <v>162</v>
      </c>
      <c r="AA186" s="6" t="s">
        <v>2942</v>
      </c>
      <c r="AD186" s="1" t="s">
        <v>2457</v>
      </c>
      <c r="AE186" t="s">
        <v>3533</v>
      </c>
      <c r="AF186" t="s">
        <v>3166</v>
      </c>
      <c r="AG186" s="1" t="s">
        <v>2703</v>
      </c>
      <c r="AH186" t="s">
        <v>2704</v>
      </c>
      <c r="AI186" s="1" t="s">
        <v>2405</v>
      </c>
      <c r="AJ186" t="s">
        <v>3340</v>
      </c>
    </row>
    <row r="187" spans="15:36" x14ac:dyDescent="0.25">
      <c r="O187" s="1" t="s">
        <v>2730</v>
      </c>
      <c r="P187" t="s">
        <v>2731</v>
      </c>
      <c r="Q187" s="1" t="s">
        <v>2405</v>
      </c>
      <c r="R187" t="str">
        <f>CONCATENATE(Tabla4[[#This Row],[Id_Tarea]]," ",Tabla4[[#This Row],[Desc_Tarea]]," [",Tabla4[[#This Row],[CODIGO]],"]")</f>
        <v>S1.02.04.05 Supervisión de los servicios de limpieza, seguridad y vigilancia [UFA]</v>
      </c>
      <c r="X187" t="s">
        <v>2236</v>
      </c>
      <c r="Y187" s="1" t="s">
        <v>2455</v>
      </c>
      <c r="Z187" s="6" t="s">
        <v>169</v>
      </c>
      <c r="AA187" s="6" t="s">
        <v>2944</v>
      </c>
      <c r="AD187" s="1" t="s">
        <v>2457</v>
      </c>
      <c r="AE187" t="s">
        <v>3533</v>
      </c>
      <c r="AF187" t="s">
        <v>3166</v>
      </c>
      <c r="AG187" s="1" t="s">
        <v>2705</v>
      </c>
      <c r="AH187" t="s">
        <v>2706</v>
      </c>
      <c r="AI187" s="1" t="s">
        <v>2405</v>
      </c>
      <c r="AJ187" t="s">
        <v>3341</v>
      </c>
    </row>
    <row r="188" spans="15:36" x14ac:dyDescent="0.25">
      <c r="O188" s="1" t="s">
        <v>3062</v>
      </c>
      <c r="P188" s="51" t="s">
        <v>3063</v>
      </c>
      <c r="Q188" s="1" t="s">
        <v>2405</v>
      </c>
      <c r="R188" t="str">
        <f>CONCATENATE(Tabla4[[#This Row],[Id_Tarea]]," ",Tabla4[[#This Row],[Desc_Tarea]]," [",Tabla4[[#This Row],[CODIGO]],"]")</f>
        <v>S1.02.04.06 Traslado de personal que realiza comisión de servicios [UFA]</v>
      </c>
      <c r="X188" t="s">
        <v>2237</v>
      </c>
      <c r="Y188" s="1" t="s">
        <v>2430</v>
      </c>
      <c r="Z188" s="6" t="s">
        <v>145</v>
      </c>
      <c r="AA188" s="6" t="s">
        <v>2933</v>
      </c>
      <c r="AD188" s="1" t="s">
        <v>2458</v>
      </c>
      <c r="AE188" t="s">
        <v>3534</v>
      </c>
      <c r="AF188" t="s">
        <v>3167</v>
      </c>
      <c r="AG188" s="1" t="s">
        <v>2707</v>
      </c>
      <c r="AH188" t="s">
        <v>2708</v>
      </c>
      <c r="AI188" s="1" t="s">
        <v>2405</v>
      </c>
      <c r="AJ188" t="s">
        <v>3342</v>
      </c>
    </row>
    <row r="189" spans="15:36" x14ac:dyDescent="0.25">
      <c r="O189" s="1" t="s">
        <v>2732</v>
      </c>
      <c r="P189" t="s">
        <v>2733</v>
      </c>
      <c r="Q189" s="1" t="s">
        <v>2405</v>
      </c>
      <c r="R189" t="str">
        <f>CONCATENATE(Tabla4[[#This Row],[Id_Tarea]]," ",Tabla4[[#This Row],[Desc_Tarea]]," [",Tabla4[[#This Row],[CODIGO]],"]")</f>
        <v>S1.02.05.01 Registro de movimientos de Almacén en Tarjeta de Control Visible de Almacén y Kardex sustentados con los respectivos documentos fuente [UFA]</v>
      </c>
      <c r="X189" t="s">
        <v>2237</v>
      </c>
      <c r="Y189" s="1" t="s">
        <v>2432</v>
      </c>
      <c r="Z189" s="6" t="s">
        <v>147</v>
      </c>
      <c r="AA189" s="6" t="s">
        <v>2935</v>
      </c>
      <c r="AD189" s="1" t="s">
        <v>2458</v>
      </c>
      <c r="AE189" t="s">
        <v>3534</v>
      </c>
      <c r="AF189" t="s">
        <v>3167</v>
      </c>
      <c r="AG189" s="1" t="s">
        <v>2709</v>
      </c>
      <c r="AH189" t="s">
        <v>2710</v>
      </c>
      <c r="AI189" s="1" t="s">
        <v>2405</v>
      </c>
      <c r="AJ189" t="s">
        <v>3343</v>
      </c>
    </row>
    <row r="190" spans="15:36" x14ac:dyDescent="0.25">
      <c r="O190" s="1" t="s">
        <v>2734</v>
      </c>
      <c r="P190" t="s">
        <v>300</v>
      </c>
      <c r="Q190" s="1" t="s">
        <v>2405</v>
      </c>
      <c r="R190" t="str">
        <f>CONCATENATE(Tabla4[[#This Row],[Id_Tarea]]," ",Tabla4[[#This Row],[Desc_Tarea]]," [",Tabla4[[#This Row],[CODIGO]],"]")</f>
        <v>S1.02.05.02 Realización de inventarios cíclicos de existencias de almacén y masivo de bienes de la entidad [UFA]</v>
      </c>
      <c r="X190" t="s">
        <v>2237</v>
      </c>
      <c r="Y190" s="1" t="s">
        <v>2437</v>
      </c>
      <c r="Z190" s="6" t="s">
        <v>152</v>
      </c>
      <c r="AA190" s="6" t="s">
        <v>2937</v>
      </c>
      <c r="AD190" s="1" t="s">
        <v>2458</v>
      </c>
      <c r="AE190" t="s">
        <v>3534</v>
      </c>
      <c r="AF190" t="s">
        <v>3167</v>
      </c>
      <c r="AG190" s="1" t="s">
        <v>2711</v>
      </c>
      <c r="AH190" t="s">
        <v>2712</v>
      </c>
      <c r="AI190" s="1" t="s">
        <v>2405</v>
      </c>
      <c r="AJ190" t="s">
        <v>3344</v>
      </c>
    </row>
    <row r="191" spans="15:36" x14ac:dyDescent="0.25">
      <c r="O191" s="1" t="s">
        <v>2735</v>
      </c>
      <c r="P191" t="s">
        <v>2736</v>
      </c>
      <c r="Q191" s="1" t="s">
        <v>2405</v>
      </c>
      <c r="R191" t="str">
        <f>CONCATENATE(Tabla4[[#This Row],[Id_Tarea]]," ",Tabla4[[#This Row],[Desc_Tarea]]," [",Tabla4[[#This Row],[CODIGO]],"]")</f>
        <v>S1.02.05.03 Verificación, evaluación y autorización de salidas de almacen mediante Pedidos Comprobantes de Salida (PECOSA) de los usuarios [UFA]</v>
      </c>
      <c r="X191" t="s">
        <v>2237</v>
      </c>
      <c r="Y191" s="1" t="s">
        <v>2443</v>
      </c>
      <c r="Z191" s="6" t="s">
        <v>157</v>
      </c>
      <c r="AA191" s="6" t="s">
        <v>2940</v>
      </c>
      <c r="AD191" s="1" t="s">
        <v>2458</v>
      </c>
      <c r="AE191" t="s">
        <v>3534</v>
      </c>
      <c r="AF191" t="s">
        <v>3167</v>
      </c>
      <c r="AG191" s="1" t="s">
        <v>2713</v>
      </c>
      <c r="AH191" t="s">
        <v>295</v>
      </c>
      <c r="AI191" s="1" t="s">
        <v>2405</v>
      </c>
      <c r="AJ191" t="s">
        <v>3345</v>
      </c>
    </row>
    <row r="192" spans="15:36" x14ac:dyDescent="0.25">
      <c r="O192" s="1" t="s">
        <v>2737</v>
      </c>
      <c r="P192" t="s">
        <v>2738</v>
      </c>
      <c r="Q192" s="1" t="s">
        <v>2405</v>
      </c>
      <c r="R192" t="str">
        <f>CONCATENATE(Tabla4[[#This Row],[Id_Tarea]]," ",Tabla4[[#This Row],[Desc_Tarea]]," [",Tabla4[[#This Row],[CODIGO]],"]")</f>
        <v>S1.02.05.04 Reporte de movimientos del almacén [UFA]</v>
      </c>
      <c r="X192" t="s">
        <v>2237</v>
      </c>
      <c r="Y192" s="1" t="s">
        <v>2448</v>
      </c>
      <c r="Z192" s="6" t="s">
        <v>162</v>
      </c>
      <c r="AA192" s="6" t="s">
        <v>2942</v>
      </c>
      <c r="AD192" s="1" t="s">
        <v>2458</v>
      </c>
      <c r="AE192" t="s">
        <v>3534</v>
      </c>
      <c r="AF192" t="s">
        <v>3167</v>
      </c>
      <c r="AG192" s="1" t="s">
        <v>2714</v>
      </c>
      <c r="AH192" t="s">
        <v>296</v>
      </c>
      <c r="AI192" s="1" t="s">
        <v>2405</v>
      </c>
      <c r="AJ192" t="s">
        <v>3346</v>
      </c>
    </row>
    <row r="193" spans="15:36" x14ac:dyDescent="0.25">
      <c r="O193" s="1" t="s">
        <v>2739</v>
      </c>
      <c r="P193" t="s">
        <v>301</v>
      </c>
      <c r="Q193" s="1" t="s">
        <v>2405</v>
      </c>
      <c r="R193" t="str">
        <f>CONCATENATE(Tabla4[[#This Row],[Id_Tarea]]," ",Tabla4[[#This Row],[Desc_Tarea]]," [",Tabla4[[#This Row],[CODIGO]],"]")</f>
        <v>S1.02.05.05 Fase de logística de Entrada: recepción, verificación y control de calidad, internamiento y registro en SIGA MEF [UFA]</v>
      </c>
      <c r="X193" t="s">
        <v>2237</v>
      </c>
      <c r="Y193" s="1" t="s">
        <v>2455</v>
      </c>
      <c r="Z193" s="6" t="s">
        <v>169</v>
      </c>
      <c r="AA193" s="6" t="s">
        <v>2944</v>
      </c>
      <c r="AD193" s="1" t="s">
        <v>2458</v>
      </c>
      <c r="AE193" t="s">
        <v>3534</v>
      </c>
      <c r="AF193" t="s">
        <v>3167</v>
      </c>
      <c r="AG193" s="1" t="s">
        <v>2715</v>
      </c>
      <c r="AH193" t="s">
        <v>2716</v>
      </c>
      <c r="AI193" s="1" t="s">
        <v>2405</v>
      </c>
      <c r="AJ193" t="s">
        <v>3347</v>
      </c>
    </row>
    <row r="194" spans="15:36" x14ac:dyDescent="0.25">
      <c r="O194" s="1" t="s">
        <v>2740</v>
      </c>
      <c r="P194" t="s">
        <v>302</v>
      </c>
      <c r="Q194" s="1" t="s">
        <v>2405</v>
      </c>
      <c r="R194" t="str">
        <f>CONCATENATE(Tabla4[[#This Row],[Id_Tarea]]," ",Tabla4[[#This Row],[Desc_Tarea]]," [",Tabla4[[#This Row],[CODIGO]],"]")</f>
        <v>S1.02.05.06 Fase de Logística Interna: ubicación, custodia, control de stocks y registro en SIGA MEF [UFA]</v>
      </c>
      <c r="X194" t="s">
        <v>1874</v>
      </c>
      <c r="Y194" s="1" t="s">
        <v>2429</v>
      </c>
      <c r="Z194" s="6" t="s">
        <v>144</v>
      </c>
      <c r="AA194" s="6" t="s">
        <v>2932</v>
      </c>
      <c r="AD194" s="1" t="s">
        <v>2458</v>
      </c>
      <c r="AE194" t="s">
        <v>3534</v>
      </c>
      <c r="AF194" t="s">
        <v>3167</v>
      </c>
      <c r="AG194" s="1" t="s">
        <v>2717</v>
      </c>
      <c r="AH194" t="s">
        <v>2718</v>
      </c>
      <c r="AI194" s="1" t="s">
        <v>2405</v>
      </c>
      <c r="AJ194" t="s">
        <v>3348</v>
      </c>
    </row>
    <row r="195" spans="15:36" x14ac:dyDescent="0.25">
      <c r="O195" s="1" t="s">
        <v>2741</v>
      </c>
      <c r="P195" t="s">
        <v>303</v>
      </c>
      <c r="Q195" s="1" t="s">
        <v>2405</v>
      </c>
      <c r="R195" t="str">
        <f>CONCATENATE(Tabla4[[#This Row],[Id_Tarea]]," ",Tabla4[[#This Row],[Desc_Tarea]]," [",Tabla4[[#This Row],[CODIGO]],"]")</f>
        <v>S1.02.05.07 Fase de logística de Salida: selección de bienes, acondicionamiento, despacho y registro en SIGA MEF [UFA]</v>
      </c>
      <c r="X195" t="s">
        <v>1874</v>
      </c>
      <c r="Y195" s="1" t="s">
        <v>3486</v>
      </c>
      <c r="Z195" s="6" t="s">
        <v>151</v>
      </c>
      <c r="AA195" s="6" t="s">
        <v>3087</v>
      </c>
      <c r="AD195" s="1" t="s">
        <v>2458</v>
      </c>
      <c r="AE195" t="s">
        <v>3534</v>
      </c>
      <c r="AF195" t="s">
        <v>3167</v>
      </c>
      <c r="AG195" s="1" t="s">
        <v>2719</v>
      </c>
      <c r="AH195" t="s">
        <v>297</v>
      </c>
      <c r="AI195" s="1" t="s">
        <v>2405</v>
      </c>
      <c r="AJ195" t="s">
        <v>3349</v>
      </c>
    </row>
    <row r="196" spans="15:36" x14ac:dyDescent="0.25">
      <c r="O196" s="1" t="s">
        <v>2742</v>
      </c>
      <c r="P196" t="s">
        <v>304</v>
      </c>
      <c r="Q196" s="1" t="s">
        <v>2405</v>
      </c>
      <c r="R196" t="str">
        <f>CONCATENATE(Tabla4[[#This Row],[Id_Tarea]]," ",Tabla4[[#This Row],[Desc_Tarea]]," [",Tabla4[[#This Row],[CODIGO]],"]")</f>
        <v>S1.02.05.08 Baja de bienes muebles configuradas en sus causales de disposición final [UFA]</v>
      </c>
      <c r="X196" t="s">
        <v>1874</v>
      </c>
      <c r="Y196" s="1" t="s">
        <v>2442</v>
      </c>
      <c r="Z196" s="6" t="s">
        <v>156</v>
      </c>
      <c r="AA196" s="6" t="s">
        <v>2939</v>
      </c>
      <c r="AD196" s="1" t="s">
        <v>2458</v>
      </c>
      <c r="AE196" t="s">
        <v>3534</v>
      </c>
      <c r="AF196" t="s">
        <v>3167</v>
      </c>
      <c r="AG196" s="1" t="s">
        <v>2720</v>
      </c>
      <c r="AH196" t="s">
        <v>298</v>
      </c>
      <c r="AI196" s="1" t="s">
        <v>2405</v>
      </c>
      <c r="AJ196" t="s">
        <v>3350</v>
      </c>
    </row>
    <row r="197" spans="15:36" x14ac:dyDescent="0.25">
      <c r="O197" s="1" t="s">
        <v>2743</v>
      </c>
      <c r="P197" t="s">
        <v>2744</v>
      </c>
      <c r="Q197" s="1" t="s">
        <v>2405</v>
      </c>
      <c r="R197" t="str">
        <f>CONCATENATE(Tabla4[[#This Row],[Id_Tarea]]," ",Tabla4[[#This Row],[Desc_Tarea]]," [",Tabla4[[#This Row],[CODIGO]],"]")</f>
        <v>S1.02.05.09 Reposición de stock de existencias con la variable de cuantificación y trámite de reposición [UFA]</v>
      </c>
      <c r="X197" t="s">
        <v>1874</v>
      </c>
      <c r="Y197" s="1" t="s">
        <v>2447</v>
      </c>
      <c r="Z197" s="6" t="s">
        <v>161</v>
      </c>
      <c r="AA197" s="6" t="s">
        <v>2941</v>
      </c>
      <c r="AD197" s="1" t="s">
        <v>2458</v>
      </c>
      <c r="AE197" t="s">
        <v>3534</v>
      </c>
      <c r="AF197" t="s">
        <v>3167</v>
      </c>
      <c r="AG197" s="1" t="s">
        <v>2721</v>
      </c>
      <c r="AH197" t="s">
        <v>299</v>
      </c>
      <c r="AI197" s="1" t="s">
        <v>2405</v>
      </c>
      <c r="AJ197" t="s">
        <v>3351</v>
      </c>
    </row>
    <row r="198" spans="15:36" x14ac:dyDescent="0.25">
      <c r="O198" s="1" t="s">
        <v>2745</v>
      </c>
      <c r="P198" t="s">
        <v>305</v>
      </c>
      <c r="Q198" s="1" t="s">
        <v>2405</v>
      </c>
      <c r="R198" t="str">
        <f>CONCATENATE(Tabla4[[#This Row],[Id_Tarea]]," ",Tabla4[[#This Row],[Desc_Tarea]]," [",Tabla4[[#This Row],[CODIGO]],"]")</f>
        <v>S1.02.05.10 Coordinación y trámite para el servicio de transporte y embalaje de carga a nivel nacional [UFA]</v>
      </c>
      <c r="X198" t="s">
        <v>1874</v>
      </c>
      <c r="Y198" s="1" t="s">
        <v>2454</v>
      </c>
      <c r="Z198" s="6" t="s">
        <v>168</v>
      </c>
      <c r="AA198" s="6" t="s">
        <v>2943</v>
      </c>
      <c r="AD198" s="1" t="s">
        <v>2459</v>
      </c>
      <c r="AE198" t="s">
        <v>3535</v>
      </c>
      <c r="AF198" t="s">
        <v>3168</v>
      </c>
      <c r="AG198" s="1" t="s">
        <v>2722</v>
      </c>
      <c r="AH198" t="s">
        <v>2723</v>
      </c>
      <c r="AI198" s="1" t="s">
        <v>2405</v>
      </c>
      <c r="AJ198" t="s">
        <v>3352</v>
      </c>
    </row>
    <row r="199" spans="15:36" x14ac:dyDescent="0.25">
      <c r="O199" s="1" t="s">
        <v>2746</v>
      </c>
      <c r="P199" t="s">
        <v>306</v>
      </c>
      <c r="Q199" s="1" t="s">
        <v>2408</v>
      </c>
      <c r="R199" t="str">
        <f>CONCATENATE(Tabla4[[#This Row],[Id_Tarea]]," ",Tabla4[[#This Row],[Desc_Tarea]]," [",Tabla4[[#This Row],[CODIGO]],"]")</f>
        <v>S1.03.01.01 Planificar las Políticas en Recursos Humanos [UFGRH]</v>
      </c>
      <c r="X199" t="s">
        <v>1877</v>
      </c>
      <c r="Y199" s="1" t="s">
        <v>2430</v>
      </c>
      <c r="Z199" s="6" t="s">
        <v>145</v>
      </c>
      <c r="AA199" s="6" t="s">
        <v>2933</v>
      </c>
      <c r="AD199" s="1" t="s">
        <v>2459</v>
      </c>
      <c r="AE199" t="s">
        <v>3535</v>
      </c>
      <c r="AF199" t="s">
        <v>3168</v>
      </c>
      <c r="AG199" s="1" t="s">
        <v>2724</v>
      </c>
      <c r="AH199" t="s">
        <v>2725</v>
      </c>
      <c r="AI199" s="1" t="s">
        <v>2405</v>
      </c>
      <c r="AJ199" t="s">
        <v>3353</v>
      </c>
    </row>
    <row r="200" spans="15:36" x14ac:dyDescent="0.25">
      <c r="O200" s="1" t="s">
        <v>2747</v>
      </c>
      <c r="P200" t="s">
        <v>307</v>
      </c>
      <c r="Q200" s="1" t="s">
        <v>2408</v>
      </c>
      <c r="R200" t="str">
        <f>CONCATENATE(Tabla4[[#This Row],[Id_Tarea]]," ",Tabla4[[#This Row],[Desc_Tarea]]," [",Tabla4[[#This Row],[CODIGO]],"]")</f>
        <v>S1.03.01.02 Organizar y Distribuir el Trabajo [UFGRH]</v>
      </c>
      <c r="X200" t="s">
        <v>1877</v>
      </c>
      <c r="Y200" s="1" t="s">
        <v>2432</v>
      </c>
      <c r="Z200" s="6" t="s">
        <v>147</v>
      </c>
      <c r="AA200" s="6" t="s">
        <v>2935</v>
      </c>
      <c r="AD200" s="1" t="s">
        <v>2459</v>
      </c>
      <c r="AE200" t="s">
        <v>3535</v>
      </c>
      <c r="AF200" t="s">
        <v>3168</v>
      </c>
      <c r="AG200" s="1" t="s">
        <v>2726</v>
      </c>
      <c r="AH200" t="s">
        <v>2727</v>
      </c>
      <c r="AI200" s="1" t="s">
        <v>2405</v>
      </c>
      <c r="AJ200" t="s">
        <v>2985</v>
      </c>
    </row>
    <row r="201" spans="15:36" x14ac:dyDescent="0.25">
      <c r="O201" s="1" t="s">
        <v>2748</v>
      </c>
      <c r="P201" t="s">
        <v>308</v>
      </c>
      <c r="Q201" s="1" t="s">
        <v>2408</v>
      </c>
      <c r="R201" t="str">
        <f>CONCATENATE(Tabla4[[#This Row],[Id_Tarea]]," ",Tabla4[[#This Row],[Desc_Tarea]]," [",Tabla4[[#This Row],[CODIGO]],"]")</f>
        <v>S1.03.02.01 Acciones de Gestión del Empleo [UFGRH]</v>
      </c>
      <c r="X201" t="s">
        <v>1877</v>
      </c>
      <c r="Y201" s="1" t="s">
        <v>2437</v>
      </c>
      <c r="Z201" s="6" t="s">
        <v>152</v>
      </c>
      <c r="AA201" s="6" t="s">
        <v>2937</v>
      </c>
      <c r="AD201" s="1" t="s">
        <v>2459</v>
      </c>
      <c r="AE201" t="s">
        <v>3535</v>
      </c>
      <c r="AF201" t="s">
        <v>3168</v>
      </c>
      <c r="AG201" s="1" t="s">
        <v>2728</v>
      </c>
      <c r="AH201" t="s">
        <v>2729</v>
      </c>
      <c r="AI201" s="1" t="s">
        <v>2405</v>
      </c>
      <c r="AJ201" t="s">
        <v>3354</v>
      </c>
    </row>
    <row r="202" spans="15:36" x14ac:dyDescent="0.25">
      <c r="O202" s="1" t="s">
        <v>2749</v>
      </c>
      <c r="P202" t="s">
        <v>2750</v>
      </c>
      <c r="Q202" s="1" t="s">
        <v>2408</v>
      </c>
      <c r="R202" t="str">
        <f>CONCATENATE(Tabla4[[#This Row],[Id_Tarea]]," ",Tabla4[[#This Row],[Desc_Tarea]]," [",Tabla4[[#This Row],[CODIGO]],"]")</f>
        <v>S1.03.03.01 Ejecución de la Gestión del Rendimiento [UFGRH]</v>
      </c>
      <c r="X202" t="s">
        <v>1877</v>
      </c>
      <c r="Y202" s="1" t="s">
        <v>2443</v>
      </c>
      <c r="Z202" s="6" t="s">
        <v>157</v>
      </c>
      <c r="AA202" s="6" t="s">
        <v>2940</v>
      </c>
      <c r="AD202" s="1" t="s">
        <v>2459</v>
      </c>
      <c r="AE202" t="s">
        <v>3535</v>
      </c>
      <c r="AF202" t="s">
        <v>3168</v>
      </c>
      <c r="AG202" s="1" t="s">
        <v>2730</v>
      </c>
      <c r="AH202" t="s">
        <v>2731</v>
      </c>
      <c r="AI202" s="1" t="s">
        <v>2405</v>
      </c>
      <c r="AJ202" t="s">
        <v>3355</v>
      </c>
    </row>
    <row r="203" spans="15:36" x14ac:dyDescent="0.25">
      <c r="O203" s="1" t="s">
        <v>2751</v>
      </c>
      <c r="P203" t="s">
        <v>309</v>
      </c>
      <c r="Q203" s="1" t="s">
        <v>2408</v>
      </c>
      <c r="R203" t="str">
        <f>CONCATENATE(Tabla4[[#This Row],[Id_Tarea]]," ",Tabla4[[#This Row],[Desc_Tarea]]," [",Tabla4[[#This Row],[CODIGO]],"]")</f>
        <v>S1.03.04.01 Gestionar la compensación [UFGRH]</v>
      </c>
      <c r="X203" t="s">
        <v>1877</v>
      </c>
      <c r="Y203" s="1" t="s">
        <v>2448</v>
      </c>
      <c r="Z203" s="6" t="s">
        <v>162</v>
      </c>
      <c r="AA203" s="6" t="s">
        <v>2942</v>
      </c>
      <c r="AD203" s="1" t="s">
        <v>2460</v>
      </c>
      <c r="AE203" t="s">
        <v>3536</v>
      </c>
      <c r="AF203" t="s">
        <v>3169</v>
      </c>
      <c r="AG203" s="1" t="s">
        <v>2732</v>
      </c>
      <c r="AH203" t="s">
        <v>2733</v>
      </c>
      <c r="AI203" s="1" t="s">
        <v>2405</v>
      </c>
      <c r="AJ203" t="s">
        <v>3356</v>
      </c>
    </row>
    <row r="204" spans="15:36" x14ac:dyDescent="0.25">
      <c r="O204" s="1" t="s">
        <v>2752</v>
      </c>
      <c r="P204" t="s">
        <v>2753</v>
      </c>
      <c r="Q204" s="1" t="s">
        <v>2408</v>
      </c>
      <c r="R204" t="str">
        <f>CONCATENATE(Tabla4[[#This Row],[Id_Tarea]]," ",Tabla4[[#This Row],[Desc_Tarea]]," [",Tabla4[[#This Row],[CODIGO]],"]")</f>
        <v>S1.03.05.01 Gestionar las Relaciones Humanas y Sociales [UFGRH]</v>
      </c>
      <c r="X204" t="s">
        <v>1877</v>
      </c>
      <c r="Y204" s="1" t="s">
        <v>2455</v>
      </c>
      <c r="Z204" s="6" t="s">
        <v>169</v>
      </c>
      <c r="AA204" s="6" t="s">
        <v>2944</v>
      </c>
      <c r="AD204" s="1" t="s">
        <v>2460</v>
      </c>
      <c r="AE204" t="s">
        <v>3536</v>
      </c>
      <c r="AF204" t="s">
        <v>3169</v>
      </c>
      <c r="AG204" s="1" t="s">
        <v>2734</v>
      </c>
      <c r="AH204" t="s">
        <v>300</v>
      </c>
      <c r="AI204" s="1" t="s">
        <v>2405</v>
      </c>
      <c r="AJ204" t="s">
        <v>3357</v>
      </c>
    </row>
    <row r="205" spans="15:36" x14ac:dyDescent="0.25">
      <c r="O205" s="1" t="s">
        <v>2754</v>
      </c>
      <c r="P205" t="s">
        <v>310</v>
      </c>
      <c r="Q205" s="1" t="s">
        <v>2408</v>
      </c>
      <c r="R205" t="str">
        <f>CONCATENATE(Tabla4[[#This Row],[Id_Tarea]]," ",Tabla4[[#This Row],[Desc_Tarea]]," [",Tabla4[[#This Row],[CODIGO]],"]")</f>
        <v>S1.03.06.01 Acciones de proceso administrativo disciplinario [UFGRH]</v>
      </c>
      <c r="X205" t="s">
        <v>1875</v>
      </c>
      <c r="Y205" s="1" t="s">
        <v>2430</v>
      </c>
      <c r="Z205" s="6" t="s">
        <v>145</v>
      </c>
      <c r="AA205" s="6" t="s">
        <v>2933</v>
      </c>
      <c r="AD205" s="1" t="s">
        <v>2460</v>
      </c>
      <c r="AE205" t="s">
        <v>3536</v>
      </c>
      <c r="AF205" t="s">
        <v>3169</v>
      </c>
      <c r="AG205" s="1" t="s">
        <v>2735</v>
      </c>
      <c r="AH205" t="s">
        <v>2736</v>
      </c>
      <c r="AI205" s="1" t="s">
        <v>2405</v>
      </c>
      <c r="AJ205" t="s">
        <v>3358</v>
      </c>
    </row>
    <row r="206" spans="15:36" x14ac:dyDescent="0.25">
      <c r="O206" s="1" t="s">
        <v>2755</v>
      </c>
      <c r="P206" t="s">
        <v>400</v>
      </c>
      <c r="Q206" s="1" t="s">
        <v>2408</v>
      </c>
      <c r="R206" t="str">
        <f>CONCATENATE(Tabla4[[#This Row],[Id_Tarea]]," ",Tabla4[[#This Row],[Desc_Tarea]]," [",Tabla4[[#This Row],[CODIGO]],"]")</f>
        <v>S1.03.07.01 Ejecución del Plan de Bienestar Social (PBS) [UFGRH]</v>
      </c>
      <c r="X206" t="s">
        <v>1875</v>
      </c>
      <c r="Y206" s="1" t="s">
        <v>2432</v>
      </c>
      <c r="Z206" s="6" t="s">
        <v>147</v>
      </c>
      <c r="AA206" s="6" t="s">
        <v>2935</v>
      </c>
      <c r="AD206" s="1" t="s">
        <v>2460</v>
      </c>
      <c r="AE206" t="s">
        <v>3536</v>
      </c>
      <c r="AF206" t="s">
        <v>3169</v>
      </c>
      <c r="AG206" s="1" t="s">
        <v>2737</v>
      </c>
      <c r="AH206" t="s">
        <v>2738</v>
      </c>
      <c r="AI206" s="1" t="s">
        <v>2405</v>
      </c>
      <c r="AJ206" t="s">
        <v>3359</v>
      </c>
    </row>
    <row r="207" spans="15:36" x14ac:dyDescent="0.25">
      <c r="O207" s="1" t="s">
        <v>2756</v>
      </c>
      <c r="P207" t="s">
        <v>401</v>
      </c>
      <c r="Q207" s="1" t="s">
        <v>2408</v>
      </c>
      <c r="R207" t="str">
        <f>CONCATENATE(Tabla4[[#This Row],[Id_Tarea]]," ",Tabla4[[#This Row],[Desc_Tarea]]," [",Tabla4[[#This Row],[CODIGO]],"]")</f>
        <v>S1.03.08.01 Ejecución del Plan de Desarrollo de las Personas (PDP) [UFGRH]</v>
      </c>
      <c r="X207" t="s">
        <v>1875</v>
      </c>
      <c r="Y207" s="1" t="s">
        <v>2437</v>
      </c>
      <c r="Z207" s="6" t="s">
        <v>152</v>
      </c>
      <c r="AA207" s="6" t="s">
        <v>2937</v>
      </c>
      <c r="AD207" s="1" t="s">
        <v>2460</v>
      </c>
      <c r="AE207" t="s">
        <v>3536</v>
      </c>
      <c r="AF207" t="s">
        <v>3169</v>
      </c>
      <c r="AG207" s="1" t="s">
        <v>2739</v>
      </c>
      <c r="AH207" t="s">
        <v>301</v>
      </c>
      <c r="AI207" s="1" t="s">
        <v>2405</v>
      </c>
      <c r="AJ207" t="s">
        <v>3360</v>
      </c>
    </row>
    <row r="208" spans="15:36" x14ac:dyDescent="0.25">
      <c r="O208" s="1" t="s">
        <v>2757</v>
      </c>
      <c r="P208" t="s">
        <v>402</v>
      </c>
      <c r="Q208" s="1" t="s">
        <v>2408</v>
      </c>
      <c r="R208" t="str">
        <f>CONCATENATE(Tabla4[[#This Row],[Id_Tarea]]," ",Tabla4[[#This Row],[Desc_Tarea]]," [",Tabla4[[#This Row],[CODIGO]],"]")</f>
        <v>S1.03.09.01 Ejecución del Plan de Salud y Seguridad en el Trabajo (PSST) [UFGRH]</v>
      </c>
      <c r="X208" t="s">
        <v>1875</v>
      </c>
      <c r="Y208" s="1" t="s">
        <v>2443</v>
      </c>
      <c r="Z208" s="6" t="s">
        <v>157</v>
      </c>
      <c r="AA208" s="6" t="s">
        <v>2940</v>
      </c>
      <c r="AD208" s="1" t="s">
        <v>2460</v>
      </c>
      <c r="AE208" t="s">
        <v>3536</v>
      </c>
      <c r="AF208" t="s">
        <v>3169</v>
      </c>
      <c r="AG208" s="1" t="s">
        <v>2740</v>
      </c>
      <c r="AH208" t="s">
        <v>302</v>
      </c>
      <c r="AI208" s="1" t="s">
        <v>2405</v>
      </c>
      <c r="AJ208" t="s">
        <v>3361</v>
      </c>
    </row>
    <row r="209" spans="15:36" x14ac:dyDescent="0.25">
      <c r="O209" s="1" t="s">
        <v>2758</v>
      </c>
      <c r="P209" t="s">
        <v>2759</v>
      </c>
      <c r="Q209" s="1" t="s">
        <v>2414</v>
      </c>
      <c r="R209" t="str">
        <f>CONCATENATE(Tabla4[[#This Row],[Id_Tarea]]," ",Tabla4[[#This Row],[Desc_Tarea]]," [",Tabla4[[#This Row],[CODIGO]],"]")</f>
        <v>S1.04.01.01 Registro de Ingresos de la recaudación por contribuciones, devolución de viáticos, penalidades, garantías y otros en el SIGA y SIAF [UFT]</v>
      </c>
      <c r="X209" t="s">
        <v>1875</v>
      </c>
      <c r="Y209" s="1" t="s">
        <v>2448</v>
      </c>
      <c r="Z209" s="6" t="s">
        <v>162</v>
      </c>
      <c r="AA209" s="6" t="s">
        <v>2942</v>
      </c>
      <c r="AD209" s="1" t="s">
        <v>2460</v>
      </c>
      <c r="AE209" t="s">
        <v>3536</v>
      </c>
      <c r="AF209" t="s">
        <v>3169</v>
      </c>
      <c r="AG209" s="1" t="s">
        <v>2741</v>
      </c>
      <c r="AH209" t="s">
        <v>303</v>
      </c>
      <c r="AI209" s="1" t="s">
        <v>2405</v>
      </c>
      <c r="AJ209" t="s">
        <v>3362</v>
      </c>
    </row>
    <row r="210" spans="15:36" x14ac:dyDescent="0.25">
      <c r="O210" s="1" t="s">
        <v>2760</v>
      </c>
      <c r="P210" t="s">
        <v>2761</v>
      </c>
      <c r="Q210" s="1" t="s">
        <v>2414</v>
      </c>
      <c r="R210" t="str">
        <f>CONCATENATE(Tabla4[[#This Row],[Id_Tarea]]," ",Tabla4[[#This Row],[Desc_Tarea]]," [",Tabla4[[#This Row],[CODIGO]],"]")</f>
        <v>S1.04.01.02 Transferencias y Conciliación entre cuentas bancarias [UFT]</v>
      </c>
      <c r="X210" t="s">
        <v>1875</v>
      </c>
      <c r="Y210" s="1" t="s">
        <v>2455</v>
      </c>
      <c r="Z210" s="6" t="s">
        <v>169</v>
      </c>
      <c r="AA210" s="6" t="s">
        <v>2944</v>
      </c>
      <c r="AD210" s="1" t="s">
        <v>2460</v>
      </c>
      <c r="AE210" t="s">
        <v>3536</v>
      </c>
      <c r="AF210" t="s">
        <v>3169</v>
      </c>
      <c r="AG210" s="1" t="s">
        <v>2742</v>
      </c>
      <c r="AH210" t="s">
        <v>304</v>
      </c>
      <c r="AI210" s="1" t="s">
        <v>2405</v>
      </c>
      <c r="AJ210" t="s">
        <v>3363</v>
      </c>
    </row>
    <row r="211" spans="15:36" x14ac:dyDescent="0.25">
      <c r="O211" s="1" t="s">
        <v>2762</v>
      </c>
      <c r="P211" t="s">
        <v>2763</v>
      </c>
      <c r="Q211" s="1" t="s">
        <v>2414</v>
      </c>
      <c r="R211" t="str">
        <f>CONCATENATE(Tabla4[[#This Row],[Id_Tarea]]," ",Tabla4[[#This Row],[Desc_Tarea]]," [",Tabla4[[#This Row],[CODIGO]],"]")</f>
        <v>S1.04.02.01 Giro y pago de planillas CAS, CAP, impuestos, AFP'S, viáticos entre otros. [UFT]</v>
      </c>
      <c r="X211" t="s">
        <v>1876</v>
      </c>
      <c r="Y211" s="1" t="s">
        <v>2430</v>
      </c>
      <c r="Z211" s="6" t="s">
        <v>145</v>
      </c>
      <c r="AA211" s="6" t="s">
        <v>2933</v>
      </c>
      <c r="AD211" s="1" t="s">
        <v>2460</v>
      </c>
      <c r="AE211" t="s">
        <v>3536</v>
      </c>
      <c r="AF211" t="s">
        <v>3169</v>
      </c>
      <c r="AG211" s="1" t="s">
        <v>2743</v>
      </c>
      <c r="AH211" t="s">
        <v>2744</v>
      </c>
      <c r="AI211" s="1" t="s">
        <v>2405</v>
      </c>
      <c r="AJ211" t="s">
        <v>3364</v>
      </c>
    </row>
    <row r="212" spans="15:36" x14ac:dyDescent="0.25">
      <c r="O212" s="1" t="s">
        <v>2764</v>
      </c>
      <c r="P212" t="s">
        <v>2765</v>
      </c>
      <c r="Q212" s="1" t="s">
        <v>2414</v>
      </c>
      <c r="R212" t="str">
        <f>CONCATENATE(Tabla4[[#This Row],[Id_Tarea]]," ",Tabla4[[#This Row],[Desc_Tarea]]," [",Tabla4[[#This Row],[CODIGO]],"]")</f>
        <v>S1.04.02.02 Giro y pago de bienes, servicios, arredamientos, transferencias financieras entre otros [UFT]</v>
      </c>
      <c r="X212" t="s">
        <v>1876</v>
      </c>
      <c r="Y212" s="1" t="s">
        <v>2432</v>
      </c>
      <c r="Z212" s="6" t="s">
        <v>147</v>
      </c>
      <c r="AA212" s="6" t="s">
        <v>2935</v>
      </c>
      <c r="AD212" s="1" t="s">
        <v>2460</v>
      </c>
      <c r="AE212" t="s">
        <v>3536</v>
      </c>
      <c r="AF212" t="s">
        <v>3169</v>
      </c>
      <c r="AG212" s="1" t="s">
        <v>2745</v>
      </c>
      <c r="AH212" t="s">
        <v>305</v>
      </c>
      <c r="AI212" s="1" t="s">
        <v>2405</v>
      </c>
      <c r="AJ212" t="s">
        <v>3365</v>
      </c>
    </row>
    <row r="213" spans="15:36" x14ac:dyDescent="0.25">
      <c r="O213" s="1" t="s">
        <v>2766</v>
      </c>
      <c r="P213" t="s">
        <v>2767</v>
      </c>
      <c r="Q213" s="1" t="s">
        <v>2414</v>
      </c>
      <c r="R213" t="str">
        <f>CONCATENATE(Tabla4[[#This Row],[Id_Tarea]]," ",Tabla4[[#This Row],[Desc_Tarea]]," [",Tabla4[[#This Row],[CODIGO]],"]")</f>
        <v>S1.04.02.03 Giro y pago de apertura, reembolsos, liquidación, cierre de caja chica, así como la remisión de facturas a Contabilidad [UFT]</v>
      </c>
      <c r="X213" t="s">
        <v>1876</v>
      </c>
      <c r="Y213" s="1" t="s">
        <v>2437</v>
      </c>
      <c r="Z213" s="6" t="s">
        <v>152</v>
      </c>
      <c r="AA213" s="6" t="s">
        <v>2937</v>
      </c>
      <c r="AD213" s="1" t="s">
        <v>2461</v>
      </c>
      <c r="AE213" t="s">
        <v>3537</v>
      </c>
      <c r="AF213" t="s">
        <v>3170</v>
      </c>
      <c r="AG213" s="1" t="s">
        <v>2746</v>
      </c>
      <c r="AH213" t="s">
        <v>306</v>
      </c>
      <c r="AI213" s="1" t="s">
        <v>2408</v>
      </c>
      <c r="AJ213" t="s">
        <v>2986</v>
      </c>
    </row>
    <row r="214" spans="15:36" x14ac:dyDescent="0.25">
      <c r="O214" s="1" t="s">
        <v>2768</v>
      </c>
      <c r="P214" t="s">
        <v>2769</v>
      </c>
      <c r="Q214" s="1" t="s">
        <v>2414</v>
      </c>
      <c r="R214" t="str">
        <f>CONCATENATE(Tabla4[[#This Row],[Id_Tarea]]," ",Tabla4[[#This Row],[Desc_Tarea]]," [",Tabla4[[#This Row],[CODIGO]],"]")</f>
        <v>S1.04.02.04 Trámite de solicitud de modificación y ampliación del certificado presupuestario, para atención de caja chica [UFT]</v>
      </c>
      <c r="X214" t="s">
        <v>1876</v>
      </c>
      <c r="Y214" s="1" t="s">
        <v>2443</v>
      </c>
      <c r="Z214" s="6" t="s">
        <v>157</v>
      </c>
      <c r="AA214" s="6" t="s">
        <v>2940</v>
      </c>
      <c r="AD214" s="1" t="s">
        <v>2461</v>
      </c>
      <c r="AE214" t="s">
        <v>3537</v>
      </c>
      <c r="AF214" t="s">
        <v>3170</v>
      </c>
      <c r="AG214" s="1" t="s">
        <v>2747</v>
      </c>
      <c r="AH214" t="s">
        <v>307</v>
      </c>
      <c r="AI214" s="1" t="s">
        <v>2408</v>
      </c>
      <c r="AJ214" t="s">
        <v>3366</v>
      </c>
    </row>
    <row r="215" spans="15:36" x14ac:dyDescent="0.25">
      <c r="O215" s="1" t="s">
        <v>2770</v>
      </c>
      <c r="P215" t="s">
        <v>2771</v>
      </c>
      <c r="Q215" s="1" t="s">
        <v>2414</v>
      </c>
      <c r="R215" t="str">
        <f>CONCATENATE(Tabla4[[#This Row],[Id_Tarea]]," ",Tabla4[[#This Row],[Desc_Tarea]]," [",Tabla4[[#This Row],[CODIGO]],"]")</f>
        <v>S1.04.02.05 Administración de cartas fianzas, garantías del 10% de fiel cumplimiento y penalidades recibidas [UFT]</v>
      </c>
      <c r="X215" t="s">
        <v>1876</v>
      </c>
      <c r="Y215" s="1" t="s">
        <v>2448</v>
      </c>
      <c r="Z215" s="6" t="s">
        <v>162</v>
      </c>
      <c r="AA215" s="6" t="s">
        <v>2942</v>
      </c>
      <c r="AD215" s="1" t="s">
        <v>2462</v>
      </c>
      <c r="AE215" t="s">
        <v>3538</v>
      </c>
      <c r="AF215" t="s">
        <v>3171</v>
      </c>
      <c r="AG215" s="1" t="s">
        <v>2748</v>
      </c>
      <c r="AH215" t="s">
        <v>308</v>
      </c>
      <c r="AI215" s="1" t="s">
        <v>2408</v>
      </c>
      <c r="AJ215" t="s">
        <v>3367</v>
      </c>
    </row>
    <row r="216" spans="15:36" x14ac:dyDescent="0.25">
      <c r="O216" s="1" t="s">
        <v>2772</v>
      </c>
      <c r="P216" t="s">
        <v>2773</v>
      </c>
      <c r="Q216" s="1" t="s">
        <v>2414</v>
      </c>
      <c r="R216" t="str">
        <f>CONCATENATE(Tabla4[[#This Row],[Id_Tarea]]," ",Tabla4[[#This Row],[Desc_Tarea]]," [",Tabla4[[#This Row],[CODIGO]],"]")</f>
        <v>S1.04.02.06 Administración y conciliación de garantías otorgadas. [UFT]</v>
      </c>
      <c r="X216" t="s">
        <v>1876</v>
      </c>
      <c r="Y216" s="1" t="s">
        <v>2455</v>
      </c>
      <c r="Z216" s="6" t="s">
        <v>169</v>
      </c>
      <c r="AA216" s="6" t="s">
        <v>2944</v>
      </c>
      <c r="AD216" s="1" t="s">
        <v>2463</v>
      </c>
      <c r="AE216" t="s">
        <v>3539</v>
      </c>
      <c r="AF216" t="s">
        <v>3172</v>
      </c>
      <c r="AG216" s="1" t="s">
        <v>2749</v>
      </c>
      <c r="AH216" t="s">
        <v>2750</v>
      </c>
      <c r="AI216" s="1" t="s">
        <v>2408</v>
      </c>
      <c r="AJ216" t="s">
        <v>3368</v>
      </c>
    </row>
    <row r="217" spans="15:36" x14ac:dyDescent="0.25">
      <c r="O217" s="1" t="s">
        <v>2774</v>
      </c>
      <c r="P217" t="s">
        <v>2775</v>
      </c>
      <c r="Q217" s="1" t="s">
        <v>2414</v>
      </c>
      <c r="R217" t="str">
        <f>CONCATENATE(Tabla4[[#This Row],[Id_Tarea]]," ",Tabla4[[#This Row],[Desc_Tarea]]," [",Tabla4[[#This Row],[CODIGO]],"]")</f>
        <v>S1.04.02.07 Conciliación de cuentas corrientes de la banca privada, pública y Cuentas de Enlace [UFT]</v>
      </c>
      <c r="X217" t="s">
        <v>1878</v>
      </c>
      <c r="Y217" s="1" t="s">
        <v>2430</v>
      </c>
      <c r="Z217" s="6" t="s">
        <v>145</v>
      </c>
      <c r="AA217" s="6" t="s">
        <v>2933</v>
      </c>
      <c r="AD217" s="1" t="s">
        <v>2464</v>
      </c>
      <c r="AE217" t="s">
        <v>3540</v>
      </c>
      <c r="AF217" t="s">
        <v>3173</v>
      </c>
      <c r="AG217" s="1" t="s">
        <v>2751</v>
      </c>
      <c r="AH217" t="s">
        <v>309</v>
      </c>
      <c r="AI217" s="1" t="s">
        <v>2408</v>
      </c>
      <c r="AJ217" t="s">
        <v>3369</v>
      </c>
    </row>
    <row r="218" spans="15:36" x14ac:dyDescent="0.25">
      <c r="O218" s="1" t="s">
        <v>2776</v>
      </c>
      <c r="P218" t="s">
        <v>2777</v>
      </c>
      <c r="Q218" s="1" t="s">
        <v>2414</v>
      </c>
      <c r="R218" t="str">
        <f>CONCATENATE(Tabla4[[#This Row],[Id_Tarea]]," ",Tabla4[[#This Row],[Desc_Tarea]]," [",Tabla4[[#This Row],[CODIGO]],"]")</f>
        <v>S1.04.02.08 Registro mensual del módulo de Instrumentos financieros [UFT]</v>
      </c>
      <c r="X218" t="s">
        <v>1878</v>
      </c>
      <c r="Y218" s="1" t="s">
        <v>2432</v>
      </c>
      <c r="Z218" s="6" t="s">
        <v>147</v>
      </c>
      <c r="AA218" s="6" t="s">
        <v>2935</v>
      </c>
      <c r="AD218" s="1" t="s">
        <v>2465</v>
      </c>
      <c r="AE218" t="s">
        <v>3541</v>
      </c>
      <c r="AF218" t="s">
        <v>3174</v>
      </c>
      <c r="AG218" s="1" t="s">
        <v>2752</v>
      </c>
      <c r="AH218" t="s">
        <v>2753</v>
      </c>
      <c r="AI218" s="1" t="s">
        <v>2408</v>
      </c>
      <c r="AJ218" t="s">
        <v>3370</v>
      </c>
    </row>
    <row r="219" spans="15:36" x14ac:dyDescent="0.25">
      <c r="O219" s="1" t="s">
        <v>2778</v>
      </c>
      <c r="P219" t="s">
        <v>2779</v>
      </c>
      <c r="Q219" s="1" t="s">
        <v>2414</v>
      </c>
      <c r="R219" t="str">
        <f>CONCATENATE(Tabla4[[#This Row],[Id_Tarea]]," ",Tabla4[[#This Row],[Desc_Tarea]]," [",Tabla4[[#This Row],[CODIGO]],"]")</f>
        <v>S1.04.02.10 Inducción y supervisión de ejecución de los gastos de caja chica a nivel nacional [UFT]</v>
      </c>
      <c r="X219" t="s">
        <v>1878</v>
      </c>
      <c r="Y219" s="1" t="s">
        <v>2437</v>
      </c>
      <c r="Z219" s="6" t="s">
        <v>152</v>
      </c>
      <c r="AA219" s="6" t="s">
        <v>2937</v>
      </c>
      <c r="AD219" s="1" t="s">
        <v>2467</v>
      </c>
      <c r="AE219" t="s">
        <v>3542</v>
      </c>
      <c r="AF219" t="s">
        <v>3175</v>
      </c>
      <c r="AG219" s="1" t="s">
        <v>2754</v>
      </c>
      <c r="AH219" t="s">
        <v>310</v>
      </c>
      <c r="AI219" s="1" t="s">
        <v>2408</v>
      </c>
      <c r="AJ219" t="s">
        <v>3371</v>
      </c>
    </row>
    <row r="220" spans="15:36" x14ac:dyDescent="0.25">
      <c r="O220" s="1" t="s">
        <v>2780</v>
      </c>
      <c r="P220" t="s">
        <v>311</v>
      </c>
      <c r="Q220" s="1" t="s">
        <v>2414</v>
      </c>
      <c r="R220" t="str">
        <f>CONCATENATE(Tabla4[[#This Row],[Id_Tarea]]," ",Tabla4[[#This Row],[Desc_Tarea]]," [",Tabla4[[#This Row],[CODIGO]],"]")</f>
        <v>S1.04.03.01 Recepción, emisión, distribución y trámite de documentos de manera interna y externa [UFT]</v>
      </c>
      <c r="X220" t="s">
        <v>1878</v>
      </c>
      <c r="Y220" s="1" t="s">
        <v>2443</v>
      </c>
      <c r="Z220" s="6" t="s">
        <v>157</v>
      </c>
      <c r="AA220" s="6" t="s">
        <v>2940</v>
      </c>
      <c r="AD220" s="1" t="s">
        <v>2469</v>
      </c>
      <c r="AE220" t="s">
        <v>400</v>
      </c>
      <c r="AF220" t="s">
        <v>3176</v>
      </c>
      <c r="AG220" s="1" t="s">
        <v>2755</v>
      </c>
      <c r="AH220" t="s">
        <v>400</v>
      </c>
      <c r="AI220" s="1" t="s">
        <v>2408</v>
      </c>
      <c r="AJ220" t="s">
        <v>3372</v>
      </c>
    </row>
    <row r="221" spans="15:36" x14ac:dyDescent="0.25">
      <c r="O221" s="1" t="s">
        <v>2781</v>
      </c>
      <c r="P221" t="s">
        <v>312</v>
      </c>
      <c r="Q221" s="1" t="s">
        <v>2414</v>
      </c>
      <c r="R221" t="str">
        <f>CONCATENATE(Tabla4[[#This Row],[Id_Tarea]]," ",Tabla4[[#This Row],[Desc_Tarea]]," [",Tabla4[[#This Row],[CODIGO]],"]")</f>
        <v>S1.04.03.02 Administración, registro, custodia y transferencia de comprobantes de pago, recibos de ingreso y documentos de gestión físicos y electrónicos. [UFT]</v>
      </c>
      <c r="X221" t="s">
        <v>1878</v>
      </c>
      <c r="Y221" s="1" t="s">
        <v>2448</v>
      </c>
      <c r="Z221" s="6" t="s">
        <v>162</v>
      </c>
      <c r="AA221" s="6" t="s">
        <v>2942</v>
      </c>
      <c r="AD221" s="1" t="s">
        <v>2470</v>
      </c>
      <c r="AE221" t="s">
        <v>401</v>
      </c>
      <c r="AF221" t="s">
        <v>3177</v>
      </c>
      <c r="AG221" s="1" t="s">
        <v>2756</v>
      </c>
      <c r="AH221" t="s">
        <v>401</v>
      </c>
      <c r="AI221" s="1" t="s">
        <v>2408</v>
      </c>
      <c r="AJ221" t="s">
        <v>3373</v>
      </c>
    </row>
    <row r="222" spans="15:36" x14ac:dyDescent="0.25">
      <c r="O222" s="1" t="s">
        <v>2782</v>
      </c>
      <c r="P222" t="s">
        <v>2783</v>
      </c>
      <c r="Q222" s="1" t="s">
        <v>2411</v>
      </c>
      <c r="R222" t="str">
        <f>CONCATENATE(Tabla4[[#This Row],[Id_Tarea]]," ",Tabla4[[#This Row],[Desc_Tarea]]," [",Tabla4[[#This Row],[CODIGO]],"]")</f>
        <v>S1.05.01.01 Registro, análisis e integración de información financiera, presupuestal y contable. [UFC]</v>
      </c>
      <c r="X222" t="s">
        <v>1878</v>
      </c>
      <c r="Y222" s="1" t="s">
        <v>2455</v>
      </c>
      <c r="Z222" s="6" t="s">
        <v>169</v>
      </c>
      <c r="AA222" s="6" t="s">
        <v>2944</v>
      </c>
      <c r="AD222" s="1" t="s">
        <v>2471</v>
      </c>
      <c r="AE222" t="s">
        <v>3543</v>
      </c>
      <c r="AF222" t="s">
        <v>3178</v>
      </c>
      <c r="AG222" s="1" t="s">
        <v>2757</v>
      </c>
      <c r="AH222" t="s">
        <v>402</v>
      </c>
      <c r="AI222" s="1" t="s">
        <v>2408</v>
      </c>
      <c r="AJ222" t="s">
        <v>3374</v>
      </c>
    </row>
    <row r="223" spans="15:36" x14ac:dyDescent="0.25">
      <c r="O223" s="1" t="s">
        <v>2784</v>
      </c>
      <c r="P223" t="s">
        <v>313</v>
      </c>
      <c r="Q223" s="1" t="s">
        <v>2411</v>
      </c>
      <c r="R223" t="str">
        <f>CONCATENATE(Tabla4[[#This Row],[Id_Tarea]]," ",Tabla4[[#This Row],[Desc_Tarea]]," [",Tabla4[[#This Row],[CODIGO]],"]")</f>
        <v>S1.05.01.02 Presentación de información Tributaria [UFC]</v>
      </c>
      <c r="X223" t="s">
        <v>1879</v>
      </c>
      <c r="Y223" s="1" t="s">
        <v>2429</v>
      </c>
      <c r="Z223" s="6" t="s">
        <v>144</v>
      </c>
      <c r="AA223" s="6" t="s">
        <v>2932</v>
      </c>
      <c r="AD223" s="1" t="s">
        <v>2472</v>
      </c>
      <c r="AE223" t="s">
        <v>3544</v>
      </c>
      <c r="AF223" t="s">
        <v>3179</v>
      </c>
      <c r="AG223" s="1" t="s">
        <v>2758</v>
      </c>
      <c r="AH223" t="s">
        <v>2759</v>
      </c>
      <c r="AI223" s="1" t="s">
        <v>2414</v>
      </c>
      <c r="AJ223" t="s">
        <v>3375</v>
      </c>
    </row>
    <row r="224" spans="15:36" x14ac:dyDescent="0.25">
      <c r="O224" s="1" t="s">
        <v>2785</v>
      </c>
      <c r="P224" t="s">
        <v>2786</v>
      </c>
      <c r="Q224" s="1" t="s">
        <v>2411</v>
      </c>
      <c r="R224" t="str">
        <f>CONCATENATE(Tabla4[[#This Row],[Id_Tarea]]," ",Tabla4[[#This Row],[Desc_Tarea]]," [",Tabla4[[#This Row],[CODIGO]],"]")</f>
        <v>S1.05.01.03 Conciliación de operaciones recíprocas y transferencias financieras [UFC]</v>
      </c>
      <c r="X224" t="s">
        <v>1879</v>
      </c>
      <c r="Y224" s="1" t="s">
        <v>2442</v>
      </c>
      <c r="Z224" s="6" t="s">
        <v>156</v>
      </c>
      <c r="AA224" s="6" t="s">
        <v>2939</v>
      </c>
      <c r="AD224" s="1" t="s">
        <v>2472</v>
      </c>
      <c r="AE224" t="s">
        <v>3544</v>
      </c>
      <c r="AF224" t="s">
        <v>3179</v>
      </c>
      <c r="AG224" s="1" t="s">
        <v>2760</v>
      </c>
      <c r="AH224" t="s">
        <v>2761</v>
      </c>
      <c r="AI224" s="1" t="s">
        <v>2414</v>
      </c>
      <c r="AJ224" t="s">
        <v>3376</v>
      </c>
    </row>
    <row r="225" spans="15:36" x14ac:dyDescent="0.25">
      <c r="O225" s="1" t="s">
        <v>2787</v>
      </c>
      <c r="P225" t="s">
        <v>2788</v>
      </c>
      <c r="Q225" s="1" t="s">
        <v>2411</v>
      </c>
      <c r="R225" t="str">
        <f>CONCATENATE(Tabla4[[#This Row],[Id_Tarea]]," ",Tabla4[[#This Row],[Desc_Tarea]]," [",Tabla4[[#This Row],[CODIGO]],"]")</f>
        <v>S1.05.02.02 Realizar la gestión de control previo  de la rendición  y registro SIAF de viáticos [UFC]</v>
      </c>
      <c r="X225" t="s">
        <v>1879</v>
      </c>
      <c r="Y225" s="1" t="s">
        <v>2447</v>
      </c>
      <c r="Z225" s="6" t="s">
        <v>161</v>
      </c>
      <c r="AA225" s="6" t="s">
        <v>2941</v>
      </c>
      <c r="AD225" s="1" t="s">
        <v>2473</v>
      </c>
      <c r="AE225" t="s">
        <v>3545</v>
      </c>
      <c r="AF225" t="s">
        <v>3180</v>
      </c>
      <c r="AG225" s="1" t="s">
        <v>2762</v>
      </c>
      <c r="AH225" t="s">
        <v>2763</v>
      </c>
      <c r="AI225" s="1" t="s">
        <v>2414</v>
      </c>
      <c r="AJ225" t="s">
        <v>3377</v>
      </c>
    </row>
    <row r="226" spans="15:36" x14ac:dyDescent="0.25">
      <c r="O226" s="1" t="s">
        <v>2789</v>
      </c>
      <c r="P226" t="s">
        <v>2790</v>
      </c>
      <c r="Q226" s="1" t="s">
        <v>2411</v>
      </c>
      <c r="R226" t="str">
        <f>CONCATENATE(Tabla4[[#This Row],[Id_Tarea]]," ",Tabla4[[#This Row],[Desc_Tarea]]," [",Tabla4[[#This Row],[CODIGO]],"]")</f>
        <v>S1.05.02.03 Realizar la gestión  de control previo para la asignación  y rendición de caja chica y su registro SIAF [UFC]</v>
      </c>
      <c r="X226" t="s">
        <v>1879</v>
      </c>
      <c r="Y226" s="1" t="s">
        <v>2454</v>
      </c>
      <c r="Z226" s="6" t="s">
        <v>168</v>
      </c>
      <c r="AA226" s="6" t="s">
        <v>2943</v>
      </c>
      <c r="AD226" s="1" t="s">
        <v>2473</v>
      </c>
      <c r="AE226" t="s">
        <v>3545</v>
      </c>
      <c r="AF226" t="s">
        <v>3180</v>
      </c>
      <c r="AG226" s="1" t="s">
        <v>2764</v>
      </c>
      <c r="AH226" t="s">
        <v>2765</v>
      </c>
      <c r="AI226" s="1" t="s">
        <v>2414</v>
      </c>
      <c r="AJ226" t="s">
        <v>3378</v>
      </c>
    </row>
    <row r="227" spans="15:36" x14ac:dyDescent="0.25">
      <c r="O227" s="1" t="s">
        <v>2791</v>
      </c>
      <c r="P227" t="s">
        <v>314</v>
      </c>
      <c r="Q227" s="1" t="s">
        <v>2411</v>
      </c>
      <c r="R227" t="str">
        <f>CONCATENATE(Tabla4[[#This Row],[Id_Tarea]]," ",Tabla4[[#This Row],[Desc_Tarea]]," [",Tabla4[[#This Row],[CODIGO]],"]")</f>
        <v>S1.05.02.04 Efectuar control previo y registro SIAF de órdenes de compra, servicios, Contratos, planillas y otros [UFC]</v>
      </c>
      <c r="X227" t="s">
        <v>1880</v>
      </c>
      <c r="Y227" s="1" t="s">
        <v>2430</v>
      </c>
      <c r="Z227" s="6" t="s">
        <v>145</v>
      </c>
      <c r="AA227" s="6" t="s">
        <v>2933</v>
      </c>
      <c r="AD227" s="1" t="s">
        <v>2473</v>
      </c>
      <c r="AE227" t="s">
        <v>3545</v>
      </c>
      <c r="AF227" t="s">
        <v>3180</v>
      </c>
      <c r="AG227" s="1" t="s">
        <v>2766</v>
      </c>
      <c r="AH227" t="s">
        <v>2767</v>
      </c>
      <c r="AI227" s="1" t="s">
        <v>2414</v>
      </c>
      <c r="AJ227" t="s">
        <v>3379</v>
      </c>
    </row>
    <row r="228" spans="15:36" x14ac:dyDescent="0.25">
      <c r="O228" s="1" t="s">
        <v>2792</v>
      </c>
      <c r="P228" t="s">
        <v>315</v>
      </c>
      <c r="Q228" s="1" t="s">
        <v>2411</v>
      </c>
      <c r="R228" t="str">
        <f>CONCATENATE(Tabla4[[#This Row],[Id_Tarea]]," ",Tabla4[[#This Row],[Desc_Tarea]]," [",Tabla4[[#This Row],[CODIGO]],"]")</f>
        <v>S1.05.02.05 Efectuar control previo y registro SIAF de las transferencias financieras y Sepelios [UFC]</v>
      </c>
      <c r="X228" t="s">
        <v>1880</v>
      </c>
      <c r="Y228" s="1" t="s">
        <v>2432</v>
      </c>
      <c r="Z228" s="6" t="s">
        <v>147</v>
      </c>
      <c r="AA228" s="6" t="s">
        <v>2935</v>
      </c>
      <c r="AD228" s="1" t="s">
        <v>2473</v>
      </c>
      <c r="AE228" t="s">
        <v>3545</v>
      </c>
      <c r="AF228" t="s">
        <v>3180</v>
      </c>
      <c r="AG228" s="1" t="s">
        <v>2768</v>
      </c>
      <c r="AH228" t="s">
        <v>2769</v>
      </c>
      <c r="AI228" s="1" t="s">
        <v>2414</v>
      </c>
      <c r="AJ228" t="s">
        <v>3380</v>
      </c>
    </row>
    <row r="229" spans="15:36" x14ac:dyDescent="0.25">
      <c r="O229" s="1" t="s">
        <v>2793</v>
      </c>
      <c r="P229" t="s">
        <v>316</v>
      </c>
      <c r="Q229" s="1" t="s">
        <v>2411</v>
      </c>
      <c r="R229" t="str">
        <f>CONCATENATE(Tabla4[[#This Row],[Id_Tarea]]," ",Tabla4[[#This Row],[Desc_Tarea]]," [",Tabla4[[#This Row],[CODIGO]],"]")</f>
        <v>S1.05.03.01 Supervisión de arqueo de caja chica [UFC]</v>
      </c>
      <c r="X229" t="s">
        <v>1880</v>
      </c>
      <c r="Y229" s="1" t="s">
        <v>2437</v>
      </c>
      <c r="Z229" s="6" t="s">
        <v>152</v>
      </c>
      <c r="AA229" s="6" t="s">
        <v>2937</v>
      </c>
      <c r="AD229" s="1" t="s">
        <v>2473</v>
      </c>
      <c r="AE229" t="s">
        <v>3545</v>
      </c>
      <c r="AF229" t="s">
        <v>3180</v>
      </c>
      <c r="AG229" s="1" t="s">
        <v>2770</v>
      </c>
      <c r="AH229" t="s">
        <v>2771</v>
      </c>
      <c r="AI229" s="1" t="s">
        <v>2414</v>
      </c>
      <c r="AJ229" t="s">
        <v>3381</v>
      </c>
    </row>
    <row r="230" spans="15:36" x14ac:dyDescent="0.25">
      <c r="O230" s="1" t="s">
        <v>2794</v>
      </c>
      <c r="P230" t="s">
        <v>317</v>
      </c>
      <c r="Q230" s="1" t="s">
        <v>2411</v>
      </c>
      <c r="R230" t="str">
        <f>CONCATENATE(Tabla4[[#This Row],[Id_Tarea]]," ",Tabla4[[#This Row],[Desc_Tarea]]," [",Tabla4[[#This Row],[CODIGO]],"]")</f>
        <v>S1.05.03.02 Proceso de inducción para la ejecución y rendición de caja chica y viáticos [UFC]</v>
      </c>
      <c r="X230" t="s">
        <v>1880</v>
      </c>
      <c r="Y230" s="1" t="s">
        <v>2443</v>
      </c>
      <c r="Z230" s="6" t="s">
        <v>157</v>
      </c>
      <c r="AA230" s="6" t="s">
        <v>2940</v>
      </c>
      <c r="AD230" s="1" t="s">
        <v>2473</v>
      </c>
      <c r="AE230" t="s">
        <v>3545</v>
      </c>
      <c r="AF230" t="s">
        <v>3180</v>
      </c>
      <c r="AG230" s="1" t="s">
        <v>2772</v>
      </c>
      <c r="AH230" t="s">
        <v>2773</v>
      </c>
      <c r="AI230" s="1" t="s">
        <v>2414</v>
      </c>
      <c r="AJ230" t="s">
        <v>3382</v>
      </c>
    </row>
    <row r="231" spans="15:36" x14ac:dyDescent="0.25">
      <c r="O231" s="1" t="s">
        <v>2795</v>
      </c>
      <c r="P231" t="s">
        <v>318</v>
      </c>
      <c r="Q231" s="1" t="s">
        <v>389</v>
      </c>
      <c r="R231" t="str">
        <f>CONCATENATE(Tabla4[[#This Row],[Id_Tarea]]," ",Tabla4[[#This Row],[Desc_Tarea]]," [",Tabla4[[#This Row],[CODIGO]],"]")</f>
        <v>S2.01.01.01 Brindar asistencia legal en normativa del sector y sistemas administrativos [OAJ]</v>
      </c>
      <c r="X231" t="s">
        <v>1880</v>
      </c>
      <c r="Y231" s="1" t="s">
        <v>2448</v>
      </c>
      <c r="Z231" s="6" t="s">
        <v>162</v>
      </c>
      <c r="AA231" s="6" t="s">
        <v>2942</v>
      </c>
      <c r="AD231" s="1" t="s">
        <v>2473</v>
      </c>
      <c r="AE231" t="s">
        <v>3545</v>
      </c>
      <c r="AF231" t="s">
        <v>3180</v>
      </c>
      <c r="AG231" s="1" t="s">
        <v>2774</v>
      </c>
      <c r="AH231" t="s">
        <v>2775</v>
      </c>
      <c r="AI231" s="1" t="s">
        <v>2414</v>
      </c>
      <c r="AJ231" t="s">
        <v>3383</v>
      </c>
    </row>
    <row r="232" spans="15:36" x14ac:dyDescent="0.25">
      <c r="O232" s="1" t="s">
        <v>2796</v>
      </c>
      <c r="P232" t="s">
        <v>319</v>
      </c>
      <c r="Q232" s="1" t="s">
        <v>389</v>
      </c>
      <c r="R232" t="str">
        <f>CONCATENATE(Tabla4[[#This Row],[Id_Tarea]]," ",Tabla4[[#This Row],[Desc_Tarea]]," [",Tabla4[[#This Row],[CODIGO]],"]")</f>
        <v>S2.01.01.02 Brindar asistencia legal en proyectos normativos y planes institucionales [OAJ]</v>
      </c>
      <c r="X232" t="s">
        <v>1880</v>
      </c>
      <c r="Y232" s="1" t="s">
        <v>2455</v>
      </c>
      <c r="Z232" s="6" t="s">
        <v>169</v>
      </c>
      <c r="AA232" s="6" t="s">
        <v>2944</v>
      </c>
      <c r="AD232" s="1" t="s">
        <v>2473</v>
      </c>
      <c r="AE232" t="s">
        <v>3545</v>
      </c>
      <c r="AF232" t="s">
        <v>3180</v>
      </c>
      <c r="AG232" s="1" t="s">
        <v>2776</v>
      </c>
      <c r="AH232" t="s">
        <v>2777</v>
      </c>
      <c r="AI232" s="1" t="s">
        <v>2414</v>
      </c>
      <c r="AJ232" t="s">
        <v>3384</v>
      </c>
    </row>
    <row r="233" spans="15:36" x14ac:dyDescent="0.25">
      <c r="O233" s="1" t="s">
        <v>2797</v>
      </c>
      <c r="P233" t="s">
        <v>320</v>
      </c>
      <c r="Q233" s="1" t="s">
        <v>389</v>
      </c>
      <c r="R233" t="str">
        <f>CONCATENATE(Tabla4[[#This Row],[Id_Tarea]]," ",Tabla4[[#This Row],[Desc_Tarea]]," [",Tabla4[[#This Row],[CODIGO]],"]")</f>
        <v>S2.01.01.03 Brindar asistencia legal en las transferencias financieras, convenios y contratos [OAJ]</v>
      </c>
      <c r="X233" t="s">
        <v>1881</v>
      </c>
      <c r="Y233" s="1" t="s">
        <v>2430</v>
      </c>
      <c r="Z233" s="6" t="s">
        <v>145</v>
      </c>
      <c r="AA233" s="6" t="s">
        <v>2933</v>
      </c>
      <c r="AD233" s="1" t="s">
        <v>2473</v>
      </c>
      <c r="AE233" t="s">
        <v>3545</v>
      </c>
      <c r="AF233" t="s">
        <v>3180</v>
      </c>
      <c r="AG233" s="1" t="s">
        <v>2778</v>
      </c>
      <c r="AH233" t="s">
        <v>2779</v>
      </c>
      <c r="AI233" s="1" t="s">
        <v>2414</v>
      </c>
      <c r="AJ233" t="s">
        <v>2987</v>
      </c>
    </row>
    <row r="234" spans="15:36" x14ac:dyDescent="0.25">
      <c r="O234" s="1" t="s">
        <v>2798</v>
      </c>
      <c r="P234" t="s">
        <v>321</v>
      </c>
      <c r="Q234" s="1" t="s">
        <v>389</v>
      </c>
      <c r="R234" t="str">
        <f>CONCATENATE(Tabla4[[#This Row],[Id_Tarea]]," ",Tabla4[[#This Row],[Desc_Tarea]]," [",Tabla4[[#This Row],[CODIGO]],"]")</f>
        <v>S2.01.01.04 Brindar asistencia legal a expedientes administrativos remitidos por los Organos del SIS [OAJ]</v>
      </c>
      <c r="X234" t="s">
        <v>1881</v>
      </c>
      <c r="Y234" s="1" t="s">
        <v>2432</v>
      </c>
      <c r="Z234" s="6" t="s">
        <v>147</v>
      </c>
      <c r="AA234" s="6" t="s">
        <v>2935</v>
      </c>
      <c r="AD234" s="1" t="s">
        <v>2474</v>
      </c>
      <c r="AE234" t="s">
        <v>3546</v>
      </c>
      <c r="AF234" t="s">
        <v>3181</v>
      </c>
      <c r="AG234" s="1" t="s">
        <v>2780</v>
      </c>
      <c r="AH234" t="s">
        <v>311</v>
      </c>
      <c r="AI234" s="1" t="s">
        <v>2414</v>
      </c>
      <c r="AJ234" t="s">
        <v>3385</v>
      </c>
    </row>
    <row r="235" spans="15:36" x14ac:dyDescent="0.25">
      <c r="O235" s="1" t="s">
        <v>2799</v>
      </c>
      <c r="P235" t="s">
        <v>322</v>
      </c>
      <c r="Q235" s="1" t="s">
        <v>404</v>
      </c>
      <c r="R235" t="str">
        <f>CONCATENATE(Tabla4[[#This Row],[Id_Tarea]]," ",Tabla4[[#This Row],[Desc_Tarea]]," [",Tabla4[[#This Row],[CODIGO]],"]")</f>
        <v>S2.01.02.01 Interponer Demandas y Denuncias (Judiciales y Extrajudiciales) [PP]</v>
      </c>
      <c r="X235" t="s">
        <v>1881</v>
      </c>
      <c r="Y235" s="1" t="s">
        <v>2437</v>
      </c>
      <c r="Z235" s="6" t="s">
        <v>152</v>
      </c>
      <c r="AA235" s="6" t="s">
        <v>2937</v>
      </c>
      <c r="AD235" s="1" t="s">
        <v>2474</v>
      </c>
      <c r="AE235" t="s">
        <v>3546</v>
      </c>
      <c r="AF235" t="s">
        <v>3181</v>
      </c>
      <c r="AG235" s="1" t="s">
        <v>2781</v>
      </c>
      <c r="AH235" t="s">
        <v>312</v>
      </c>
      <c r="AI235" s="1" t="s">
        <v>2414</v>
      </c>
      <c r="AJ235" t="s">
        <v>3386</v>
      </c>
    </row>
    <row r="236" spans="15:36" x14ac:dyDescent="0.25">
      <c r="O236" s="1" t="s">
        <v>2800</v>
      </c>
      <c r="P236" t="s">
        <v>323</v>
      </c>
      <c r="Q236" s="1" t="s">
        <v>404</v>
      </c>
      <c r="R236" t="str">
        <f>CONCATENATE(Tabla4[[#This Row],[Id_Tarea]]," ",Tabla4[[#This Row],[Desc_Tarea]]," [",Tabla4[[#This Row],[CODIGO]],"]")</f>
        <v>S2.01.02.02 Audiencias (Judiciales y Extrajudiciales) [PP]</v>
      </c>
      <c r="X236" t="s">
        <v>1881</v>
      </c>
      <c r="Y236" s="1" t="s">
        <v>2443</v>
      </c>
      <c r="Z236" s="6" t="s">
        <v>157</v>
      </c>
      <c r="AA236" s="6" t="s">
        <v>2940</v>
      </c>
      <c r="AD236" s="1" t="s">
        <v>2475</v>
      </c>
      <c r="AE236" t="s">
        <v>3547</v>
      </c>
      <c r="AF236" t="s">
        <v>3182</v>
      </c>
      <c r="AG236" s="1" t="s">
        <v>2782</v>
      </c>
      <c r="AH236" t="s">
        <v>2783</v>
      </c>
      <c r="AI236" s="1" t="s">
        <v>2411</v>
      </c>
      <c r="AJ236" t="s">
        <v>3387</v>
      </c>
    </row>
    <row r="237" spans="15:36" x14ac:dyDescent="0.25">
      <c r="O237" s="1" t="s">
        <v>2801</v>
      </c>
      <c r="P237" t="s">
        <v>324</v>
      </c>
      <c r="Q237" s="1" t="s">
        <v>404</v>
      </c>
      <c r="R237" t="str">
        <f>CONCATENATE(Tabla4[[#This Row],[Id_Tarea]]," ",Tabla4[[#This Row],[Desc_Tarea]]," [",Tabla4[[#This Row],[CODIGO]],"]")</f>
        <v>S2.01.02.03 Contestar Demandas (Judiciales y Extrajudiciales) [PP]</v>
      </c>
      <c r="X237" t="s">
        <v>1881</v>
      </c>
      <c r="Y237" s="1" t="s">
        <v>2448</v>
      </c>
      <c r="Z237" s="6" t="s">
        <v>162</v>
      </c>
      <c r="AA237" s="6" t="s">
        <v>2942</v>
      </c>
      <c r="AD237" s="1" t="s">
        <v>2475</v>
      </c>
      <c r="AE237" t="s">
        <v>3547</v>
      </c>
      <c r="AF237" t="s">
        <v>3182</v>
      </c>
      <c r="AG237" s="1" t="s">
        <v>2784</v>
      </c>
      <c r="AH237" t="s">
        <v>313</v>
      </c>
      <c r="AI237" s="1" t="s">
        <v>2411</v>
      </c>
      <c r="AJ237" t="s">
        <v>3388</v>
      </c>
    </row>
    <row r="238" spans="15:36" x14ac:dyDescent="0.25">
      <c r="O238" s="1" t="s">
        <v>2802</v>
      </c>
      <c r="P238" t="s">
        <v>325</v>
      </c>
      <c r="Q238" s="1" t="s">
        <v>404</v>
      </c>
      <c r="R238" t="str">
        <f>CONCATENATE(Tabla4[[#This Row],[Id_Tarea]]," ",Tabla4[[#This Row],[Desc_Tarea]]," [",Tabla4[[#This Row],[CODIGO]],"]")</f>
        <v>S2.01.02.05 Ejercer la defensa judicial del SIS [PP]</v>
      </c>
      <c r="X238" t="s">
        <v>1881</v>
      </c>
      <c r="Y238" s="1" t="s">
        <v>2455</v>
      </c>
      <c r="Z238" s="6" t="s">
        <v>169</v>
      </c>
      <c r="AA238" s="6" t="s">
        <v>2944</v>
      </c>
      <c r="AD238" s="1" t="s">
        <v>2475</v>
      </c>
      <c r="AE238" t="s">
        <v>3547</v>
      </c>
      <c r="AF238" t="s">
        <v>3182</v>
      </c>
      <c r="AG238" s="1" t="s">
        <v>2785</v>
      </c>
      <c r="AH238" t="s">
        <v>2786</v>
      </c>
      <c r="AI238" s="1" t="s">
        <v>2411</v>
      </c>
      <c r="AJ238" t="s">
        <v>3389</v>
      </c>
    </row>
    <row r="239" spans="15:36" x14ac:dyDescent="0.25">
      <c r="O239" s="1" t="s">
        <v>2803</v>
      </c>
      <c r="P239" t="s">
        <v>326</v>
      </c>
      <c r="Q239" s="1" t="s">
        <v>404</v>
      </c>
      <c r="R239" t="str">
        <f>CONCATENATE(Tabla4[[#This Row],[Id_Tarea]]," ",Tabla4[[#This Row],[Desc_Tarea]]," [",Tabla4[[#This Row],[CODIGO]],"]")</f>
        <v>S2.01.02.04 Informes de Gestión [PP]</v>
      </c>
      <c r="X239" t="s">
        <v>1882</v>
      </c>
      <c r="Y239" s="1" t="s">
        <v>2430</v>
      </c>
      <c r="Z239" s="6" t="s">
        <v>145</v>
      </c>
      <c r="AA239" s="6" t="s">
        <v>2933</v>
      </c>
      <c r="AD239" s="1" t="s">
        <v>2476</v>
      </c>
      <c r="AE239" t="s">
        <v>3548</v>
      </c>
      <c r="AF239" t="s">
        <v>3183</v>
      </c>
      <c r="AG239" s="1" t="s">
        <v>2878</v>
      </c>
      <c r="AH239" t="s">
        <v>2879</v>
      </c>
      <c r="AI239" s="1" t="s">
        <v>2411</v>
      </c>
      <c r="AJ239" t="s">
        <v>3390</v>
      </c>
    </row>
    <row r="240" spans="15:36" x14ac:dyDescent="0.25">
      <c r="O240" s="1" t="s">
        <v>2804</v>
      </c>
      <c r="P240" t="s">
        <v>327</v>
      </c>
      <c r="Q240" s="1" t="s">
        <v>404</v>
      </c>
      <c r="R240" t="str">
        <f>CONCATENATE(Tabla4[[#This Row],[Id_Tarea]]," ",Tabla4[[#This Row],[Desc_Tarea]]," [",Tabla4[[#This Row],[CODIGO]],"]")</f>
        <v>S2.01.02.06 Ejercer la defensa extrajudicial del SIS [PP]</v>
      </c>
      <c r="X240" t="s">
        <v>1882</v>
      </c>
      <c r="Y240" s="1" t="s">
        <v>2432</v>
      </c>
      <c r="Z240" s="6" t="s">
        <v>147</v>
      </c>
      <c r="AA240" s="6" t="s">
        <v>2935</v>
      </c>
      <c r="AD240" s="1" t="s">
        <v>2476</v>
      </c>
      <c r="AE240" t="s">
        <v>3548</v>
      </c>
      <c r="AF240" t="s">
        <v>3183</v>
      </c>
      <c r="AG240" s="1" t="s">
        <v>2787</v>
      </c>
      <c r="AH240" t="s">
        <v>2788</v>
      </c>
      <c r="AI240" s="1" t="s">
        <v>2411</v>
      </c>
      <c r="AJ240" t="s">
        <v>3391</v>
      </c>
    </row>
    <row r="241" spans="15:36" x14ac:dyDescent="0.25">
      <c r="O241" s="1" t="s">
        <v>2805</v>
      </c>
      <c r="P241" t="s">
        <v>328</v>
      </c>
      <c r="Q241" s="1" t="s">
        <v>404</v>
      </c>
      <c r="R241" t="str">
        <f>CONCATENATE(Tabla4[[#This Row],[Id_Tarea]]," ",Tabla4[[#This Row],[Desc_Tarea]]," [",Tabla4[[#This Row],[CODIGO]],"]")</f>
        <v>S2.01.02.07 Supervisión de Procesos Judiciales y Extrajudiciales a Nivel Nacional [PP]</v>
      </c>
      <c r="X241" t="s">
        <v>1882</v>
      </c>
      <c r="Y241" s="1" t="s">
        <v>2437</v>
      </c>
      <c r="Z241" s="6" t="s">
        <v>152</v>
      </c>
      <c r="AA241" s="6" t="s">
        <v>2937</v>
      </c>
      <c r="AD241" s="1" t="s">
        <v>2476</v>
      </c>
      <c r="AE241" t="s">
        <v>3548</v>
      </c>
      <c r="AF241" t="s">
        <v>3183</v>
      </c>
      <c r="AG241" s="1" t="s">
        <v>2789</v>
      </c>
      <c r="AH241" t="s">
        <v>2790</v>
      </c>
      <c r="AI241" s="1" t="s">
        <v>2411</v>
      </c>
      <c r="AJ241" t="s">
        <v>3392</v>
      </c>
    </row>
    <row r="242" spans="15:36" x14ac:dyDescent="0.25">
      <c r="O242" s="1" t="s">
        <v>2806</v>
      </c>
      <c r="P242" t="s">
        <v>329</v>
      </c>
      <c r="Q242" s="1" t="s">
        <v>404</v>
      </c>
      <c r="R242" t="str">
        <f>CONCATENATE(Tabla4[[#This Row],[Id_Tarea]]," ",Tabla4[[#This Row],[Desc_Tarea]]," [",Tabla4[[#This Row],[CODIGO]],"]")</f>
        <v>S2.01.02.08 Conclusión de procesos judiciales, arbitrales y/o conciliaciones [PP]</v>
      </c>
      <c r="X242" t="s">
        <v>1882</v>
      </c>
      <c r="Y242" s="1" t="s">
        <v>2443</v>
      </c>
      <c r="Z242" s="6" t="s">
        <v>157</v>
      </c>
      <c r="AA242" s="6" t="s">
        <v>2940</v>
      </c>
      <c r="AD242" s="1" t="s">
        <v>2476</v>
      </c>
      <c r="AE242" t="s">
        <v>3548</v>
      </c>
      <c r="AF242" t="s">
        <v>3183</v>
      </c>
      <c r="AG242" s="1" t="s">
        <v>2791</v>
      </c>
      <c r="AH242" t="s">
        <v>314</v>
      </c>
      <c r="AI242" s="1" t="s">
        <v>2411</v>
      </c>
      <c r="AJ242" t="s">
        <v>3393</v>
      </c>
    </row>
    <row r="243" spans="15:36" x14ac:dyDescent="0.25">
      <c r="O243" s="1" t="s">
        <v>2807</v>
      </c>
      <c r="P243" t="s">
        <v>330</v>
      </c>
      <c r="Q243" s="1" t="s">
        <v>388</v>
      </c>
      <c r="R243" t="str">
        <f>CONCATENATE(Tabla4[[#This Row],[Id_Tarea]]," ",Tabla4[[#This Row],[Desc_Tarea]]," [",Tabla4[[#This Row],[CODIGO]],"]")</f>
        <v>S3.01.01.01 Gestionar los documentos externos ingresados por la mesa de partes (virtual o fisico) [SG]</v>
      </c>
      <c r="X243" t="s">
        <v>1882</v>
      </c>
      <c r="Y243" s="1" t="s">
        <v>2448</v>
      </c>
      <c r="Z243" s="6" t="s">
        <v>162</v>
      </c>
      <c r="AA243" s="6" t="s">
        <v>2942</v>
      </c>
      <c r="AD243" s="1" t="s">
        <v>2476</v>
      </c>
      <c r="AE243" t="s">
        <v>3548</v>
      </c>
      <c r="AF243" t="s">
        <v>3183</v>
      </c>
      <c r="AG243" s="1" t="s">
        <v>2792</v>
      </c>
      <c r="AH243" t="s">
        <v>315</v>
      </c>
      <c r="AI243" s="1" t="s">
        <v>2411</v>
      </c>
      <c r="AJ243" t="s">
        <v>3394</v>
      </c>
    </row>
    <row r="244" spans="15:36" x14ac:dyDescent="0.25">
      <c r="O244" s="1" t="s">
        <v>2808</v>
      </c>
      <c r="P244" t="s">
        <v>331</v>
      </c>
      <c r="Q244" s="1" t="s">
        <v>388</v>
      </c>
      <c r="R244" t="str">
        <f>CONCATENATE(Tabla4[[#This Row],[Id_Tarea]]," ",Tabla4[[#This Row],[Desc_Tarea]]," [",Tabla4[[#This Row],[CODIGO]],"]")</f>
        <v>S3.01.01.02 Control, registro y conformidad del servicio de mensajería [SG]</v>
      </c>
      <c r="X244" t="s">
        <v>1882</v>
      </c>
      <c r="Y244" s="1" t="s">
        <v>2455</v>
      </c>
      <c r="Z244" s="6" t="s">
        <v>169</v>
      </c>
      <c r="AA244" s="6" t="s">
        <v>2944</v>
      </c>
      <c r="AD244" s="1" t="s">
        <v>2477</v>
      </c>
      <c r="AE244" t="s">
        <v>3549</v>
      </c>
      <c r="AF244" t="s">
        <v>3184</v>
      </c>
      <c r="AG244" s="1" t="s">
        <v>2793</v>
      </c>
      <c r="AH244" t="s">
        <v>316</v>
      </c>
      <c r="AI244" s="1" t="s">
        <v>2411</v>
      </c>
      <c r="AJ244" t="s">
        <v>3039</v>
      </c>
    </row>
    <row r="245" spans="15:36" x14ac:dyDescent="0.25">
      <c r="O245" s="1" t="s">
        <v>2809</v>
      </c>
      <c r="P245" t="s">
        <v>403</v>
      </c>
      <c r="Q245" s="1" t="s">
        <v>388</v>
      </c>
      <c r="R245" t="str">
        <f>CONCATENATE(Tabla4[[#This Row],[Id_Tarea]]," ",Tabla4[[#This Row],[Desc_Tarea]]," [",Tabla4[[#This Row],[CODIGO]],"]")</f>
        <v>S3.01.01.04 Gestionar los documentos ingresados y enviados por la Plataforma de Interoperabilidad del Estado (PIDE) [SG]</v>
      </c>
      <c r="X245" t="s">
        <v>1883</v>
      </c>
      <c r="Y245" s="1" t="s">
        <v>2430</v>
      </c>
      <c r="Z245" s="6" t="s">
        <v>145</v>
      </c>
      <c r="AA245" s="6" t="s">
        <v>2933</v>
      </c>
      <c r="AD245" s="1" t="s">
        <v>2477</v>
      </c>
      <c r="AE245" t="s">
        <v>3549</v>
      </c>
      <c r="AF245" t="s">
        <v>3184</v>
      </c>
      <c r="AG245" s="1" t="s">
        <v>2794</v>
      </c>
      <c r="AH245" t="s">
        <v>317</v>
      </c>
      <c r="AI245" s="1" t="s">
        <v>2411</v>
      </c>
      <c r="AJ245" t="s">
        <v>3395</v>
      </c>
    </row>
    <row r="246" spans="15:36" x14ac:dyDescent="0.25">
      <c r="O246" s="1" t="s">
        <v>2810</v>
      </c>
      <c r="P246" t="s">
        <v>343</v>
      </c>
      <c r="Q246" s="1" t="s">
        <v>388</v>
      </c>
      <c r="R246" t="str">
        <f>CONCATENATE(Tabla4[[#This Row],[Id_Tarea]]," ",Tabla4[[#This Row],[Desc_Tarea]]," [",Tabla4[[#This Row],[CODIGO]],"]")</f>
        <v>S3.01.01.08 Administrar los canales de atención de la Mesa de Partes a través de la central telefónica y aplicación de WhatsApp [SG]</v>
      </c>
      <c r="X246" t="s">
        <v>1883</v>
      </c>
      <c r="Y246" s="1" t="s">
        <v>2432</v>
      </c>
      <c r="Z246" s="6" t="s">
        <v>147</v>
      </c>
      <c r="AA246" s="6" t="s">
        <v>2935</v>
      </c>
      <c r="AD246" s="1" t="s">
        <v>2478</v>
      </c>
      <c r="AE246" t="s">
        <v>3550</v>
      </c>
      <c r="AF246" t="s">
        <v>3185</v>
      </c>
      <c r="AG246" s="1" t="s">
        <v>2795</v>
      </c>
      <c r="AH246" t="s">
        <v>318</v>
      </c>
      <c r="AI246" s="1" t="s">
        <v>389</v>
      </c>
      <c r="AJ246" t="s">
        <v>3396</v>
      </c>
    </row>
    <row r="247" spans="15:36" x14ac:dyDescent="0.25">
      <c r="O247" s="1" t="s">
        <v>2811</v>
      </c>
      <c r="P247" t="s">
        <v>333</v>
      </c>
      <c r="Q247" s="1" t="s">
        <v>393</v>
      </c>
      <c r="R247" t="str">
        <f>CONCATENATE(Tabla4[[#This Row],[Id_Tarea]]," ",Tabla4[[#This Row],[Desc_Tarea]]," [",Tabla4[[#This Row],[CODIGO]],"]")</f>
        <v>S3.02.02.01 Revisión y actualización de normas que regulan el proceso archvístico [OGAR]</v>
      </c>
      <c r="X247" t="s">
        <v>1883</v>
      </c>
      <c r="Y247" s="1" t="s">
        <v>2437</v>
      </c>
      <c r="Z247" s="6" t="s">
        <v>152</v>
      </c>
      <c r="AA247" s="6" t="s">
        <v>2937</v>
      </c>
      <c r="AD247" s="1" t="s">
        <v>2478</v>
      </c>
      <c r="AE247" t="s">
        <v>3550</v>
      </c>
      <c r="AF247" t="s">
        <v>3185</v>
      </c>
      <c r="AG247" s="1" t="s">
        <v>2796</v>
      </c>
      <c r="AH247" t="s">
        <v>319</v>
      </c>
      <c r="AI247" s="1" t="s">
        <v>389</v>
      </c>
      <c r="AJ247" t="s">
        <v>3397</v>
      </c>
    </row>
    <row r="248" spans="15:36" x14ac:dyDescent="0.25">
      <c r="O248" s="1" t="s">
        <v>2812</v>
      </c>
      <c r="P248" t="s">
        <v>334</v>
      </c>
      <c r="Q248" s="1" t="s">
        <v>393</v>
      </c>
      <c r="R248" t="str">
        <f>CONCATENATE(Tabla4[[#This Row],[Id_Tarea]]," ",Tabla4[[#This Row],[Desc_Tarea]]," [",Tabla4[[#This Row],[CODIGO]],"]")</f>
        <v>S3.02.02.02 Formulación del plan anual de trabajo de archivo del SIS. [OGAR]</v>
      </c>
      <c r="X248" t="s">
        <v>1883</v>
      </c>
      <c r="Y248" s="1" t="s">
        <v>2443</v>
      </c>
      <c r="Z248" s="6" t="s">
        <v>157</v>
      </c>
      <c r="AA248" s="6" t="s">
        <v>2940</v>
      </c>
      <c r="AD248" s="1" t="s">
        <v>2478</v>
      </c>
      <c r="AE248" t="s">
        <v>3550</v>
      </c>
      <c r="AF248" t="s">
        <v>3185</v>
      </c>
      <c r="AG248" s="1" t="s">
        <v>2797</v>
      </c>
      <c r="AH248" t="s">
        <v>320</v>
      </c>
      <c r="AI248" s="1" t="s">
        <v>389</v>
      </c>
      <c r="AJ248" t="s">
        <v>3398</v>
      </c>
    </row>
    <row r="249" spans="15:36" x14ac:dyDescent="0.25">
      <c r="O249" s="1" t="s">
        <v>2813</v>
      </c>
      <c r="P249" t="s">
        <v>2814</v>
      </c>
      <c r="Q249" s="1" t="s">
        <v>393</v>
      </c>
      <c r="R249" t="str">
        <f>CONCATENATE(Tabla4[[#This Row],[Id_Tarea]]," ",Tabla4[[#This Row],[Desc_Tarea]]," [",Tabla4[[#This Row],[CODIGO]],"]")</f>
        <v>S3.02.02.03 Conducir Proceso de Organización de Documentos (central y periférico) [OGAR]</v>
      </c>
      <c r="X249" t="s">
        <v>1883</v>
      </c>
      <c r="Y249" s="1" t="s">
        <v>2448</v>
      </c>
      <c r="Z249" s="6" t="s">
        <v>162</v>
      </c>
      <c r="AA249" s="6" t="s">
        <v>2942</v>
      </c>
      <c r="AD249" s="1" t="s">
        <v>2478</v>
      </c>
      <c r="AE249" t="s">
        <v>3550</v>
      </c>
      <c r="AF249" t="s">
        <v>3185</v>
      </c>
      <c r="AG249" s="1" t="s">
        <v>2798</v>
      </c>
      <c r="AH249" t="s">
        <v>321</v>
      </c>
      <c r="AI249" s="1" t="s">
        <v>389</v>
      </c>
      <c r="AJ249" t="s">
        <v>3399</v>
      </c>
    </row>
    <row r="250" spans="15:36" x14ac:dyDescent="0.25">
      <c r="O250" s="1" t="s">
        <v>2815</v>
      </c>
      <c r="P250" t="s">
        <v>2816</v>
      </c>
      <c r="Q250" s="1" t="s">
        <v>393</v>
      </c>
      <c r="R250" t="str">
        <f>CONCATENATE(Tabla4[[#This Row],[Id_Tarea]]," ",Tabla4[[#This Row],[Desc_Tarea]]," [",Tabla4[[#This Row],[CODIGO]],"]")</f>
        <v>S3.02.02.04 Conducir Proceso de Transferencia de Documentos [OGAR]</v>
      </c>
      <c r="X250" t="s">
        <v>1883</v>
      </c>
      <c r="Y250" s="1" t="s">
        <v>2455</v>
      </c>
      <c r="Z250" s="6" t="s">
        <v>169</v>
      </c>
      <c r="AA250" s="6" t="s">
        <v>2944</v>
      </c>
      <c r="AD250" s="1" t="s">
        <v>2479</v>
      </c>
      <c r="AE250" t="s">
        <v>3551</v>
      </c>
      <c r="AF250" t="s">
        <v>3189</v>
      </c>
      <c r="AG250" s="1" t="s">
        <v>2799</v>
      </c>
      <c r="AH250" t="s">
        <v>322</v>
      </c>
      <c r="AI250" s="1" t="s">
        <v>404</v>
      </c>
      <c r="AJ250" t="s">
        <v>3420</v>
      </c>
    </row>
    <row r="251" spans="15:36" x14ac:dyDescent="0.25">
      <c r="O251" s="1" t="s">
        <v>2817</v>
      </c>
      <c r="P251" t="s">
        <v>2818</v>
      </c>
      <c r="Q251" s="1" t="s">
        <v>393</v>
      </c>
      <c r="R251" t="str">
        <f>CONCATENATE(Tabla4[[#This Row],[Id_Tarea]]," ",Tabla4[[#This Row],[Desc_Tarea]]," [",Tabla4[[#This Row],[CODIGO]],"]")</f>
        <v>S3.02.02.05 Conducir Proceso de Eliminación de Documentos (central y periférico) [OGAR]</v>
      </c>
      <c r="X251" t="s">
        <v>1884</v>
      </c>
      <c r="Y251" s="1" t="s">
        <v>2430</v>
      </c>
      <c r="Z251" s="6" t="s">
        <v>145</v>
      </c>
      <c r="AA251" s="6" t="s">
        <v>2933</v>
      </c>
      <c r="AD251" s="1" t="s">
        <v>2479</v>
      </c>
      <c r="AE251" t="s">
        <v>3551</v>
      </c>
      <c r="AF251" t="s">
        <v>3189</v>
      </c>
      <c r="AG251" s="1" t="s">
        <v>2800</v>
      </c>
      <c r="AH251" t="s">
        <v>323</v>
      </c>
      <c r="AI251" s="1" t="s">
        <v>404</v>
      </c>
      <c r="AJ251" t="s">
        <v>3421</v>
      </c>
    </row>
    <row r="252" spans="15:36" x14ac:dyDescent="0.25">
      <c r="O252" s="1" t="s">
        <v>2819</v>
      </c>
      <c r="P252" t="s">
        <v>335</v>
      </c>
      <c r="Q252" s="1" t="s">
        <v>393</v>
      </c>
      <c r="R252" t="str">
        <f>CONCATENATE(Tabla4[[#This Row],[Id_Tarea]]," ",Tabla4[[#This Row],[Desc_Tarea]]," [",Tabla4[[#This Row],[CODIGO]],"]")</f>
        <v>S3.02.02.06 Brindar servicios archivísticos a usuarios [OGAR]</v>
      </c>
      <c r="X252" t="s">
        <v>1884</v>
      </c>
      <c r="Y252" s="1" t="s">
        <v>2432</v>
      </c>
      <c r="Z252" s="6" t="s">
        <v>147</v>
      </c>
      <c r="AA252" s="6" t="s">
        <v>2935</v>
      </c>
      <c r="AD252" s="1" t="s">
        <v>2479</v>
      </c>
      <c r="AE252" t="s">
        <v>3551</v>
      </c>
      <c r="AF252" t="s">
        <v>3189</v>
      </c>
      <c r="AG252" s="1" t="s">
        <v>2801</v>
      </c>
      <c r="AH252" t="s">
        <v>324</v>
      </c>
      <c r="AI252" s="1" t="s">
        <v>404</v>
      </c>
      <c r="AJ252" t="s">
        <v>3422</v>
      </c>
    </row>
    <row r="253" spans="15:36" x14ac:dyDescent="0.25">
      <c r="O253" s="1" t="s">
        <v>2820</v>
      </c>
      <c r="P253" t="s">
        <v>336</v>
      </c>
      <c r="Q253" s="1" t="s">
        <v>393</v>
      </c>
      <c r="R253" t="str">
        <f>CONCATENATE(Tabla4[[#This Row],[Id_Tarea]]," ",Tabla4[[#This Row],[Desc_Tarea]]," [",Tabla4[[#This Row],[CODIGO]],"]")</f>
        <v>S3.02.02.07 Verificar unidades de instalación y archivamiento [OGAR]</v>
      </c>
      <c r="X253" t="s">
        <v>1884</v>
      </c>
      <c r="Y253" s="1" t="s">
        <v>2437</v>
      </c>
      <c r="Z253" s="6" t="s">
        <v>152</v>
      </c>
      <c r="AA253" s="6" t="s">
        <v>2937</v>
      </c>
      <c r="AD253" s="1" t="s">
        <v>2479</v>
      </c>
      <c r="AE253" t="s">
        <v>3551</v>
      </c>
      <c r="AF253" t="s">
        <v>3189</v>
      </c>
      <c r="AG253" s="1" t="s">
        <v>2803</v>
      </c>
      <c r="AH253" t="s">
        <v>326</v>
      </c>
      <c r="AI253" s="1" t="s">
        <v>404</v>
      </c>
      <c r="AJ253" t="s">
        <v>3423</v>
      </c>
    </row>
    <row r="254" spans="15:36" x14ac:dyDescent="0.25">
      <c r="O254" s="1" t="s">
        <v>2821</v>
      </c>
      <c r="P254" t="s">
        <v>337</v>
      </c>
      <c r="Q254" s="1" t="s">
        <v>393</v>
      </c>
      <c r="R254" t="str">
        <f>CONCATENATE(Tabla4[[#This Row],[Id_Tarea]]," ",Tabla4[[#This Row],[Desc_Tarea]]," [",Tabla4[[#This Row],[CODIGO]],"]")</f>
        <v>S3.02.02.08 Visita a Archivos Periféricos [OGAR]</v>
      </c>
      <c r="X254" t="s">
        <v>1884</v>
      </c>
      <c r="Y254" s="1" t="s">
        <v>2443</v>
      </c>
      <c r="Z254" s="6" t="s">
        <v>157</v>
      </c>
      <c r="AA254" s="6" t="s">
        <v>2940</v>
      </c>
      <c r="AD254" s="1" t="s">
        <v>2479</v>
      </c>
      <c r="AE254" t="s">
        <v>3551</v>
      </c>
      <c r="AF254" t="s">
        <v>3189</v>
      </c>
      <c r="AG254" s="1" t="s">
        <v>2802</v>
      </c>
      <c r="AH254" t="s">
        <v>325</v>
      </c>
      <c r="AI254" s="1" t="s">
        <v>404</v>
      </c>
      <c r="AJ254" t="s">
        <v>3424</v>
      </c>
    </row>
    <row r="255" spans="15:36" x14ac:dyDescent="0.25">
      <c r="O255" s="1" t="s">
        <v>2822</v>
      </c>
      <c r="P255" t="s">
        <v>2823</v>
      </c>
      <c r="Q255" s="1" t="s">
        <v>393</v>
      </c>
      <c r="R255" t="str">
        <f>CONCATENATE(Tabla4[[#This Row],[Id_Tarea]]," ",Tabla4[[#This Row],[Desc_Tarea]]," [",Tabla4[[#This Row],[CODIGO]],"]")</f>
        <v>S3.02.02.10 Aplicar Medidas de Conservación Documental [OGAR]</v>
      </c>
      <c r="X255" t="s">
        <v>1884</v>
      </c>
      <c r="Y255" s="1" t="s">
        <v>2448</v>
      </c>
      <c r="Z255" s="6" t="s">
        <v>162</v>
      </c>
      <c r="AA255" s="6" t="s">
        <v>2942</v>
      </c>
      <c r="AD255" s="1" t="s">
        <v>2479</v>
      </c>
      <c r="AE255" t="s">
        <v>3551</v>
      </c>
      <c r="AF255" t="s">
        <v>3189</v>
      </c>
      <c r="AG255" s="1" t="s">
        <v>2804</v>
      </c>
      <c r="AH255" t="s">
        <v>327</v>
      </c>
      <c r="AI255" s="1" t="s">
        <v>404</v>
      </c>
      <c r="AJ255" t="s">
        <v>3425</v>
      </c>
    </row>
    <row r="256" spans="15:36" x14ac:dyDescent="0.25">
      <c r="O256" s="1" t="s">
        <v>2824</v>
      </c>
      <c r="P256" t="s">
        <v>338</v>
      </c>
      <c r="Q256" s="1" t="s">
        <v>393</v>
      </c>
      <c r="R256" t="str">
        <f>CONCATENATE(Tabla4[[#This Row],[Id_Tarea]]," ",Tabla4[[#This Row],[Desc_Tarea]]," [",Tabla4[[#This Row],[CODIGO]],"]")</f>
        <v>S3.02.02.11 Servicio de administración y almacenamiento de archivos [OGAR]</v>
      </c>
      <c r="X256" t="s">
        <v>1884</v>
      </c>
      <c r="Y256" s="1" t="s">
        <v>2455</v>
      </c>
      <c r="Z256" s="6" t="s">
        <v>169</v>
      </c>
      <c r="AA256" s="6" t="s">
        <v>2944</v>
      </c>
      <c r="AD256" s="1" t="s">
        <v>2479</v>
      </c>
      <c r="AE256" t="s">
        <v>3551</v>
      </c>
      <c r="AF256" t="s">
        <v>3189</v>
      </c>
      <c r="AG256" s="1" t="s">
        <v>2805</v>
      </c>
      <c r="AH256" t="s">
        <v>328</v>
      </c>
      <c r="AI256" s="1" t="s">
        <v>404</v>
      </c>
      <c r="AJ256" t="s">
        <v>3426</v>
      </c>
    </row>
    <row r="257" spans="15:36" x14ac:dyDescent="0.25">
      <c r="O257" s="1" t="s">
        <v>2825</v>
      </c>
      <c r="P257" t="s">
        <v>339</v>
      </c>
      <c r="Q257" s="1" t="s">
        <v>393</v>
      </c>
      <c r="R257" t="str">
        <f>CONCATENATE(Tabla4[[#This Row],[Id_Tarea]]," ",Tabla4[[#This Row],[Desc_Tarea]]," [",Tabla4[[#This Row],[CODIGO]],"]")</f>
        <v>S3.02.02.12 Custodia del acervo documental/Alquiler de local para Archivo Central [OGAR]</v>
      </c>
      <c r="X257" t="s">
        <v>1885</v>
      </c>
      <c r="Y257" s="1" t="s">
        <v>2430</v>
      </c>
      <c r="Z257" s="6" t="s">
        <v>145</v>
      </c>
      <c r="AA257" s="6" t="s">
        <v>2933</v>
      </c>
      <c r="AD257" s="1" t="s">
        <v>2479</v>
      </c>
      <c r="AE257" t="s">
        <v>3551</v>
      </c>
      <c r="AF257" t="s">
        <v>3189</v>
      </c>
      <c r="AG257" s="1" t="s">
        <v>2806</v>
      </c>
      <c r="AH257" t="s">
        <v>329</v>
      </c>
      <c r="AI257" s="1" t="s">
        <v>404</v>
      </c>
      <c r="AJ257" t="s">
        <v>2988</v>
      </c>
    </row>
    <row r="258" spans="15:36" x14ac:dyDescent="0.25">
      <c r="O258" s="1" t="s">
        <v>2826</v>
      </c>
      <c r="P258" t="s">
        <v>332</v>
      </c>
      <c r="Q258" s="1" t="s">
        <v>393</v>
      </c>
      <c r="R258" t="str">
        <f>CONCATENATE(Tabla4[[#This Row],[Id_Tarea]]," ",Tabla4[[#This Row],[Desc_Tarea]]," [",Tabla4[[#This Row],[CODIGO]],"]")</f>
        <v>S3.02.02.13 Asistencia técnica y capacitación en sistema de archivamiento [OGAR]</v>
      </c>
      <c r="X258" t="s">
        <v>1885</v>
      </c>
      <c r="Y258" s="1" t="s">
        <v>2432</v>
      </c>
      <c r="Z258" s="6" t="s">
        <v>147</v>
      </c>
      <c r="AA258" s="6" t="s">
        <v>2935</v>
      </c>
      <c r="AD258" s="1" t="s">
        <v>2481</v>
      </c>
      <c r="AE258" t="s">
        <v>3552</v>
      </c>
      <c r="AF258" t="s">
        <v>3190</v>
      </c>
      <c r="AG258" s="1" t="s">
        <v>2807</v>
      </c>
      <c r="AH258" t="s">
        <v>330</v>
      </c>
      <c r="AI258" s="1" t="s">
        <v>388</v>
      </c>
      <c r="AJ258" t="s">
        <v>3427</v>
      </c>
    </row>
    <row r="259" spans="15:36" x14ac:dyDescent="0.25">
      <c r="O259" s="1" t="s">
        <v>2827</v>
      </c>
      <c r="P259" t="s">
        <v>2828</v>
      </c>
      <c r="Q259" s="1" t="s">
        <v>391</v>
      </c>
      <c r="R259" t="str">
        <f>CONCATENATE(Tabla4[[#This Row],[Id_Tarea]]," ",Tabla4[[#This Row],[Desc_Tarea]]," [",Tabla4[[#This Row],[CODIGO]],"]")</f>
        <v>S4.01.01.01 Comunicación periodística y gestión de crisis [OGIT]</v>
      </c>
      <c r="X259" t="s">
        <v>1885</v>
      </c>
      <c r="Y259" s="1" t="s">
        <v>2437</v>
      </c>
      <c r="Z259" s="6" t="s">
        <v>152</v>
      </c>
      <c r="AA259" s="6" t="s">
        <v>2937</v>
      </c>
      <c r="AD259" s="1" t="s">
        <v>2481</v>
      </c>
      <c r="AE259" t="s">
        <v>3552</v>
      </c>
      <c r="AF259" t="s">
        <v>3190</v>
      </c>
      <c r="AG259" s="1" t="s">
        <v>2808</v>
      </c>
      <c r="AH259" t="s">
        <v>331</v>
      </c>
      <c r="AI259" s="1" t="s">
        <v>388</v>
      </c>
      <c r="AJ259" t="s">
        <v>3428</v>
      </c>
    </row>
    <row r="260" spans="15:36" x14ac:dyDescent="0.25">
      <c r="O260" s="1" t="s">
        <v>2829</v>
      </c>
      <c r="P260" t="s">
        <v>2830</v>
      </c>
      <c r="Q260" s="1" t="s">
        <v>391</v>
      </c>
      <c r="R260" t="str">
        <f>CONCATENATE(Tabla4[[#This Row],[Id_Tarea]]," ",Tabla4[[#This Row],[Desc_Tarea]]," [",Tabla4[[#This Row],[CODIGO]],"]")</f>
        <v>S4.01.01.02 Comunicación digital y reputación [OGIT]</v>
      </c>
      <c r="X260" t="s">
        <v>1885</v>
      </c>
      <c r="Y260" s="1" t="s">
        <v>2443</v>
      </c>
      <c r="Z260" s="6" t="s">
        <v>157</v>
      </c>
      <c r="AA260" s="6" t="s">
        <v>2940</v>
      </c>
      <c r="AD260" s="1" t="s">
        <v>2481</v>
      </c>
      <c r="AE260" t="s">
        <v>3552</v>
      </c>
      <c r="AF260" t="s">
        <v>3190</v>
      </c>
      <c r="AG260" s="1" t="s">
        <v>2809</v>
      </c>
      <c r="AH260" t="s">
        <v>403</v>
      </c>
      <c r="AI260" s="1" t="s">
        <v>388</v>
      </c>
      <c r="AJ260" t="s">
        <v>3429</v>
      </c>
    </row>
    <row r="261" spans="15:36" x14ac:dyDescent="0.25">
      <c r="O261" s="1" t="s">
        <v>2831</v>
      </c>
      <c r="P261" t="s">
        <v>2832</v>
      </c>
      <c r="Q261" s="1" t="s">
        <v>391</v>
      </c>
      <c r="R261" t="str">
        <f>CONCATENATE(Tabla4[[#This Row],[Id_Tarea]]," ",Tabla4[[#This Row],[Desc_Tarea]]," [",Tabla4[[#This Row],[CODIGO]],"]")</f>
        <v>S4.01.01.03 Comunicación social y asistencia técnica [OGIT]</v>
      </c>
      <c r="X261" t="s">
        <v>1885</v>
      </c>
      <c r="Y261" s="1" t="s">
        <v>2448</v>
      </c>
      <c r="Z261" s="6" t="s">
        <v>162</v>
      </c>
      <c r="AA261" s="6" t="s">
        <v>2942</v>
      </c>
      <c r="AD261" s="1" t="s">
        <v>2481</v>
      </c>
      <c r="AE261" t="s">
        <v>3552</v>
      </c>
      <c r="AF261" t="s">
        <v>3190</v>
      </c>
      <c r="AG261" s="1" t="s">
        <v>2810</v>
      </c>
      <c r="AH261" t="s">
        <v>343</v>
      </c>
      <c r="AI261" s="1" t="s">
        <v>388</v>
      </c>
      <c r="AJ261" t="s">
        <v>3430</v>
      </c>
    </row>
    <row r="262" spans="15:36" x14ac:dyDescent="0.25">
      <c r="O262" s="1" t="s">
        <v>2833</v>
      </c>
      <c r="P262" t="s">
        <v>2834</v>
      </c>
      <c r="Q262" s="1" t="s">
        <v>391</v>
      </c>
      <c r="R262" t="str">
        <f>CONCATENATE(Tabla4[[#This Row],[Id_Tarea]]," ",Tabla4[[#This Row],[Desc_Tarea]]," [",Tabla4[[#This Row],[CODIGO]],"]")</f>
        <v>S4.01.01.07 Identidad institucional y protocolo [OGIT]</v>
      </c>
      <c r="X262" t="s">
        <v>1885</v>
      </c>
      <c r="Y262" s="1" t="s">
        <v>2455</v>
      </c>
      <c r="Z262" s="6" t="s">
        <v>169</v>
      </c>
      <c r="AA262" s="6" t="s">
        <v>2944</v>
      </c>
      <c r="AD262" s="1" t="s">
        <v>2482</v>
      </c>
      <c r="AE262" t="s">
        <v>3553</v>
      </c>
      <c r="AF262" t="s">
        <v>3186</v>
      </c>
      <c r="AG262" s="1" t="s">
        <v>2811</v>
      </c>
      <c r="AH262" t="s">
        <v>333</v>
      </c>
      <c r="AI262" s="1" t="s">
        <v>393</v>
      </c>
      <c r="AJ262" t="s">
        <v>3400</v>
      </c>
    </row>
    <row r="263" spans="15:36" x14ac:dyDescent="0.25">
      <c r="O263" s="1" t="s">
        <v>2835</v>
      </c>
      <c r="P263" t="s">
        <v>2836</v>
      </c>
      <c r="Q263" s="1" t="s">
        <v>391</v>
      </c>
      <c r="R263" t="str">
        <f>CONCATENATE(Tabla4[[#This Row],[Id_Tarea]]," ",Tabla4[[#This Row],[Desc_Tarea]]," [",Tabla4[[#This Row],[CODIGO]],"]")</f>
        <v>S4.01.01.08 Evaluación de la percepción pública [OGIT]</v>
      </c>
      <c r="X263" t="s">
        <v>1886</v>
      </c>
      <c r="Y263" s="1" t="s">
        <v>2430</v>
      </c>
      <c r="Z263" s="6" t="s">
        <v>145</v>
      </c>
      <c r="AA263" s="6" t="s">
        <v>2933</v>
      </c>
      <c r="AD263" s="1" t="s">
        <v>2482</v>
      </c>
      <c r="AE263" t="s">
        <v>3553</v>
      </c>
      <c r="AF263" t="s">
        <v>3186</v>
      </c>
      <c r="AG263" s="1" t="s">
        <v>2812</v>
      </c>
      <c r="AH263" t="s">
        <v>334</v>
      </c>
      <c r="AI263" s="1" t="s">
        <v>393</v>
      </c>
      <c r="AJ263" t="s">
        <v>3401</v>
      </c>
    </row>
    <row r="264" spans="15:36" x14ac:dyDescent="0.25">
      <c r="O264" s="1" t="s">
        <v>2837</v>
      </c>
      <c r="P264" t="s">
        <v>340</v>
      </c>
      <c r="Q264" s="1" t="s">
        <v>391</v>
      </c>
      <c r="R264" t="str">
        <f>CONCATENATE(Tabla4[[#This Row],[Id_Tarea]]," ",Tabla4[[#This Row],[Desc_Tarea]]," [",Tabla4[[#This Row],[CODIGO]],"]")</f>
        <v>S4.02.01.01 Atención de solicitudes de acceso a la información pública [OGIT]</v>
      </c>
      <c r="X264" t="s">
        <v>1886</v>
      </c>
      <c r="Y264" s="1" t="s">
        <v>2432</v>
      </c>
      <c r="Z264" s="6" t="s">
        <v>147</v>
      </c>
      <c r="AA264" s="6" t="s">
        <v>2935</v>
      </c>
      <c r="AD264" s="1" t="s">
        <v>2482</v>
      </c>
      <c r="AE264" t="s">
        <v>3553</v>
      </c>
      <c r="AF264" t="s">
        <v>3186</v>
      </c>
      <c r="AG264" s="1" t="s">
        <v>2813</v>
      </c>
      <c r="AH264" t="s">
        <v>2814</v>
      </c>
      <c r="AI264" s="1" t="s">
        <v>393</v>
      </c>
      <c r="AJ264" t="s">
        <v>3402</v>
      </c>
    </row>
    <row r="265" spans="15:36" x14ac:dyDescent="0.25">
      <c r="O265" s="1" t="s">
        <v>2838</v>
      </c>
      <c r="P265" t="s">
        <v>341</v>
      </c>
      <c r="Q265" s="1" t="s">
        <v>391</v>
      </c>
      <c r="R265" t="str">
        <f>CONCATENATE(Tabla4[[#This Row],[Id_Tarea]]," ",Tabla4[[#This Row],[Desc_Tarea]]," [",Tabla4[[#This Row],[CODIGO]],"]")</f>
        <v>S4.02.01.02 Gestionar el portal de transparencia [OGIT]</v>
      </c>
      <c r="X265" t="s">
        <v>1886</v>
      </c>
      <c r="Y265" s="1" t="s">
        <v>2437</v>
      </c>
      <c r="Z265" s="6" t="s">
        <v>152</v>
      </c>
      <c r="AA265" s="6" t="s">
        <v>2937</v>
      </c>
      <c r="AD265" s="1" t="s">
        <v>2482</v>
      </c>
      <c r="AE265" t="s">
        <v>3553</v>
      </c>
      <c r="AF265" t="s">
        <v>3186</v>
      </c>
      <c r="AG265" s="1" t="s">
        <v>2815</v>
      </c>
      <c r="AH265" t="s">
        <v>2816</v>
      </c>
      <c r="AI265" s="1" t="s">
        <v>393</v>
      </c>
      <c r="AJ265" t="s">
        <v>3403</v>
      </c>
    </row>
    <row r="266" spans="15:36" x14ac:dyDescent="0.25">
      <c r="O266" s="1" t="s">
        <v>2839</v>
      </c>
      <c r="P266" t="s">
        <v>380</v>
      </c>
      <c r="Q266" s="1" t="s">
        <v>382</v>
      </c>
      <c r="R266" t="str">
        <f>CONCATENATE(Tabla4[[#This Row],[Id_Tarea]]," ",Tabla4[[#This Row],[Desc_Tarea]]," [",Tabla4[[#This Row],[CODIGO]],"]")</f>
        <v>M1.04.05.02 Atencion de casos del Gestor SIS al interior de la IPRESS [GA]</v>
      </c>
      <c r="X266" t="s">
        <v>1886</v>
      </c>
      <c r="Y266" s="1" t="s">
        <v>2443</v>
      </c>
      <c r="Z266" s="6" t="s">
        <v>157</v>
      </c>
      <c r="AA266" s="6" t="s">
        <v>2940</v>
      </c>
      <c r="AD266" s="1" t="s">
        <v>2482</v>
      </c>
      <c r="AE266" t="s">
        <v>3553</v>
      </c>
      <c r="AF266" t="s">
        <v>3186</v>
      </c>
      <c r="AG266" s="1" t="s">
        <v>2817</v>
      </c>
      <c r="AH266" t="s">
        <v>2818</v>
      </c>
      <c r="AI266" s="1" t="s">
        <v>393</v>
      </c>
      <c r="AJ266" t="s">
        <v>3404</v>
      </c>
    </row>
    <row r="267" spans="15:36" x14ac:dyDescent="0.25">
      <c r="O267" s="1" t="s">
        <v>2840</v>
      </c>
      <c r="P267" t="s">
        <v>2841</v>
      </c>
      <c r="Q267" s="1" t="s">
        <v>382</v>
      </c>
      <c r="R267" t="str">
        <f>CONCATENATE(Tabla4[[#This Row],[Id_Tarea]]," ",Tabla4[[#This Row],[Desc_Tarea]]," [",Tabla4[[#This Row],[CODIGO]],"]")</f>
        <v>M1.04.02.05 Asistencia técnica en los procesos de promoción y protección al asegurado [GA]</v>
      </c>
      <c r="X267" t="s">
        <v>1886</v>
      </c>
      <c r="Y267" s="1" t="s">
        <v>2448</v>
      </c>
      <c r="Z267" s="6" t="s">
        <v>162</v>
      </c>
      <c r="AA267" s="6" t="s">
        <v>2942</v>
      </c>
      <c r="AD267" s="1" t="s">
        <v>2482</v>
      </c>
      <c r="AE267" t="s">
        <v>3553</v>
      </c>
      <c r="AF267" t="s">
        <v>3186</v>
      </c>
      <c r="AG267" s="1" t="s">
        <v>2819</v>
      </c>
      <c r="AH267" t="s">
        <v>335</v>
      </c>
      <c r="AI267" s="1" t="s">
        <v>393</v>
      </c>
      <c r="AJ267" t="s">
        <v>3405</v>
      </c>
    </row>
    <row r="268" spans="15:36" x14ac:dyDescent="0.25">
      <c r="O268" s="1" t="s">
        <v>2842</v>
      </c>
      <c r="P268" t="s">
        <v>2843</v>
      </c>
      <c r="Q268" s="1" t="s">
        <v>382</v>
      </c>
      <c r="R268" t="str">
        <f>CONCATENATE(Tabla4[[#This Row],[Id_Tarea]]," ",Tabla4[[#This Row],[Desc_Tarea]]," [",Tabla4[[#This Row],[CODIGO]],"]")</f>
        <v>M1.04.02.06 Desarrollar e implementar sesiones educativas e informativas virtuales para fortalecer el aseguramiento en salud – TeleSIS Educa [GA]</v>
      </c>
      <c r="X268" t="s">
        <v>1886</v>
      </c>
      <c r="Y268" s="1" t="s">
        <v>2455</v>
      </c>
      <c r="Z268" s="6" t="s">
        <v>169</v>
      </c>
      <c r="AA268" s="6" t="s">
        <v>2944</v>
      </c>
      <c r="AD268" s="1" t="s">
        <v>2482</v>
      </c>
      <c r="AE268" t="s">
        <v>3553</v>
      </c>
      <c r="AF268" t="s">
        <v>3186</v>
      </c>
      <c r="AG268" s="1" t="s">
        <v>2820</v>
      </c>
      <c r="AH268" t="s">
        <v>336</v>
      </c>
      <c r="AI268" s="1" t="s">
        <v>393</v>
      </c>
      <c r="AJ268" t="s">
        <v>3406</v>
      </c>
    </row>
    <row r="269" spans="15:36" x14ac:dyDescent="0.25">
      <c r="O269" s="1" t="s">
        <v>2844</v>
      </c>
      <c r="P269" t="s">
        <v>399</v>
      </c>
      <c r="Q269" s="1" t="s">
        <v>383</v>
      </c>
      <c r="R269" t="str">
        <f>CONCATENATE(Tabla4[[#This Row],[Id_Tarea]]," ",Tabla4[[#This Row],[Desc_Tarea]]," [",Tabla4[[#This Row],[CODIGO]],"]")</f>
        <v>M1.05.01.02 Evaluación y gestión de la elaboración, modificación y perfeccionamiento de los sistemas informáticos que sirven de soporte de los procesos de la GREP [GREP]</v>
      </c>
      <c r="X269" t="s">
        <v>1887</v>
      </c>
      <c r="Y269" s="1" t="s">
        <v>2430</v>
      </c>
      <c r="Z269" s="6" t="s">
        <v>145</v>
      </c>
      <c r="AA269" s="6" t="s">
        <v>2933</v>
      </c>
      <c r="AD269" s="1" t="s">
        <v>2482</v>
      </c>
      <c r="AE269" t="s">
        <v>3553</v>
      </c>
      <c r="AF269" t="s">
        <v>3186</v>
      </c>
      <c r="AG269" s="1" t="s">
        <v>2821</v>
      </c>
      <c r="AH269" t="s">
        <v>337</v>
      </c>
      <c r="AI269" s="1" t="s">
        <v>393</v>
      </c>
      <c r="AJ269" t="s">
        <v>3407</v>
      </c>
    </row>
    <row r="270" spans="15:36" x14ac:dyDescent="0.25">
      <c r="O270" s="1" t="s">
        <v>2845</v>
      </c>
      <c r="P270" t="s">
        <v>380</v>
      </c>
      <c r="Q270" s="1" t="s">
        <v>386</v>
      </c>
      <c r="R270" t="str">
        <f>CONCATENATE(Tabla4[[#This Row],[Id_Tarea]]," ",Tabla4[[#This Row],[Desc_Tarea]]," [",Tabla4[[#This Row],[CODIGO]],"]")</f>
        <v>M1.04.08.02 Atencion de casos del Gestor SIS al interior de la IPRESS [GMR]</v>
      </c>
      <c r="X270" t="s">
        <v>1887</v>
      </c>
      <c r="Y270" s="1" t="s">
        <v>2432</v>
      </c>
      <c r="Z270" s="6" t="s">
        <v>147</v>
      </c>
      <c r="AA270" s="6" t="s">
        <v>2935</v>
      </c>
      <c r="AD270" s="1" t="s">
        <v>2482</v>
      </c>
      <c r="AE270" t="s">
        <v>3553</v>
      </c>
      <c r="AF270" t="s">
        <v>3186</v>
      </c>
      <c r="AG270" s="1" t="s">
        <v>2822</v>
      </c>
      <c r="AH270" t="s">
        <v>2823</v>
      </c>
      <c r="AI270" s="1" t="s">
        <v>393</v>
      </c>
      <c r="AJ270" t="s">
        <v>3408</v>
      </c>
    </row>
    <row r="271" spans="15:36" x14ac:dyDescent="0.25">
      <c r="O271" s="1" t="s">
        <v>2846</v>
      </c>
      <c r="P271" t="s">
        <v>251</v>
      </c>
      <c r="Q271" s="1" t="s">
        <v>386</v>
      </c>
      <c r="R271" t="str">
        <f>CONCATENATE(Tabla4[[#This Row],[Id_Tarea]]," ",Tabla4[[#This Row],[Desc_Tarea]]," [",Tabla4[[#This Row],[CODIGO]],"]")</f>
        <v>M1.04.08.03 Registrar y reportar casos gestionados en el periodo [GMR]</v>
      </c>
      <c r="X271" t="s">
        <v>1887</v>
      </c>
      <c r="Y271" s="1" t="s">
        <v>2437</v>
      </c>
      <c r="Z271" s="6" t="s">
        <v>152</v>
      </c>
      <c r="AA271" s="6" t="s">
        <v>2937</v>
      </c>
      <c r="AD271" s="1" t="s">
        <v>2482</v>
      </c>
      <c r="AE271" t="s">
        <v>3553</v>
      </c>
      <c r="AF271" t="s">
        <v>3186</v>
      </c>
      <c r="AG271" s="1" t="s">
        <v>2824</v>
      </c>
      <c r="AH271" t="s">
        <v>338</v>
      </c>
      <c r="AI271" s="1" t="s">
        <v>393</v>
      </c>
      <c r="AJ271" t="s">
        <v>3409</v>
      </c>
    </row>
    <row r="272" spans="15:36" x14ac:dyDescent="0.25">
      <c r="O272" s="1" t="s">
        <v>2847</v>
      </c>
      <c r="P272" t="s">
        <v>2848</v>
      </c>
      <c r="Q272" s="1" t="s">
        <v>388</v>
      </c>
      <c r="R272" t="str">
        <f>CONCATENATE(Tabla4[[#This Row],[Id_Tarea]]," ",Tabla4[[#This Row],[Desc_Tarea]]," [",Tabla4[[#This Row],[CODIGO]],"]")</f>
        <v>E1.02.01.06 Visitas de ASAT a las GRMs y UDRs, para la Gestión de Riesgos [SG]</v>
      </c>
      <c r="X272" t="s">
        <v>1887</v>
      </c>
      <c r="Y272" s="1" t="s">
        <v>2443</v>
      </c>
      <c r="Z272" s="6" t="s">
        <v>157</v>
      </c>
      <c r="AA272" s="6" t="s">
        <v>2940</v>
      </c>
      <c r="AD272" s="1" t="s">
        <v>2482</v>
      </c>
      <c r="AE272" t="s">
        <v>3553</v>
      </c>
      <c r="AF272" t="s">
        <v>3186</v>
      </c>
      <c r="AG272" s="1" t="s">
        <v>2825</v>
      </c>
      <c r="AH272" t="s">
        <v>339</v>
      </c>
      <c r="AI272" s="1" t="s">
        <v>393</v>
      </c>
      <c r="AJ272" t="s">
        <v>3410</v>
      </c>
    </row>
    <row r="273" spans="15:36" x14ac:dyDescent="0.25">
      <c r="O273" s="1" t="s">
        <v>2849</v>
      </c>
      <c r="P273" t="s">
        <v>2850</v>
      </c>
      <c r="Q273" s="1" t="s">
        <v>388</v>
      </c>
      <c r="R273" t="str">
        <f>CONCATENATE(Tabla4[[#This Row],[Id_Tarea]]," ",Tabla4[[#This Row],[Desc_Tarea]]," [",Tabla4[[#This Row],[CODIGO]],"]")</f>
        <v>E1.02.01.10 Seguimiento de la implementación del Sistema de Control Interno en la Entidad [SG]</v>
      </c>
      <c r="X273" t="s">
        <v>1887</v>
      </c>
      <c r="Y273" s="1" t="s">
        <v>2448</v>
      </c>
      <c r="Z273" s="6" t="s">
        <v>162</v>
      </c>
      <c r="AA273" s="6" t="s">
        <v>2942</v>
      </c>
      <c r="AD273" s="1" t="s">
        <v>2482</v>
      </c>
      <c r="AE273" t="s">
        <v>3553</v>
      </c>
      <c r="AF273" t="s">
        <v>3186</v>
      </c>
      <c r="AG273" s="1" t="s">
        <v>2826</v>
      </c>
      <c r="AH273" t="s">
        <v>332</v>
      </c>
      <c r="AI273" s="1" t="s">
        <v>393</v>
      </c>
      <c r="AJ273" t="s">
        <v>3411</v>
      </c>
    </row>
    <row r="274" spans="15:36" x14ac:dyDescent="0.25">
      <c r="O274" s="1" t="s">
        <v>2851</v>
      </c>
      <c r="P274" t="s">
        <v>2852</v>
      </c>
      <c r="Q274" s="1" t="s">
        <v>388</v>
      </c>
      <c r="R274" t="str">
        <f>CONCATENATE(Tabla4[[#This Row],[Id_Tarea]]," ",Tabla4[[#This Row],[Desc_Tarea]]," [",Tabla4[[#This Row],[CODIGO]],"]")</f>
        <v>E1.02.01.11 Reuniones de coordinacion con el comité de gestion de riesgo [SG]</v>
      </c>
      <c r="X274" t="s">
        <v>1887</v>
      </c>
      <c r="Y274" s="1" t="s">
        <v>2455</v>
      </c>
      <c r="Z274" s="6" t="s">
        <v>169</v>
      </c>
      <c r="AA274" s="6" t="s">
        <v>2944</v>
      </c>
      <c r="AD274" s="1" t="s">
        <v>2482</v>
      </c>
      <c r="AE274" t="s">
        <v>3553</v>
      </c>
      <c r="AF274" t="s">
        <v>3186</v>
      </c>
      <c r="AG274" s="1" t="s">
        <v>2874</v>
      </c>
      <c r="AH274" t="s">
        <v>2875</v>
      </c>
      <c r="AI274" s="1" t="s">
        <v>393</v>
      </c>
      <c r="AJ274" t="s">
        <v>3412</v>
      </c>
    </row>
    <row r="275" spans="15:36" x14ac:dyDescent="0.25">
      <c r="O275" s="1" t="s">
        <v>2853</v>
      </c>
      <c r="P275" t="s">
        <v>2854</v>
      </c>
      <c r="Q275" s="1" t="s">
        <v>388</v>
      </c>
      <c r="R275" t="str">
        <f>CONCATENATE(Tabla4[[#This Row],[Id_Tarea]]," ",Tabla4[[#This Row],[Desc_Tarea]]," [",Tabla4[[#This Row],[CODIGO]],"]")</f>
        <v>E1.02.02.04 Seguimiento de las denuncias recepcionadas a traves de la plataforma digital unica de denuncias al ciudadado y mesa de partes de la Entidad [SG]</v>
      </c>
      <c r="X275" t="s">
        <v>2138</v>
      </c>
      <c r="Y275" s="1" t="s">
        <v>2417</v>
      </c>
      <c r="Z275" s="6" t="s">
        <v>134</v>
      </c>
      <c r="AA275" s="6" t="s">
        <v>3088</v>
      </c>
      <c r="AD275" s="1" t="s">
        <v>2482</v>
      </c>
      <c r="AE275" t="s">
        <v>3553</v>
      </c>
      <c r="AF275" t="s">
        <v>3186</v>
      </c>
      <c r="AG275" s="1" t="s">
        <v>2876</v>
      </c>
      <c r="AH275" t="s">
        <v>2877</v>
      </c>
      <c r="AI275" s="1" t="s">
        <v>393</v>
      </c>
      <c r="AJ275" t="s">
        <v>3413</v>
      </c>
    </row>
    <row r="276" spans="15:36" x14ac:dyDescent="0.25">
      <c r="O276" s="1" t="s">
        <v>2855</v>
      </c>
      <c r="P276" t="s">
        <v>199</v>
      </c>
      <c r="Q276" s="1" t="s">
        <v>390</v>
      </c>
      <c r="R276" t="str">
        <f>CONCATENATE(Tabla4[[#This Row],[Id_Tarea]]," ",Tabla4[[#This Row],[Desc_Tarea]]," [",Tabla4[[#This Row],[CODIGO]],"]")</f>
        <v>E2.05.01.03 Elaborar la Memoria Anual Institucional del SIS [OGPPDO]</v>
      </c>
      <c r="X276" t="s">
        <v>2138</v>
      </c>
      <c r="Y276" s="1" t="s">
        <v>2418</v>
      </c>
      <c r="Z276" s="6" t="s">
        <v>3488</v>
      </c>
      <c r="AA276" s="6" t="s">
        <v>3089</v>
      </c>
      <c r="AD276" s="1" t="s">
        <v>2483</v>
      </c>
      <c r="AE276" t="s">
        <v>3554</v>
      </c>
      <c r="AF276" t="s">
        <v>3187</v>
      </c>
      <c r="AG276" s="1" t="s">
        <v>2827</v>
      </c>
      <c r="AH276" t="s">
        <v>2828</v>
      </c>
      <c r="AI276" s="1" t="s">
        <v>391</v>
      </c>
      <c r="AJ276" t="s">
        <v>3414</v>
      </c>
    </row>
    <row r="277" spans="15:36" x14ac:dyDescent="0.25">
      <c r="O277" s="1" t="s">
        <v>2856</v>
      </c>
      <c r="P277" t="s">
        <v>2857</v>
      </c>
      <c r="Q277" s="1" t="s">
        <v>2401</v>
      </c>
      <c r="R277" t="str">
        <f>CONCATENATE(Tabla4[[#This Row],[Id_Tarea]]," ",Tabla4[[#This Row],[Desc_Tarea]]," [",Tabla4[[#This Row],[CODIGO]],"]")</f>
        <v>S4.01.01.06 Comunicación estratégica y articulación interinstitucional [OGIIT]</v>
      </c>
      <c r="X277" t="s">
        <v>2138</v>
      </c>
      <c r="Y277" s="1" t="s">
        <v>2420</v>
      </c>
      <c r="Z277" s="6" t="s">
        <v>135</v>
      </c>
      <c r="AA277" s="6" t="s">
        <v>3090</v>
      </c>
      <c r="AD277" s="1" t="s">
        <v>2483</v>
      </c>
      <c r="AE277" t="s">
        <v>3554</v>
      </c>
      <c r="AF277" t="s">
        <v>3187</v>
      </c>
      <c r="AG277" s="1" t="s">
        <v>2829</v>
      </c>
      <c r="AH277" t="s">
        <v>2830</v>
      </c>
      <c r="AI277" s="1" t="s">
        <v>391</v>
      </c>
      <c r="AJ277" t="s">
        <v>3415</v>
      </c>
    </row>
    <row r="278" spans="15:36" x14ac:dyDescent="0.25">
      <c r="O278" s="1" t="s">
        <v>2858</v>
      </c>
      <c r="P278" t="s">
        <v>2859</v>
      </c>
      <c r="Q278" s="1" t="s">
        <v>392</v>
      </c>
      <c r="R278" t="str">
        <f>CONCATENATE(Tabla4[[#This Row],[Id_Tarea]]," ",Tabla4[[#This Row],[Desc_Tarea]]," [",Tabla4[[#This Row],[CODIGO]],"]")</f>
        <v>S5.01.03.01 Definir estrategia inicial de ejecución de los proyectos [OGTI]</v>
      </c>
      <c r="X278" t="s">
        <v>2138</v>
      </c>
      <c r="Y278" s="1" t="s">
        <v>2481</v>
      </c>
      <c r="Z278" s="6" t="s">
        <v>188</v>
      </c>
      <c r="AA278" s="6" t="s">
        <v>3091</v>
      </c>
      <c r="AD278" s="1" t="s">
        <v>2483</v>
      </c>
      <c r="AE278" t="s">
        <v>3554</v>
      </c>
      <c r="AF278" t="s">
        <v>3187</v>
      </c>
      <c r="AG278" s="1" t="s">
        <v>2831</v>
      </c>
      <c r="AH278" t="s">
        <v>2832</v>
      </c>
      <c r="AI278" s="1" t="s">
        <v>391</v>
      </c>
      <c r="AJ278" t="s">
        <v>3070</v>
      </c>
    </row>
    <row r="279" spans="15:36" x14ac:dyDescent="0.25">
      <c r="O279" s="1" t="s">
        <v>2860</v>
      </c>
      <c r="P279" t="s">
        <v>2861</v>
      </c>
      <c r="Q279" s="1" t="s">
        <v>392</v>
      </c>
      <c r="R279" t="str">
        <f>CONCATENATE(Tabla4[[#This Row],[Id_Tarea]]," ",Tabla4[[#This Row],[Desc_Tarea]]," [",Tabla4[[#This Row],[CODIGO]],"]")</f>
        <v>S5.01.03.02 Desarrollar y desplegar metodologia de gestión de proyectos [OGTI]</v>
      </c>
      <c r="X279" t="s">
        <v>2399</v>
      </c>
      <c r="Y279" s="1" t="s">
        <v>2478</v>
      </c>
      <c r="Z279" s="6" t="s">
        <v>3489</v>
      </c>
      <c r="AA279" s="6" t="s">
        <v>3092</v>
      </c>
      <c r="AD279" s="1" t="s">
        <v>2483</v>
      </c>
      <c r="AE279" t="s">
        <v>3554</v>
      </c>
      <c r="AF279" t="s">
        <v>3187</v>
      </c>
      <c r="AG279" s="1" t="s">
        <v>2856</v>
      </c>
      <c r="AH279" t="s">
        <v>2857</v>
      </c>
      <c r="AI279" s="1" t="s">
        <v>2401</v>
      </c>
      <c r="AJ279" t="s">
        <v>3416</v>
      </c>
    </row>
    <row r="280" spans="15:36" x14ac:dyDescent="0.25">
      <c r="O280" s="1" t="s">
        <v>2862</v>
      </c>
      <c r="P280" t="s">
        <v>2863</v>
      </c>
      <c r="Q280" s="1" t="s">
        <v>392</v>
      </c>
      <c r="R280" t="str">
        <f>CONCATENATE(Tabla4[[#This Row],[Id_Tarea]]," ",Tabla4[[#This Row],[Desc_Tarea]]," [",Tabla4[[#This Row],[CODIGO]],"]")</f>
        <v>S5.01.03.03 Confirmar alcances, planes, responsables y backlog priorizado por proyecto. [OGTI]</v>
      </c>
      <c r="X280" t="s">
        <v>2257</v>
      </c>
      <c r="Y280" s="1" t="s">
        <v>2421</v>
      </c>
      <c r="Z280" s="6" t="s">
        <v>136</v>
      </c>
      <c r="AA280" s="6" t="s">
        <v>3093</v>
      </c>
      <c r="AD280" s="1" t="s">
        <v>2483</v>
      </c>
      <c r="AE280" t="s">
        <v>3554</v>
      </c>
      <c r="AF280" t="s">
        <v>3187</v>
      </c>
      <c r="AG280" s="1" t="s">
        <v>2833</v>
      </c>
      <c r="AH280" t="s">
        <v>2834</v>
      </c>
      <c r="AI280" s="1" t="s">
        <v>391</v>
      </c>
      <c r="AJ280" t="s">
        <v>2989</v>
      </c>
    </row>
    <row r="281" spans="15:36" x14ac:dyDescent="0.25">
      <c r="O281" s="1" t="s">
        <v>2864</v>
      </c>
      <c r="P281" t="s">
        <v>2865</v>
      </c>
      <c r="Q281" s="1" t="s">
        <v>392</v>
      </c>
      <c r="R281" t="str">
        <f>CONCATENATE(Tabla4[[#This Row],[Id_Tarea]]," ",Tabla4[[#This Row],[Desc_Tarea]]," [",Tabla4[[#This Row],[CODIGO]],"]")</f>
        <v>S5.01.03.04 Acompañar la ejecución de proyectos priorizados [OGTI]</v>
      </c>
      <c r="X281" t="s">
        <v>2257</v>
      </c>
      <c r="Y281" s="1" t="s">
        <v>2422</v>
      </c>
      <c r="Z281" s="6" t="s">
        <v>137</v>
      </c>
      <c r="AA281" s="6" t="s">
        <v>2930</v>
      </c>
      <c r="AD281" s="1" t="s">
        <v>2483</v>
      </c>
      <c r="AE281" t="s">
        <v>3554</v>
      </c>
      <c r="AF281" t="s">
        <v>3187</v>
      </c>
      <c r="AG281" s="1" t="s">
        <v>2835</v>
      </c>
      <c r="AH281" t="s">
        <v>2836</v>
      </c>
      <c r="AI281" s="1" t="s">
        <v>391</v>
      </c>
      <c r="AJ281" t="s">
        <v>3417</v>
      </c>
    </row>
    <row r="282" spans="15:36" x14ac:dyDescent="0.25">
      <c r="O282" s="1" t="s">
        <v>2866</v>
      </c>
      <c r="P282" t="s">
        <v>2867</v>
      </c>
      <c r="Q282" s="1" t="s">
        <v>392</v>
      </c>
      <c r="R282" t="str">
        <f>CONCATENATE(Tabla4[[#This Row],[Id_Tarea]]," ",Tabla4[[#This Row],[Desc_Tarea]]," [",Tabla4[[#This Row],[CODIGO]],"]")</f>
        <v>S5.01.03.05 Monitorear y controlar: KPIs/tableros, alertas tempranas, riesgos e issues, control de cambios. [OGTI]</v>
      </c>
      <c r="X282" t="s">
        <v>2257</v>
      </c>
      <c r="Y282" s="1" t="s">
        <v>2423</v>
      </c>
      <c r="Z282" s="6" t="s">
        <v>138</v>
      </c>
      <c r="AA282" s="6" t="s">
        <v>3094</v>
      </c>
      <c r="AD282" s="1" t="s">
        <v>2484</v>
      </c>
      <c r="AE282" t="s">
        <v>3555</v>
      </c>
      <c r="AF282" t="s">
        <v>3188</v>
      </c>
      <c r="AG282" s="1" t="s">
        <v>2837</v>
      </c>
      <c r="AH282" t="s">
        <v>340</v>
      </c>
      <c r="AI282" s="1" t="s">
        <v>391</v>
      </c>
      <c r="AJ282" t="s">
        <v>3418</v>
      </c>
    </row>
    <row r="283" spans="15:36" x14ac:dyDescent="0.25">
      <c r="O283" s="1" t="s">
        <v>2868</v>
      </c>
      <c r="P283" t="s">
        <v>2869</v>
      </c>
      <c r="Q283" s="1" t="s">
        <v>392</v>
      </c>
      <c r="R283" t="str">
        <f>CONCATENATE(Tabla4[[#This Row],[Id_Tarea]]," ",Tabla4[[#This Row],[Desc_Tarea]]," [",Tabla4[[#This Row],[CODIGO]],"]")</f>
        <v>S5.01.03.06 Generar reportes y escalamiento: informes ejecutivos y seguimiento de acuerdos. [OGTI]</v>
      </c>
      <c r="X283" t="s">
        <v>2257</v>
      </c>
      <c r="Y283" s="1" t="s">
        <v>2424</v>
      </c>
      <c r="Z283" s="6" t="s">
        <v>139</v>
      </c>
      <c r="AA283" s="6" t="s">
        <v>3095</v>
      </c>
      <c r="AD283" s="1" t="s">
        <v>2484</v>
      </c>
      <c r="AE283" t="s">
        <v>3555</v>
      </c>
      <c r="AF283" t="s">
        <v>3188</v>
      </c>
      <c r="AG283" s="1" t="s">
        <v>2838</v>
      </c>
      <c r="AH283" t="s">
        <v>341</v>
      </c>
      <c r="AI283" s="1" t="s">
        <v>391</v>
      </c>
      <c r="AJ283" t="s">
        <v>3419</v>
      </c>
    </row>
    <row r="284" spans="15:36" x14ac:dyDescent="0.25">
      <c r="O284" s="1" t="s">
        <v>2870</v>
      </c>
      <c r="P284" t="s">
        <v>2871</v>
      </c>
      <c r="Q284" s="1" t="s">
        <v>392</v>
      </c>
      <c r="R284" t="str">
        <f>CONCATENATE(Tabla4[[#This Row],[Id_Tarea]]," ",Tabla4[[#This Row],[Desc_Tarea]]," [",Tabla4[[#This Row],[CODIGO]],"]")</f>
        <v>S5.01.03.07 Validación de entregables, transición a operación, lecciones aprendidas [OGTI]</v>
      </c>
      <c r="X284" t="s">
        <v>2257</v>
      </c>
      <c r="Y284" s="1" t="s">
        <v>2425</v>
      </c>
      <c r="Z284" s="6" t="s">
        <v>140</v>
      </c>
      <c r="AA284" s="6" t="s">
        <v>3096</v>
      </c>
      <c r="AD284" s="1" t="s">
        <v>2487</v>
      </c>
      <c r="AE284" t="s">
        <v>3556</v>
      </c>
      <c r="AF284" t="s">
        <v>3191</v>
      </c>
      <c r="AG284" s="1" t="s">
        <v>2882</v>
      </c>
      <c r="AH284" t="s">
        <v>2883</v>
      </c>
      <c r="AI284" s="1" t="s">
        <v>391</v>
      </c>
      <c r="AJ284" t="s">
        <v>3431</v>
      </c>
    </row>
    <row r="285" spans="15:36" x14ac:dyDescent="0.25">
      <c r="O285" s="1" t="s">
        <v>2872</v>
      </c>
      <c r="P285" t="s">
        <v>2873</v>
      </c>
      <c r="Q285" s="1" t="s">
        <v>393</v>
      </c>
      <c r="R285" t="str">
        <f>CONCATENATE(Tabla4[[#This Row],[Id_Tarea]]," ",Tabla4[[#This Row],[Desc_Tarea]]," [",Tabla4[[#This Row],[CODIGO]],"]")</f>
        <v>S1.01.04.06 Revisión y trámite de Resoluciones Administrativas [OGAR]</v>
      </c>
      <c r="X285" t="s">
        <v>2257</v>
      </c>
      <c r="Y285" s="1" t="s">
        <v>2426</v>
      </c>
      <c r="Z285" s="6" t="s">
        <v>141</v>
      </c>
      <c r="AA285" s="6" t="s">
        <v>3097</v>
      </c>
      <c r="AD285" s="1" t="s">
        <v>2487</v>
      </c>
      <c r="AE285" t="s">
        <v>3556</v>
      </c>
      <c r="AF285" t="s">
        <v>3191</v>
      </c>
      <c r="AG285" s="1" t="s">
        <v>2884</v>
      </c>
      <c r="AH285" t="s">
        <v>2885</v>
      </c>
      <c r="AI285" s="1" t="s">
        <v>391</v>
      </c>
      <c r="AJ285" t="s">
        <v>3432</v>
      </c>
    </row>
    <row r="286" spans="15:36" x14ac:dyDescent="0.25">
      <c r="O286" s="1" t="s">
        <v>2874</v>
      </c>
      <c r="P286" t="s">
        <v>2875</v>
      </c>
      <c r="Q286" s="1" t="s">
        <v>393</v>
      </c>
      <c r="R286" t="str">
        <f>CONCATENATE(Tabla4[[#This Row],[Id_Tarea]]," ",Tabla4[[#This Row],[Desc_Tarea]]," [",Tabla4[[#This Row],[CODIGO]],"]")</f>
        <v>S3.02.02.14 Asesoría y Monitoreo en Ejecución de Plan de Trabajo de Archivo [OGAR]</v>
      </c>
      <c r="X286" t="s">
        <v>2152</v>
      </c>
      <c r="Y286" s="1" t="s">
        <v>2483</v>
      </c>
      <c r="Z286" s="6" t="s">
        <v>190</v>
      </c>
      <c r="AA286" s="6" t="s">
        <v>2949</v>
      </c>
      <c r="AD286" s="1" t="s">
        <v>2487</v>
      </c>
      <c r="AE286" t="s">
        <v>3556</v>
      </c>
      <c r="AF286" t="s">
        <v>3191</v>
      </c>
      <c r="AG286" s="1" t="s">
        <v>2886</v>
      </c>
      <c r="AH286" t="s">
        <v>2887</v>
      </c>
      <c r="AI286" s="1" t="s">
        <v>391</v>
      </c>
      <c r="AJ286" t="s">
        <v>3433</v>
      </c>
    </row>
    <row r="287" spans="15:36" x14ac:dyDescent="0.25">
      <c r="O287" s="1" t="s">
        <v>2876</v>
      </c>
      <c r="P287" t="s">
        <v>2877</v>
      </c>
      <c r="Q287" s="1" t="s">
        <v>393</v>
      </c>
      <c r="R287" t="str">
        <f>CONCATENATE(Tabla4[[#This Row],[Id_Tarea]]," ",Tabla4[[#This Row],[Desc_Tarea]]," [",Tabla4[[#This Row],[CODIGO]],"]")</f>
        <v>S3.02.02.15 Propuesta para Articulos de Protección Personal [OGAR]</v>
      </c>
      <c r="X287" t="s">
        <v>2152</v>
      </c>
      <c r="Y287" s="1" t="s">
        <v>2484</v>
      </c>
      <c r="Z287" s="6" t="s">
        <v>191</v>
      </c>
      <c r="AA287" s="6" t="s">
        <v>3098</v>
      </c>
      <c r="AD287" s="1" t="s">
        <v>2489</v>
      </c>
      <c r="AE287" t="s">
        <v>3557</v>
      </c>
      <c r="AF287" t="s">
        <v>3192</v>
      </c>
      <c r="AG287" s="1" t="s">
        <v>2888</v>
      </c>
      <c r="AH287" t="s">
        <v>2889</v>
      </c>
      <c r="AI287" s="1" t="s">
        <v>391</v>
      </c>
      <c r="AJ287" t="s">
        <v>3434</v>
      </c>
    </row>
    <row r="288" spans="15:36" x14ac:dyDescent="0.25">
      <c r="O288" s="1" t="s">
        <v>2878</v>
      </c>
      <c r="P288" t="s">
        <v>2879</v>
      </c>
      <c r="Q288" s="1" t="s">
        <v>2411</v>
      </c>
      <c r="R288" t="str">
        <f>CONCATENATE(Tabla4[[#This Row],[Id_Tarea]]," ",Tabla4[[#This Row],[Desc_Tarea]]," [",Tabla4[[#This Row],[CODIGO]],"]")</f>
        <v>S1.05.02.01 Revisión de documentación para otorgamiento de viáticos [UFC]</v>
      </c>
      <c r="X288" t="s">
        <v>2164</v>
      </c>
      <c r="Y288" s="1" t="s">
        <v>2487</v>
      </c>
      <c r="Z288" s="6" t="s">
        <v>2488</v>
      </c>
      <c r="AA288" s="6" t="s">
        <v>3099</v>
      </c>
      <c r="AD288" s="1" t="s">
        <v>2489</v>
      </c>
      <c r="AE288" t="s">
        <v>3557</v>
      </c>
      <c r="AF288" t="s">
        <v>3192</v>
      </c>
      <c r="AG288" s="1" t="s">
        <v>2890</v>
      </c>
      <c r="AH288" t="s">
        <v>2891</v>
      </c>
      <c r="AI288" s="1" t="s">
        <v>391</v>
      </c>
      <c r="AJ288" t="s">
        <v>3435</v>
      </c>
    </row>
    <row r="289" spans="15:36" x14ac:dyDescent="0.25">
      <c r="O289" s="1" t="s">
        <v>2880</v>
      </c>
      <c r="P289" t="s">
        <v>2881</v>
      </c>
      <c r="Q289" s="1" t="s">
        <v>2405</v>
      </c>
      <c r="R289" t="str">
        <f>CONCATENATE(Tabla4[[#This Row],[Id_Tarea]]," ",Tabla4[[#This Row],[Desc_Tarea]]," [",Tabla4[[#This Row],[CODIGO]],"]")</f>
        <v>S1.02.01.06 Realización del inventario físico de bienes muebles patrimoniales del SIS [UFA]</v>
      </c>
      <c r="X289" t="s">
        <v>2164</v>
      </c>
      <c r="Y289" s="1" t="s">
        <v>2489</v>
      </c>
      <c r="Z289" s="6" t="s">
        <v>2490</v>
      </c>
      <c r="AA289" s="6" t="s">
        <v>3100</v>
      </c>
      <c r="AD289" s="1" t="s">
        <v>2489</v>
      </c>
      <c r="AE289" t="s">
        <v>3557</v>
      </c>
      <c r="AF289" t="s">
        <v>3192</v>
      </c>
      <c r="AG289" s="1" t="s">
        <v>2892</v>
      </c>
      <c r="AH289" t="s">
        <v>2893</v>
      </c>
      <c r="AI289" s="1" t="s">
        <v>391</v>
      </c>
      <c r="AJ289" t="s">
        <v>3436</v>
      </c>
    </row>
    <row r="290" spans="15:36" x14ac:dyDescent="0.25">
      <c r="O290" s="1" t="s">
        <v>2882</v>
      </c>
      <c r="P290" t="s">
        <v>2883</v>
      </c>
      <c r="Q290" s="1" t="s">
        <v>391</v>
      </c>
      <c r="R290" t="str">
        <f>CONCATENATE(Tabla4[[#This Row],[Id_Tarea]]," ",Tabla4[[#This Row],[Desc_Tarea]]," [",Tabla4[[#This Row],[CODIGO]],"]")</f>
        <v>S5.01.01.01 Consolidación normativa de la Gobernanza Tecnológica. [OGIT]</v>
      </c>
      <c r="X290" t="s">
        <v>2164</v>
      </c>
      <c r="Y290" s="1" t="s">
        <v>2485</v>
      </c>
      <c r="Z290" s="6" t="s">
        <v>2486</v>
      </c>
      <c r="AA290" s="6" t="s">
        <v>2950</v>
      </c>
      <c r="AD290" s="1" t="s">
        <v>2485</v>
      </c>
      <c r="AE290" t="s">
        <v>3558</v>
      </c>
      <c r="AF290" t="s">
        <v>3193</v>
      </c>
      <c r="AG290" s="1" t="s">
        <v>2858</v>
      </c>
      <c r="AH290" t="s">
        <v>2859</v>
      </c>
      <c r="AI290" s="1" t="s">
        <v>392</v>
      </c>
      <c r="AJ290" t="s">
        <v>3437</v>
      </c>
    </row>
    <row r="291" spans="15:36" x14ac:dyDescent="0.25">
      <c r="O291" s="1" t="s">
        <v>2884</v>
      </c>
      <c r="P291" t="s">
        <v>2885</v>
      </c>
      <c r="Q291" s="1" t="s">
        <v>391</v>
      </c>
      <c r="R291" t="str">
        <f>CONCATENATE(Tabla4[[#This Row],[Id_Tarea]]," ",Tabla4[[#This Row],[Desc_Tarea]]," [",Tabla4[[#This Row],[CODIGO]],"]")</f>
        <v>S5.01.01.02 Planeamiento y optimización del gasto tecnológico. [OGIT]</v>
      </c>
      <c r="X291" t="s">
        <v>2164</v>
      </c>
      <c r="Y291" s="1" t="s">
        <v>2491</v>
      </c>
      <c r="Z291" s="6" t="s">
        <v>2492</v>
      </c>
      <c r="AA291" s="6" t="s">
        <v>3101</v>
      </c>
      <c r="AD291" s="1" t="s">
        <v>2485</v>
      </c>
      <c r="AE291" t="s">
        <v>3558</v>
      </c>
      <c r="AF291" t="s">
        <v>3193</v>
      </c>
      <c r="AG291" s="1" t="s">
        <v>2860</v>
      </c>
      <c r="AH291" t="s">
        <v>2861</v>
      </c>
      <c r="AI291" s="1" t="s">
        <v>392</v>
      </c>
      <c r="AJ291" t="s">
        <v>3438</v>
      </c>
    </row>
    <row r="292" spans="15:36" x14ac:dyDescent="0.25">
      <c r="O292" s="1" t="s">
        <v>2886</v>
      </c>
      <c r="P292" t="s">
        <v>2887</v>
      </c>
      <c r="Q292" s="1" t="s">
        <v>391</v>
      </c>
      <c r="R292" t="str">
        <f>CONCATENATE(Tabla4[[#This Row],[Id_Tarea]]," ",Tabla4[[#This Row],[Desc_Tarea]]," [",Tabla4[[#This Row],[CODIGO]],"]")</f>
        <v>S5.01.01.03 Seguimiento Estratégico de Iniciativas Prioritarias. [OGIT]</v>
      </c>
      <c r="X292" t="s">
        <v>2164</v>
      </c>
      <c r="Y292" s="1" t="s">
        <v>2493</v>
      </c>
      <c r="Z292" s="6" t="s">
        <v>2494</v>
      </c>
      <c r="AA292" s="6" t="s">
        <v>3102</v>
      </c>
      <c r="AD292" s="1" t="s">
        <v>2485</v>
      </c>
      <c r="AE292" t="s">
        <v>3558</v>
      </c>
      <c r="AF292" t="s">
        <v>3193</v>
      </c>
      <c r="AG292" s="1" t="s">
        <v>2862</v>
      </c>
      <c r="AH292" t="s">
        <v>2863</v>
      </c>
      <c r="AI292" s="1" t="s">
        <v>392</v>
      </c>
      <c r="AJ292" t="s">
        <v>3439</v>
      </c>
    </row>
    <row r="293" spans="15:36" x14ac:dyDescent="0.25">
      <c r="O293" s="1" t="s">
        <v>2888</v>
      </c>
      <c r="P293" t="s">
        <v>2889</v>
      </c>
      <c r="Q293" s="1" t="s">
        <v>391</v>
      </c>
      <c r="R293" t="str">
        <f>CONCATENATE(Tabla4[[#This Row],[Id_Tarea]]," ",Tabla4[[#This Row],[Desc_Tarea]]," [",Tabla4[[#This Row],[CODIGO]],"]")</f>
        <v>S5.01.02.01 Gestión de riesgos de TI y ciberseguridad [OGIT]</v>
      </c>
      <c r="X293" t="s">
        <v>2164</v>
      </c>
      <c r="Y293" s="1" t="s">
        <v>2495</v>
      </c>
      <c r="Z293" s="6" t="s">
        <v>2496</v>
      </c>
      <c r="AA293" s="6" t="s">
        <v>3103</v>
      </c>
      <c r="AD293" s="1" t="s">
        <v>2485</v>
      </c>
      <c r="AE293" t="s">
        <v>3558</v>
      </c>
      <c r="AF293" t="s">
        <v>3193</v>
      </c>
      <c r="AG293" s="1" t="s">
        <v>2864</v>
      </c>
      <c r="AH293" t="s">
        <v>2865</v>
      </c>
      <c r="AI293" s="1" t="s">
        <v>392</v>
      </c>
      <c r="AJ293" t="s">
        <v>3440</v>
      </c>
    </row>
    <row r="294" spans="15:36" x14ac:dyDescent="0.25">
      <c r="O294" s="1" t="s">
        <v>2890</v>
      </c>
      <c r="P294" t="s">
        <v>2891</v>
      </c>
      <c r="Q294" s="1" t="s">
        <v>391</v>
      </c>
      <c r="R294" t="str">
        <f>CONCATENATE(Tabla4[[#This Row],[Id_Tarea]]," ",Tabla4[[#This Row],[Desc_Tarea]]," [",Tabla4[[#This Row],[CODIGO]],"]")</f>
        <v>S5.01.02.02 Implementación y monitoreo de controles técnicos [OGIT]</v>
      </c>
      <c r="X294" t="s">
        <v>2402</v>
      </c>
      <c r="Y294" s="1" t="s">
        <v>2449</v>
      </c>
      <c r="Z294" s="6" t="s">
        <v>163</v>
      </c>
      <c r="AA294" s="6" t="s">
        <v>3104</v>
      </c>
      <c r="AD294" s="1" t="s">
        <v>2485</v>
      </c>
      <c r="AE294" t="s">
        <v>3558</v>
      </c>
      <c r="AF294" t="s">
        <v>3193</v>
      </c>
      <c r="AG294" s="1" t="s">
        <v>2866</v>
      </c>
      <c r="AH294" t="s">
        <v>2867</v>
      </c>
      <c r="AI294" s="1" t="s">
        <v>392</v>
      </c>
      <c r="AJ294" t="s">
        <v>3441</v>
      </c>
    </row>
    <row r="295" spans="15:36" x14ac:dyDescent="0.25">
      <c r="O295" s="1" t="s">
        <v>2892</v>
      </c>
      <c r="P295" t="s">
        <v>2893</v>
      </c>
      <c r="Q295" s="1" t="s">
        <v>391</v>
      </c>
      <c r="R295" t="str">
        <f>CONCATENATE(Tabla4[[#This Row],[Id_Tarea]]," ",Tabla4[[#This Row],[Desc_Tarea]]," [",Tabla4[[#This Row],[CODIGO]],"]")</f>
        <v>S5.01.02.03 Continuidad de TI y respuesta a incidentes de seguridad [OGIT]</v>
      </c>
      <c r="X295" t="s">
        <v>2402</v>
      </c>
      <c r="Y295" s="1" t="s">
        <v>2450</v>
      </c>
      <c r="Z295" s="6" t="s">
        <v>164</v>
      </c>
      <c r="AA295" s="6" t="s">
        <v>3105</v>
      </c>
      <c r="AD295" s="1" t="s">
        <v>2485</v>
      </c>
      <c r="AE295" t="s">
        <v>3558</v>
      </c>
      <c r="AF295" t="s">
        <v>3193</v>
      </c>
      <c r="AG295" s="1" t="s">
        <v>2868</v>
      </c>
      <c r="AH295" t="s">
        <v>2869</v>
      </c>
      <c r="AI295" s="1" t="s">
        <v>392</v>
      </c>
      <c r="AJ295" t="s">
        <v>3442</v>
      </c>
    </row>
    <row r="296" spans="15:36" x14ac:dyDescent="0.25">
      <c r="O296" s="1" t="s">
        <v>2894</v>
      </c>
      <c r="P296" t="s">
        <v>2895</v>
      </c>
      <c r="Q296" s="1" t="s">
        <v>391</v>
      </c>
      <c r="R296" t="str">
        <f>CONCATENATE(Tabla4[[#This Row],[Id_Tarea]]," ",Tabla4[[#This Row],[Desc_Tarea]]," [",Tabla4[[#This Row],[CODIGO]],"]")</f>
        <v>S5.02.01.01 Análisis de requerimientos para la implementación de soluciones de software o automatización de procesos. [OGIT]</v>
      </c>
      <c r="X296" t="s">
        <v>2402</v>
      </c>
      <c r="Y296" s="1" t="s">
        <v>2451</v>
      </c>
      <c r="Z296" s="6" t="s">
        <v>165</v>
      </c>
      <c r="AA296" s="6" t="s">
        <v>3106</v>
      </c>
      <c r="AD296" s="1" t="s">
        <v>2485</v>
      </c>
      <c r="AE296" t="s">
        <v>3558</v>
      </c>
      <c r="AF296" t="s">
        <v>3193</v>
      </c>
      <c r="AG296" s="1" t="s">
        <v>2870</v>
      </c>
      <c r="AH296" t="s">
        <v>2871</v>
      </c>
      <c r="AI296" s="1" t="s">
        <v>392</v>
      </c>
      <c r="AJ296" t="s">
        <v>3443</v>
      </c>
    </row>
    <row r="297" spans="15:36" x14ac:dyDescent="0.25">
      <c r="O297" s="1" t="s">
        <v>2896</v>
      </c>
      <c r="P297" t="s">
        <v>2897</v>
      </c>
      <c r="Q297" s="1" t="s">
        <v>391</v>
      </c>
      <c r="R297" t="str">
        <f>CONCATENATE(Tabla4[[#This Row],[Id_Tarea]]," ",Tabla4[[#This Row],[Desc_Tarea]]," [",Tabla4[[#This Row],[CODIGO]],"]")</f>
        <v>S5.02.01.02 Diseño de soluciones de software para su desarrollo [OGIT]</v>
      </c>
      <c r="X297" t="s">
        <v>2402</v>
      </c>
      <c r="Y297" s="1" t="s">
        <v>2452</v>
      </c>
      <c r="Z297" s="6" t="s">
        <v>166</v>
      </c>
      <c r="AA297" s="6" t="s">
        <v>3107</v>
      </c>
      <c r="AD297" s="1" t="s">
        <v>2491</v>
      </c>
      <c r="AE297" t="s">
        <v>3559</v>
      </c>
      <c r="AF297" t="s">
        <v>3194</v>
      </c>
      <c r="AG297" s="1" t="s">
        <v>2894</v>
      </c>
      <c r="AH297" t="s">
        <v>2895</v>
      </c>
      <c r="AI297" s="1" t="s">
        <v>391</v>
      </c>
      <c r="AJ297" t="s">
        <v>3444</v>
      </c>
    </row>
    <row r="298" spans="15:36" x14ac:dyDescent="0.25">
      <c r="O298" s="1" t="s">
        <v>2898</v>
      </c>
      <c r="P298" t="s">
        <v>2899</v>
      </c>
      <c r="Q298" s="1" t="s">
        <v>391</v>
      </c>
      <c r="R298" t="str">
        <f>CONCATENATE(Tabla4[[#This Row],[Id_Tarea]]," ",Tabla4[[#This Row],[Desc_Tarea]]," [",Tabla4[[#This Row],[CODIGO]],"]")</f>
        <v>S5.02.01.03 Construcción de soluciones de software [OGIT]</v>
      </c>
      <c r="X298" t="s">
        <v>2402</v>
      </c>
      <c r="Y298" s="1" t="s">
        <v>2453</v>
      </c>
      <c r="Z298" s="6" t="s">
        <v>167</v>
      </c>
      <c r="AA298" s="6" t="s">
        <v>3108</v>
      </c>
      <c r="AD298" s="1" t="s">
        <v>2491</v>
      </c>
      <c r="AE298" t="s">
        <v>3559</v>
      </c>
      <c r="AF298" t="s">
        <v>3194</v>
      </c>
      <c r="AG298" s="1" t="s">
        <v>2896</v>
      </c>
      <c r="AH298" t="s">
        <v>2897</v>
      </c>
      <c r="AI298" s="1" t="s">
        <v>391</v>
      </c>
      <c r="AJ298" t="s">
        <v>3445</v>
      </c>
    </row>
    <row r="299" spans="15:36" x14ac:dyDescent="0.25">
      <c r="O299" s="1" t="s">
        <v>2900</v>
      </c>
      <c r="P299" t="s">
        <v>2901</v>
      </c>
      <c r="Q299" s="1" t="s">
        <v>391</v>
      </c>
      <c r="R299" t="str">
        <f>CONCATENATE(Tabla4[[#This Row],[Id_Tarea]]," ",Tabla4[[#This Row],[Desc_Tarea]]," [",Tabla4[[#This Row],[CODIGO]],"]")</f>
        <v>S5.02.01.04 Implementación de soluciones de software en el entorno de producción [OGIT]</v>
      </c>
      <c r="X299" t="s">
        <v>2402</v>
      </c>
      <c r="Y299" s="1" t="s">
        <v>2482</v>
      </c>
      <c r="Z299" s="6" t="s">
        <v>189</v>
      </c>
      <c r="AA299" s="6" t="s">
        <v>3109</v>
      </c>
      <c r="AD299" s="1" t="s">
        <v>2491</v>
      </c>
      <c r="AE299" t="s">
        <v>3559</v>
      </c>
      <c r="AF299" t="s">
        <v>3194</v>
      </c>
      <c r="AG299" s="1" t="s">
        <v>2898</v>
      </c>
      <c r="AH299" t="s">
        <v>2899</v>
      </c>
      <c r="AI299" s="1" t="s">
        <v>391</v>
      </c>
      <c r="AJ299" t="s">
        <v>3446</v>
      </c>
    </row>
    <row r="300" spans="15:36" x14ac:dyDescent="0.25">
      <c r="O300" s="1" t="s">
        <v>2902</v>
      </c>
      <c r="P300" t="s">
        <v>2903</v>
      </c>
      <c r="Q300" s="1" t="s">
        <v>391</v>
      </c>
      <c r="R300" t="str">
        <f>CONCATENATE(Tabla4[[#This Row],[Id_Tarea]]," ",Tabla4[[#This Row],[Desc_Tarea]]," [",Tabla4[[#This Row],[CODIGO]],"]")</f>
        <v>S5.02.01.05 Asegurar que el software desarrollado cumple con los requerimientos (Pruebas y validación) [OGIT]</v>
      </c>
      <c r="X300" t="s">
        <v>2404</v>
      </c>
      <c r="Y300" s="1" t="s">
        <v>2456</v>
      </c>
      <c r="Z300" s="6" t="s">
        <v>170</v>
      </c>
      <c r="AA300" s="6" t="s">
        <v>3110</v>
      </c>
      <c r="AD300" s="1" t="s">
        <v>2491</v>
      </c>
      <c r="AE300" t="s">
        <v>3559</v>
      </c>
      <c r="AF300" t="s">
        <v>3194</v>
      </c>
      <c r="AG300" s="1" t="s">
        <v>2900</v>
      </c>
      <c r="AH300" t="s">
        <v>2901</v>
      </c>
      <c r="AI300" s="1" t="s">
        <v>391</v>
      </c>
      <c r="AJ300" t="s">
        <v>3447</v>
      </c>
    </row>
    <row r="301" spans="15:36" x14ac:dyDescent="0.25">
      <c r="O301" s="1" t="s">
        <v>2904</v>
      </c>
      <c r="P301" t="s">
        <v>2905</v>
      </c>
      <c r="Q301" s="1" t="s">
        <v>391</v>
      </c>
      <c r="R301" t="str">
        <f>CONCATENATE(Tabla4[[#This Row],[Id_Tarea]]," ",Tabla4[[#This Row],[Desc_Tarea]]," [",Tabla4[[#This Row],[CODIGO]],"]")</f>
        <v>S5.02.01.06 Adaptar y mejorar las soluciones tecnológicas implementadas (Mantenimiento) [OGIT]</v>
      </c>
      <c r="X301" t="s">
        <v>2404</v>
      </c>
      <c r="Y301" s="1" t="s">
        <v>2457</v>
      </c>
      <c r="Z301" s="6" t="s">
        <v>171</v>
      </c>
      <c r="AA301" s="6" t="s">
        <v>3111</v>
      </c>
      <c r="AD301" s="1" t="s">
        <v>2491</v>
      </c>
      <c r="AE301" t="s">
        <v>3559</v>
      </c>
      <c r="AF301" t="s">
        <v>3194</v>
      </c>
      <c r="AG301" s="1" t="s">
        <v>2902</v>
      </c>
      <c r="AH301" t="s">
        <v>2903</v>
      </c>
      <c r="AI301" s="1" t="s">
        <v>391</v>
      </c>
      <c r="AJ301" t="s">
        <v>3448</v>
      </c>
    </row>
    <row r="302" spans="15:36" x14ac:dyDescent="0.25">
      <c r="O302" s="1" t="s">
        <v>2906</v>
      </c>
      <c r="P302" t="s">
        <v>2907</v>
      </c>
      <c r="Q302" s="1" t="s">
        <v>391</v>
      </c>
      <c r="R302" t="str">
        <f>CONCATENATE(Tabla4[[#This Row],[Id_Tarea]]," ",Tabla4[[#This Row],[Desc_Tarea]]," [",Tabla4[[#This Row],[CODIGO]],"]")</f>
        <v>S5.03.01.01 Asistencia técnica a los procesos programados [OGIT]</v>
      </c>
      <c r="X302" t="s">
        <v>2404</v>
      </c>
      <c r="Y302" s="1" t="s">
        <v>2458</v>
      </c>
      <c r="Z302" s="6" t="s">
        <v>172</v>
      </c>
      <c r="AA302" s="6" t="s">
        <v>3112</v>
      </c>
      <c r="AD302" s="1" t="s">
        <v>2491</v>
      </c>
      <c r="AE302" t="s">
        <v>3559</v>
      </c>
      <c r="AF302" t="s">
        <v>3194</v>
      </c>
      <c r="AG302" s="1" t="s">
        <v>2904</v>
      </c>
      <c r="AH302" t="s">
        <v>2905</v>
      </c>
      <c r="AI302" s="1" t="s">
        <v>391</v>
      </c>
      <c r="AJ302" t="s">
        <v>3449</v>
      </c>
    </row>
    <row r="303" spans="15:36" x14ac:dyDescent="0.25">
      <c r="O303" s="1" t="s">
        <v>2908</v>
      </c>
      <c r="P303" t="s">
        <v>2909</v>
      </c>
      <c r="Q303" s="1" t="s">
        <v>391</v>
      </c>
      <c r="R303" t="str">
        <f>CONCATENATE(Tabla4[[#This Row],[Id_Tarea]]," ",Tabla4[[#This Row],[Desc_Tarea]]," [",Tabla4[[#This Row],[CODIGO]],"]")</f>
        <v>S5.03.01.02 Administración de servidores [OGIT]</v>
      </c>
      <c r="X303" t="s">
        <v>2404</v>
      </c>
      <c r="Y303" s="1" t="s">
        <v>2459</v>
      </c>
      <c r="Z303" s="6" t="s">
        <v>173</v>
      </c>
      <c r="AA303" s="6" t="s">
        <v>2945</v>
      </c>
      <c r="AD303" s="1" t="s">
        <v>2493</v>
      </c>
      <c r="AE303" t="s">
        <v>3560</v>
      </c>
      <c r="AF303" t="s">
        <v>3195</v>
      </c>
      <c r="AG303" s="1" t="s">
        <v>2906</v>
      </c>
      <c r="AH303" t="s">
        <v>2907</v>
      </c>
      <c r="AI303" s="1" t="s">
        <v>391</v>
      </c>
      <c r="AJ303" t="s">
        <v>3450</v>
      </c>
    </row>
    <row r="304" spans="15:36" x14ac:dyDescent="0.25">
      <c r="O304" s="1" t="s">
        <v>2910</v>
      </c>
      <c r="P304" t="s">
        <v>2911</v>
      </c>
      <c r="Q304" s="1" t="s">
        <v>391</v>
      </c>
      <c r="R304" t="str">
        <f>CONCATENATE(Tabla4[[#This Row],[Id_Tarea]]," ",Tabla4[[#This Row],[Desc_Tarea]]," [",Tabla4[[#This Row],[CODIGO]],"]")</f>
        <v>S5.03.01.03 Seguridad perimetral [OGIT]</v>
      </c>
      <c r="X304" t="s">
        <v>2404</v>
      </c>
      <c r="Y304" s="1" t="s">
        <v>2460</v>
      </c>
      <c r="Z304" s="6" t="s">
        <v>174</v>
      </c>
      <c r="AA304" s="6" t="s">
        <v>3113</v>
      </c>
      <c r="AD304" s="1" t="s">
        <v>2493</v>
      </c>
      <c r="AE304" t="s">
        <v>3560</v>
      </c>
      <c r="AF304" t="s">
        <v>3195</v>
      </c>
      <c r="AG304" s="1" t="s">
        <v>2908</v>
      </c>
      <c r="AH304" t="s">
        <v>2909</v>
      </c>
      <c r="AI304" s="1" t="s">
        <v>391</v>
      </c>
      <c r="AJ304" t="s">
        <v>3451</v>
      </c>
    </row>
    <row r="305" spans="15:36" x14ac:dyDescent="0.25">
      <c r="O305" s="1" t="s">
        <v>2912</v>
      </c>
      <c r="P305" t="s">
        <v>2913</v>
      </c>
      <c r="Q305" s="1" t="s">
        <v>391</v>
      </c>
      <c r="R305" t="str">
        <f>CONCATENATE(Tabla4[[#This Row],[Id_Tarea]]," ",Tabla4[[#This Row],[Desc_Tarea]]," [",Tabla4[[#This Row],[CODIGO]],"]")</f>
        <v>S5.03.01.04 Soporte técnico [OGIT]</v>
      </c>
      <c r="X305" t="s">
        <v>2407</v>
      </c>
      <c r="Y305" s="1" t="s">
        <v>2461</v>
      </c>
      <c r="Z305" s="6" t="s">
        <v>175</v>
      </c>
      <c r="AA305" s="6" t="s">
        <v>2946</v>
      </c>
      <c r="AD305" s="1" t="s">
        <v>2493</v>
      </c>
      <c r="AE305" t="s">
        <v>3560</v>
      </c>
      <c r="AF305" t="s">
        <v>3195</v>
      </c>
      <c r="AG305" s="1" t="s">
        <v>2910</v>
      </c>
      <c r="AH305" t="s">
        <v>2911</v>
      </c>
      <c r="AI305" s="1" t="s">
        <v>391</v>
      </c>
      <c r="AJ305" t="s">
        <v>3452</v>
      </c>
    </row>
    <row r="306" spans="15:36" x14ac:dyDescent="0.25">
      <c r="O306" s="1" t="s">
        <v>2914</v>
      </c>
      <c r="P306" t="s">
        <v>2915</v>
      </c>
      <c r="Q306" s="1" t="s">
        <v>391</v>
      </c>
      <c r="R306" t="str">
        <f>CONCATENATE(Tabla4[[#This Row],[Id_Tarea]]," ",Tabla4[[#This Row],[Desc_Tarea]]," [",Tabla4[[#This Row],[CODIGO]],"]")</f>
        <v>S5.04.01.01 Creación de soluciones sobre datos [OGIT]</v>
      </c>
      <c r="X306" t="s">
        <v>2407</v>
      </c>
      <c r="Y306" s="1" t="s">
        <v>2462</v>
      </c>
      <c r="Z306" s="6" t="s">
        <v>176</v>
      </c>
      <c r="AA306" s="6" t="s">
        <v>3114</v>
      </c>
      <c r="AD306" s="1" t="s">
        <v>2493</v>
      </c>
      <c r="AE306" t="s">
        <v>3560</v>
      </c>
      <c r="AF306" t="s">
        <v>3195</v>
      </c>
      <c r="AG306" s="1" t="s">
        <v>2912</v>
      </c>
      <c r="AH306" t="s">
        <v>2913</v>
      </c>
      <c r="AI306" s="1" t="s">
        <v>391</v>
      </c>
      <c r="AJ306" t="s">
        <v>3453</v>
      </c>
    </row>
    <row r="307" spans="15:36" x14ac:dyDescent="0.25">
      <c r="O307" s="1" t="s">
        <v>2916</v>
      </c>
      <c r="P307" t="s">
        <v>2917</v>
      </c>
      <c r="Q307" s="1" t="s">
        <v>391</v>
      </c>
      <c r="R307" t="str">
        <f>CONCATENATE(Tabla4[[#This Row],[Id_Tarea]]," ",Tabla4[[#This Row],[Desc_Tarea]]," [",Tabla4[[#This Row],[CODIGO]],"]")</f>
        <v>S5.04.01.02 Generación de reportes estadísticos [OGIT]</v>
      </c>
      <c r="X307" t="s">
        <v>2407</v>
      </c>
      <c r="Y307" s="1" t="s">
        <v>2463</v>
      </c>
      <c r="Z307" s="6" t="s">
        <v>177</v>
      </c>
      <c r="AA307" s="6" t="s">
        <v>3115</v>
      </c>
      <c r="AD307" s="1" t="s">
        <v>2495</v>
      </c>
      <c r="AE307" t="s">
        <v>3561</v>
      </c>
      <c r="AF307" t="s">
        <v>3196</v>
      </c>
      <c r="AG307" s="1" t="s">
        <v>2914</v>
      </c>
      <c r="AH307" t="s">
        <v>2915</v>
      </c>
      <c r="AI307" s="1" t="s">
        <v>391</v>
      </c>
      <c r="AJ307" t="s">
        <v>3454</v>
      </c>
    </row>
    <row r="308" spans="15:36" x14ac:dyDescent="0.25">
      <c r="O308" s="1" t="s">
        <v>2918</v>
      </c>
      <c r="P308" t="s">
        <v>2919</v>
      </c>
      <c r="Q308" s="1" t="s">
        <v>391</v>
      </c>
      <c r="R308" t="str">
        <f>CONCATENATE(Tabla4[[#This Row],[Id_Tarea]]," ",Tabla4[[#This Row],[Desc_Tarea]]," [",Tabla4[[#This Row],[CODIGO]],"]")</f>
        <v>S5.04.01.03 Creación de tableros de información [OGIT]</v>
      </c>
      <c r="X308" t="s">
        <v>2407</v>
      </c>
      <c r="Y308" s="1" t="s">
        <v>2464</v>
      </c>
      <c r="Z308" s="6" t="s">
        <v>178</v>
      </c>
      <c r="AA308" s="6" t="s">
        <v>3116</v>
      </c>
      <c r="AD308" s="1" t="s">
        <v>2495</v>
      </c>
      <c r="AE308" t="s">
        <v>3561</v>
      </c>
      <c r="AF308" t="s">
        <v>3196</v>
      </c>
      <c r="AG308" s="1" t="s">
        <v>2916</v>
      </c>
      <c r="AH308" t="s">
        <v>2917</v>
      </c>
      <c r="AI308" s="1" t="s">
        <v>391</v>
      </c>
      <c r="AJ308" t="s">
        <v>3455</v>
      </c>
    </row>
    <row r="309" spans="15:36" x14ac:dyDescent="0.25">
      <c r="O309" s="1" t="s">
        <v>2920</v>
      </c>
      <c r="P309" t="s">
        <v>2921</v>
      </c>
      <c r="Q309" s="1" t="s">
        <v>391</v>
      </c>
      <c r="R309" t="str">
        <f>CONCATENATE(Tabla4[[#This Row],[Id_Tarea]]," ",Tabla4[[#This Row],[Desc_Tarea]]," [",Tabla4[[#This Row],[CODIGO]],"]")</f>
        <v>S5.04.01.04 Generación de boletines o compendios estadísticos [OGIT]</v>
      </c>
      <c r="X309" t="s">
        <v>2407</v>
      </c>
      <c r="Y309" s="1" t="s">
        <v>2465</v>
      </c>
      <c r="Z309" s="6" t="s">
        <v>3490</v>
      </c>
      <c r="AA309" s="6" t="s">
        <v>3117</v>
      </c>
      <c r="AD309" s="1" t="s">
        <v>2495</v>
      </c>
      <c r="AE309" t="s">
        <v>3561</v>
      </c>
      <c r="AF309" t="s">
        <v>3196</v>
      </c>
      <c r="AG309" s="1" t="s">
        <v>2918</v>
      </c>
      <c r="AH309" t="s">
        <v>2919</v>
      </c>
      <c r="AI309" s="1" t="s">
        <v>391</v>
      </c>
      <c r="AJ309" t="s">
        <v>3456</v>
      </c>
    </row>
    <row r="310" spans="15:36" x14ac:dyDescent="0.25">
      <c r="O310" s="1" t="s">
        <v>2922</v>
      </c>
      <c r="P310" t="s">
        <v>2923</v>
      </c>
      <c r="Q310" s="1" t="s">
        <v>391</v>
      </c>
      <c r="R310" t="str">
        <f>CONCATENATE(Tabla4[[#This Row],[Id_Tarea]]," ",Tabla4[[#This Row],[Desc_Tarea]]," [",Tabla4[[#This Row],[CODIGO]],"]")</f>
        <v>S5.04.01.05 Atención de requerimientos de información por Transparencia [OGIT]</v>
      </c>
      <c r="X310" t="s">
        <v>2407</v>
      </c>
      <c r="Y310" s="1" t="s">
        <v>2467</v>
      </c>
      <c r="Z310" s="6" t="s">
        <v>3491</v>
      </c>
      <c r="AA310" s="6" t="s">
        <v>3118</v>
      </c>
      <c r="AD310" s="1" t="s">
        <v>2495</v>
      </c>
      <c r="AE310" t="s">
        <v>3561</v>
      </c>
      <c r="AF310" t="s">
        <v>3196</v>
      </c>
      <c r="AG310" s="1" t="s">
        <v>2920</v>
      </c>
      <c r="AH310" t="s">
        <v>2921</v>
      </c>
      <c r="AI310" s="1" t="s">
        <v>391</v>
      </c>
      <c r="AJ310" t="s">
        <v>3457</v>
      </c>
    </row>
    <row r="311" spans="15:36" x14ac:dyDescent="0.25">
      <c r="O311" s="1" t="s">
        <v>2924</v>
      </c>
      <c r="P311" t="s">
        <v>2925</v>
      </c>
      <c r="Q311" s="1" t="s">
        <v>391</v>
      </c>
      <c r="R311" t="str">
        <f>CONCATENATE(Tabla4[[#This Row],[Id_Tarea]]," ",Tabla4[[#This Row],[Desc_Tarea]]," [",Tabla4[[#This Row],[CODIGO]],"]")</f>
        <v>S5.04.01.06 Publicación de información en la Plataforma de Datos Abiertos [OGIT]</v>
      </c>
      <c r="X311" t="s">
        <v>2407</v>
      </c>
      <c r="Y311" s="1" t="s">
        <v>2469</v>
      </c>
      <c r="Z311" s="6" t="s">
        <v>179</v>
      </c>
      <c r="AA311" s="6" t="s">
        <v>3119</v>
      </c>
      <c r="AD311" s="1" t="s">
        <v>2495</v>
      </c>
      <c r="AE311" t="s">
        <v>3561</v>
      </c>
      <c r="AF311" t="s">
        <v>3196</v>
      </c>
      <c r="AG311" s="1" t="s">
        <v>2922</v>
      </c>
      <c r="AH311" t="s">
        <v>2923</v>
      </c>
      <c r="AI311" s="1" t="s">
        <v>391</v>
      </c>
      <c r="AJ311" t="s">
        <v>3458</v>
      </c>
    </row>
    <row r="312" spans="15:36" x14ac:dyDescent="0.25">
      <c r="O312" s="1" t="s">
        <v>2926</v>
      </c>
      <c r="P312" t="s">
        <v>2927</v>
      </c>
      <c r="Q312" s="1" t="s">
        <v>391</v>
      </c>
      <c r="R312" t="str">
        <f>CONCATENATE(Tabla4[[#This Row],[Id_Tarea]]," ",Tabla4[[#This Row],[Desc_Tarea]]," [",Tabla4[[#This Row],[CODIGO]],"]")</f>
        <v>S5.04.01.07 Publicación de bases de datos (retroalimentación) en el ftp [OGIT]</v>
      </c>
      <c r="X312" t="s">
        <v>2407</v>
      </c>
      <c r="Y312" s="1" t="s">
        <v>2470</v>
      </c>
      <c r="Z312" s="6" t="s">
        <v>180</v>
      </c>
      <c r="AA312" s="6" t="s">
        <v>3120</v>
      </c>
      <c r="AD312" s="1" t="s">
        <v>2495</v>
      </c>
      <c r="AE312" t="s">
        <v>3561</v>
      </c>
      <c r="AF312" t="s">
        <v>3196</v>
      </c>
      <c r="AG312" s="1" t="s">
        <v>2924</v>
      </c>
      <c r="AH312" t="s">
        <v>2925</v>
      </c>
      <c r="AI312" s="1" t="s">
        <v>391</v>
      </c>
      <c r="AJ312" t="s">
        <v>3459</v>
      </c>
    </row>
    <row r="313" spans="15:36" x14ac:dyDescent="0.25">
      <c r="Q313" s="1"/>
      <c r="X313" t="s">
        <v>2407</v>
      </c>
      <c r="Y313" s="1" t="s">
        <v>2471</v>
      </c>
      <c r="Z313" s="6" t="s">
        <v>181</v>
      </c>
      <c r="AA313" s="6" t="s">
        <v>3121</v>
      </c>
      <c r="AD313" s="1" t="s">
        <v>2495</v>
      </c>
      <c r="AE313" t="s">
        <v>3561</v>
      </c>
      <c r="AF313" t="s">
        <v>3196</v>
      </c>
      <c r="AG313" s="1" t="s">
        <v>2926</v>
      </c>
      <c r="AH313" t="s">
        <v>2927</v>
      </c>
      <c r="AI313" s="1" t="s">
        <v>391</v>
      </c>
      <c r="AJ313" t="s">
        <v>3460</v>
      </c>
    </row>
    <row r="314" spans="15:36" x14ac:dyDescent="0.25">
      <c r="Q314" s="1"/>
      <c r="X314" t="s">
        <v>2410</v>
      </c>
      <c r="Y314" s="1" t="s">
        <v>2475</v>
      </c>
      <c r="Z314" s="6" t="s">
        <v>185</v>
      </c>
      <c r="AA314" s="6" t="s">
        <v>3122</v>
      </c>
    </row>
    <row r="315" spans="15:36" x14ac:dyDescent="0.25">
      <c r="Q315" s="1"/>
      <c r="X315" t="s">
        <v>2410</v>
      </c>
      <c r="Y315" s="1" t="s">
        <v>2476</v>
      </c>
      <c r="Z315" s="6" t="s">
        <v>186</v>
      </c>
      <c r="AA315" s="6" t="s">
        <v>3123</v>
      </c>
    </row>
    <row r="316" spans="15:36" x14ac:dyDescent="0.25">
      <c r="Q316" s="1"/>
      <c r="X316" t="s">
        <v>2410</v>
      </c>
      <c r="Y316" s="1" t="s">
        <v>2477</v>
      </c>
      <c r="Z316" s="6" t="s">
        <v>187</v>
      </c>
      <c r="AA316" s="6" t="s">
        <v>3038</v>
      </c>
    </row>
    <row r="317" spans="15:36" x14ac:dyDescent="0.25">
      <c r="Q317" s="1"/>
      <c r="X317" t="s">
        <v>3075</v>
      </c>
      <c r="Y317" s="1" t="s">
        <v>2472</v>
      </c>
      <c r="Z317" s="6" t="s">
        <v>182</v>
      </c>
      <c r="AA317" s="6" t="s">
        <v>3124</v>
      </c>
    </row>
    <row r="318" spans="15:36" x14ac:dyDescent="0.25">
      <c r="Q318" s="1"/>
      <c r="X318" t="s">
        <v>3075</v>
      </c>
      <c r="Y318" s="1" t="s">
        <v>2473</v>
      </c>
      <c r="Z318" s="6" t="s">
        <v>183</v>
      </c>
      <c r="AA318" s="6" t="s">
        <v>2947</v>
      </c>
    </row>
    <row r="319" spans="15:36" x14ac:dyDescent="0.25">
      <c r="Q319" s="1"/>
      <c r="X319" t="s">
        <v>3075</v>
      </c>
      <c r="Y319" s="1" t="s">
        <v>2474</v>
      </c>
      <c r="Z319" s="6" t="s">
        <v>184</v>
      </c>
      <c r="AA319" s="6" t="s">
        <v>3125</v>
      </c>
    </row>
    <row r="320" spans="15:36" x14ac:dyDescent="0.25">
      <c r="Q320" s="1"/>
      <c r="AA320"/>
    </row>
    <row r="321" spans="17:17" x14ac:dyDescent="0.25">
      <c r="Q321" s="1"/>
    </row>
    <row r="322" spans="17:17" x14ac:dyDescent="0.25">
      <c r="Q322" s="1"/>
    </row>
    <row r="323" spans="17:17" x14ac:dyDescent="0.25">
      <c r="Q323" s="1"/>
    </row>
    <row r="324" spans="17:17" x14ac:dyDescent="0.25">
      <c r="Q324" s="1"/>
    </row>
    <row r="325" spans="17:17" x14ac:dyDescent="0.25">
      <c r="Q325" s="1"/>
    </row>
    <row r="326" spans="17:17" x14ac:dyDescent="0.25">
      <c r="Q326" s="1"/>
    </row>
    <row r="327" spans="17:17" x14ac:dyDescent="0.25">
      <c r="Q327" s="1"/>
    </row>
    <row r="328" spans="17:17" x14ac:dyDescent="0.25">
      <c r="Q328" s="1"/>
    </row>
    <row r="329" spans="17:17" x14ac:dyDescent="0.25">
      <c r="Q329" s="1"/>
    </row>
    <row r="330" spans="17:17" x14ac:dyDescent="0.25">
      <c r="Q330" s="1"/>
    </row>
    <row r="331" spans="17:17" x14ac:dyDescent="0.25">
      <c r="Q331" s="1"/>
    </row>
    <row r="332" spans="17:17" x14ac:dyDescent="0.25">
      <c r="Q332" s="1"/>
    </row>
    <row r="333" spans="17:17" x14ac:dyDescent="0.25">
      <c r="Q333" s="1"/>
    </row>
    <row r="334" spans="17:17" x14ac:dyDescent="0.25">
      <c r="Q334" s="1"/>
    </row>
    <row r="335" spans="17:17" x14ac:dyDescent="0.25">
      <c r="Q335" s="1"/>
    </row>
    <row r="336" spans="17:17" x14ac:dyDescent="0.25">
      <c r="Q336" s="1"/>
    </row>
    <row r="337" spans="17:17" x14ac:dyDescent="0.25">
      <c r="Q337" s="1"/>
    </row>
    <row r="338" spans="17:17" x14ac:dyDescent="0.25">
      <c r="Q338" s="1"/>
    </row>
    <row r="339" spans="17:17" x14ac:dyDescent="0.25">
      <c r="Q339" s="1"/>
    </row>
    <row r="340" spans="17:17" x14ac:dyDescent="0.25">
      <c r="Q340" s="1"/>
    </row>
    <row r="341" spans="17:17" x14ac:dyDescent="0.25">
      <c r="Q341" s="1"/>
    </row>
    <row r="342" spans="17:17" x14ac:dyDescent="0.25">
      <c r="Q342" s="1"/>
    </row>
    <row r="343" spans="17:17" x14ac:dyDescent="0.25">
      <c r="Q343" s="1"/>
    </row>
    <row r="344" spans="17:17" x14ac:dyDescent="0.25">
      <c r="Q344" s="1"/>
    </row>
    <row r="345" spans="17:17" x14ac:dyDescent="0.25">
      <c r="Q345" s="1"/>
    </row>
    <row r="346" spans="17:17" x14ac:dyDescent="0.25">
      <c r="Q346" s="1"/>
    </row>
    <row r="347" spans="17:17" x14ac:dyDescent="0.25">
      <c r="Q347" s="1"/>
    </row>
    <row r="348" spans="17:17" x14ac:dyDescent="0.25">
      <c r="Q348" s="1"/>
    </row>
    <row r="349" spans="17:17" x14ac:dyDescent="0.25">
      <c r="Q349" s="1"/>
    </row>
    <row r="350" spans="17:17" x14ac:dyDescent="0.25">
      <c r="Q350" s="1"/>
    </row>
    <row r="351" spans="17:17" x14ac:dyDescent="0.25">
      <c r="Q351" s="1"/>
    </row>
    <row r="352" spans="17:17" x14ac:dyDescent="0.25">
      <c r="Q352" s="1"/>
    </row>
    <row r="353" spans="17:17" x14ac:dyDescent="0.25">
      <c r="Q353" s="1"/>
    </row>
    <row r="354" spans="17:17" x14ac:dyDescent="0.25">
      <c r="Q354" s="1"/>
    </row>
    <row r="355" spans="17:17" x14ac:dyDescent="0.25">
      <c r="Q355" s="1"/>
    </row>
    <row r="356" spans="17:17" x14ac:dyDescent="0.25">
      <c r="Q356" s="1"/>
    </row>
    <row r="357" spans="17:17" x14ac:dyDescent="0.25">
      <c r="Q357" s="1"/>
    </row>
    <row r="358" spans="17:17" x14ac:dyDescent="0.25">
      <c r="Q358" s="1"/>
    </row>
    <row r="359" spans="17:17" x14ac:dyDescent="0.25">
      <c r="Q359" s="1"/>
    </row>
    <row r="360" spans="17:17" x14ac:dyDescent="0.25">
      <c r="Q360" s="1"/>
    </row>
    <row r="361" spans="17:17" x14ac:dyDescent="0.25">
      <c r="Q361" s="1"/>
    </row>
    <row r="362" spans="17:17" x14ac:dyDescent="0.25">
      <c r="Q362" s="1"/>
    </row>
    <row r="363" spans="17:17" x14ac:dyDescent="0.25">
      <c r="Q363" s="1"/>
    </row>
    <row r="364" spans="17:17" x14ac:dyDescent="0.25">
      <c r="Q364" s="1"/>
    </row>
    <row r="365" spans="17:17" x14ac:dyDescent="0.25">
      <c r="Q365" s="1"/>
    </row>
    <row r="366" spans="17:17" x14ac:dyDescent="0.25">
      <c r="Q366" s="1"/>
    </row>
    <row r="367" spans="17:17" x14ac:dyDescent="0.25">
      <c r="Q367" s="1"/>
    </row>
    <row r="368" spans="17:17" x14ac:dyDescent="0.25">
      <c r="Q368" s="1"/>
    </row>
    <row r="369" spans="17:17" x14ac:dyDescent="0.25">
      <c r="Q369" s="1"/>
    </row>
    <row r="370" spans="17:17" x14ac:dyDescent="0.25">
      <c r="Q370" s="1"/>
    </row>
    <row r="371" spans="17:17" x14ac:dyDescent="0.25">
      <c r="Q371" s="1"/>
    </row>
    <row r="372" spans="17:17" x14ac:dyDescent="0.25">
      <c r="Q372" s="1"/>
    </row>
    <row r="373" spans="17:17" x14ac:dyDescent="0.25">
      <c r="Q373" s="1"/>
    </row>
    <row r="374" spans="17:17" x14ac:dyDescent="0.25">
      <c r="Q374" s="1"/>
    </row>
    <row r="375" spans="17:17" x14ac:dyDescent="0.25">
      <c r="Q375" s="1"/>
    </row>
    <row r="376" spans="17:17" x14ac:dyDescent="0.25">
      <c r="Q376" s="1"/>
    </row>
    <row r="377" spans="17:17" x14ac:dyDescent="0.25">
      <c r="Q377" s="1"/>
    </row>
    <row r="378" spans="17:17" x14ac:dyDescent="0.25">
      <c r="Q378" s="1"/>
    </row>
    <row r="379" spans="17:17" x14ac:dyDescent="0.25">
      <c r="Q379" s="1"/>
    </row>
    <row r="380" spans="17:17" x14ac:dyDescent="0.25">
      <c r="Q380" s="1"/>
    </row>
    <row r="381" spans="17:17" x14ac:dyDescent="0.25">
      <c r="Q381" s="1"/>
    </row>
    <row r="382" spans="17:17" x14ac:dyDescent="0.25">
      <c r="Q382" s="1"/>
    </row>
    <row r="383" spans="17:17" x14ac:dyDescent="0.25">
      <c r="Q383" s="1"/>
    </row>
    <row r="384" spans="17:17" x14ac:dyDescent="0.25">
      <c r="Q384" s="1"/>
    </row>
    <row r="385" spans="17:17" x14ac:dyDescent="0.25">
      <c r="Q385" s="1"/>
    </row>
    <row r="386" spans="17:17" x14ac:dyDescent="0.25">
      <c r="Q386" s="1"/>
    </row>
    <row r="387" spans="17:17" x14ac:dyDescent="0.25">
      <c r="Q387" s="1"/>
    </row>
    <row r="388" spans="17:17" x14ac:dyDescent="0.25">
      <c r="Q388" s="1"/>
    </row>
    <row r="389" spans="17:17" x14ac:dyDescent="0.25">
      <c r="Q389" s="1"/>
    </row>
    <row r="390" spans="17:17" x14ac:dyDescent="0.25">
      <c r="Q390" s="1"/>
    </row>
    <row r="391" spans="17:17" x14ac:dyDescent="0.25">
      <c r="Q391" s="1"/>
    </row>
    <row r="392" spans="17:17" x14ac:dyDescent="0.25">
      <c r="Q392" s="1"/>
    </row>
    <row r="393" spans="17:17" x14ac:dyDescent="0.25">
      <c r="Q393" s="1"/>
    </row>
    <row r="394" spans="17:17" x14ac:dyDescent="0.25">
      <c r="Q394" s="1"/>
    </row>
    <row r="395" spans="17:17" x14ac:dyDescent="0.25">
      <c r="Q395" s="1"/>
    </row>
    <row r="396" spans="17:17" x14ac:dyDescent="0.25">
      <c r="Q396" s="1"/>
    </row>
    <row r="397" spans="17:17" x14ac:dyDescent="0.25">
      <c r="Q397" s="1"/>
    </row>
    <row r="398" spans="17:17" x14ac:dyDescent="0.25">
      <c r="Q398" s="1"/>
    </row>
    <row r="399" spans="17:17" x14ac:dyDescent="0.25">
      <c r="Q399" s="1"/>
    </row>
    <row r="400" spans="17:17" x14ac:dyDescent="0.25">
      <c r="Q400" s="1"/>
    </row>
    <row r="401" spans="17:17" x14ac:dyDescent="0.25">
      <c r="Q401" s="1"/>
    </row>
    <row r="402" spans="17:17" x14ac:dyDescent="0.25">
      <c r="Q402" s="1"/>
    </row>
    <row r="403" spans="17:17" x14ac:dyDescent="0.25">
      <c r="Q403" s="1"/>
    </row>
    <row r="404" spans="17:17" x14ac:dyDescent="0.25">
      <c r="Q404" s="1"/>
    </row>
    <row r="405" spans="17:17" x14ac:dyDescent="0.25">
      <c r="Q405" s="1"/>
    </row>
    <row r="406" spans="17:17" x14ac:dyDescent="0.25">
      <c r="Q406" s="1"/>
    </row>
    <row r="407" spans="17:17" x14ac:dyDescent="0.25">
      <c r="Q407" s="1"/>
    </row>
    <row r="408" spans="17:17" x14ac:dyDescent="0.25">
      <c r="Q408" s="1"/>
    </row>
    <row r="409" spans="17:17" x14ac:dyDescent="0.25">
      <c r="Q409" s="1"/>
    </row>
    <row r="410" spans="17:17" x14ac:dyDescent="0.25">
      <c r="Q410" s="1"/>
    </row>
    <row r="411" spans="17:17" x14ac:dyDescent="0.25">
      <c r="Q411" s="1"/>
    </row>
    <row r="412" spans="17:17" x14ac:dyDescent="0.25">
      <c r="Q412" s="1"/>
    </row>
    <row r="413" spans="17:17" x14ac:dyDescent="0.25">
      <c r="Q413" s="1"/>
    </row>
    <row r="414" spans="17:17" x14ac:dyDescent="0.25">
      <c r="Q414" s="1"/>
    </row>
    <row r="415" spans="17:17" x14ac:dyDescent="0.25">
      <c r="Q415" s="1"/>
    </row>
    <row r="416" spans="17:17" x14ac:dyDescent="0.25">
      <c r="Q416" s="1"/>
    </row>
    <row r="417" spans="17:17" x14ac:dyDescent="0.25">
      <c r="Q417" s="1"/>
    </row>
    <row r="418" spans="17:17" x14ac:dyDescent="0.25">
      <c r="Q418" s="1"/>
    </row>
    <row r="419" spans="17:17" x14ac:dyDescent="0.25">
      <c r="Q419" s="1"/>
    </row>
    <row r="420" spans="17:17" x14ac:dyDescent="0.25">
      <c r="Q420" s="1"/>
    </row>
    <row r="421" spans="17:17" x14ac:dyDescent="0.25">
      <c r="Q421" s="1"/>
    </row>
    <row r="422" spans="17:17" x14ac:dyDescent="0.25">
      <c r="Q422" s="1"/>
    </row>
    <row r="423" spans="17:17" x14ac:dyDescent="0.25">
      <c r="Q423" s="1"/>
    </row>
    <row r="424" spans="17:17" x14ac:dyDescent="0.25">
      <c r="Q424" s="1"/>
    </row>
    <row r="425" spans="17:17" x14ac:dyDescent="0.25">
      <c r="Q425" s="1"/>
    </row>
    <row r="426" spans="17:17" x14ac:dyDescent="0.25">
      <c r="Q426" s="1"/>
    </row>
    <row r="427" spans="17:17" x14ac:dyDescent="0.25">
      <c r="Q427" s="1"/>
    </row>
    <row r="428" spans="17:17" x14ac:dyDescent="0.25">
      <c r="Q428" s="1"/>
    </row>
    <row r="429" spans="17:17" x14ac:dyDescent="0.25">
      <c r="Q429" s="1"/>
    </row>
    <row r="430" spans="17:17" x14ac:dyDescent="0.25">
      <c r="Q430" s="1"/>
    </row>
    <row r="431" spans="17:17" x14ac:dyDescent="0.25">
      <c r="Q431" s="1"/>
    </row>
    <row r="432" spans="17:17" x14ac:dyDescent="0.25">
      <c r="Q432" s="1"/>
    </row>
    <row r="433" spans="17:17" x14ac:dyDescent="0.25">
      <c r="Q433" s="1"/>
    </row>
    <row r="434" spans="17:17" x14ac:dyDescent="0.25">
      <c r="Q434" s="1"/>
    </row>
    <row r="435" spans="17:17" x14ac:dyDescent="0.25">
      <c r="Q435" s="1"/>
    </row>
    <row r="436" spans="17:17" x14ac:dyDescent="0.25">
      <c r="Q436" s="1"/>
    </row>
    <row r="437" spans="17:17" x14ac:dyDescent="0.25">
      <c r="Q437" s="1"/>
    </row>
    <row r="438" spans="17:17" x14ac:dyDescent="0.25">
      <c r="Q438" s="1"/>
    </row>
    <row r="439" spans="17:17" x14ac:dyDescent="0.25">
      <c r="Q439" s="1"/>
    </row>
    <row r="440" spans="17:17" x14ac:dyDescent="0.25">
      <c r="Q440" s="1"/>
    </row>
    <row r="441" spans="17:17" x14ac:dyDescent="0.25">
      <c r="Q441" s="1"/>
    </row>
    <row r="442" spans="17:17" x14ac:dyDescent="0.25">
      <c r="Q442" s="1"/>
    </row>
    <row r="443" spans="17:17" x14ac:dyDescent="0.25">
      <c r="Q443" s="1"/>
    </row>
    <row r="444" spans="17:17" x14ac:dyDescent="0.25">
      <c r="Q444" s="1"/>
    </row>
    <row r="445" spans="17:17" x14ac:dyDescent="0.25">
      <c r="Q445" s="1"/>
    </row>
    <row r="446" spans="17:17" x14ac:dyDescent="0.25">
      <c r="Q446" s="1"/>
    </row>
    <row r="447" spans="17:17" x14ac:dyDescent="0.25">
      <c r="Q447" s="1"/>
    </row>
    <row r="448" spans="17:17" x14ac:dyDescent="0.25">
      <c r="Q448" s="1"/>
    </row>
    <row r="449" spans="17:17" x14ac:dyDescent="0.25">
      <c r="Q449" s="1"/>
    </row>
    <row r="450" spans="17:17" x14ac:dyDescent="0.25">
      <c r="Q450" s="1"/>
    </row>
    <row r="451" spans="17:17" x14ac:dyDescent="0.25">
      <c r="Q451" s="1"/>
    </row>
    <row r="452" spans="17:17" x14ac:dyDescent="0.25">
      <c r="Q452" s="1"/>
    </row>
    <row r="453" spans="17:17" x14ac:dyDescent="0.25">
      <c r="Q453" s="1"/>
    </row>
    <row r="454" spans="17:17" x14ac:dyDescent="0.25">
      <c r="Q454" s="1"/>
    </row>
    <row r="455" spans="17:17" x14ac:dyDescent="0.25">
      <c r="Q455" s="1"/>
    </row>
    <row r="456" spans="17:17" x14ac:dyDescent="0.25">
      <c r="Q456" s="1"/>
    </row>
    <row r="457" spans="17:17" x14ac:dyDescent="0.25">
      <c r="Q457" s="1"/>
    </row>
    <row r="458" spans="17:17" x14ac:dyDescent="0.25">
      <c r="Q458" s="1"/>
    </row>
    <row r="459" spans="17:17" x14ac:dyDescent="0.25">
      <c r="Q459" s="1"/>
    </row>
    <row r="460" spans="17:17" x14ac:dyDescent="0.25">
      <c r="Q460" s="1"/>
    </row>
    <row r="461" spans="17:17" x14ac:dyDescent="0.25">
      <c r="Q461" s="1"/>
    </row>
    <row r="462" spans="17:17" x14ac:dyDescent="0.25">
      <c r="Q462" s="1"/>
    </row>
    <row r="463" spans="17:17" x14ac:dyDescent="0.25">
      <c r="Q463" s="1"/>
    </row>
    <row r="464" spans="17:17" x14ac:dyDescent="0.25">
      <c r="Q464" s="1"/>
    </row>
    <row r="465" spans="17:17" x14ac:dyDescent="0.25">
      <c r="Q465" s="1"/>
    </row>
    <row r="466" spans="17:17" x14ac:dyDescent="0.25">
      <c r="Q466" s="1"/>
    </row>
    <row r="467" spans="17:17" x14ac:dyDescent="0.25">
      <c r="Q467" s="1"/>
    </row>
    <row r="468" spans="17:17" x14ac:dyDescent="0.25">
      <c r="Q468" s="1"/>
    </row>
    <row r="469" spans="17:17" x14ac:dyDescent="0.25">
      <c r="Q469" s="1"/>
    </row>
    <row r="470" spans="17:17" x14ac:dyDescent="0.25">
      <c r="Q470" s="1"/>
    </row>
    <row r="471" spans="17:17" x14ac:dyDescent="0.25">
      <c r="Q471" s="1"/>
    </row>
    <row r="472" spans="17:17" x14ac:dyDescent="0.25">
      <c r="Q472" s="1"/>
    </row>
    <row r="473" spans="17:17" x14ac:dyDescent="0.25">
      <c r="Q473" s="1"/>
    </row>
    <row r="474" spans="17:17" x14ac:dyDescent="0.25">
      <c r="Q474" s="1"/>
    </row>
    <row r="475" spans="17:17" x14ac:dyDescent="0.25">
      <c r="Q475" s="1"/>
    </row>
    <row r="476" spans="17:17" x14ac:dyDescent="0.25">
      <c r="Q476" s="1"/>
    </row>
    <row r="477" spans="17:17" x14ac:dyDescent="0.25">
      <c r="Q477" s="1"/>
    </row>
    <row r="478" spans="17:17" x14ac:dyDescent="0.25">
      <c r="Q478" s="1"/>
    </row>
    <row r="479" spans="17:17" x14ac:dyDescent="0.25">
      <c r="Q479" s="1"/>
    </row>
    <row r="480" spans="17:17" x14ac:dyDescent="0.25">
      <c r="Q480" s="1"/>
    </row>
    <row r="481" spans="17:17" x14ac:dyDescent="0.25">
      <c r="Q481" s="1"/>
    </row>
    <row r="482" spans="17:17" x14ac:dyDescent="0.25">
      <c r="Q482" s="1"/>
    </row>
    <row r="483" spans="17:17" x14ac:dyDescent="0.25">
      <c r="Q483" s="1"/>
    </row>
    <row r="484" spans="17:17" x14ac:dyDescent="0.25">
      <c r="Q484" s="1"/>
    </row>
    <row r="485" spans="17:17" x14ac:dyDescent="0.25">
      <c r="Q485" s="1"/>
    </row>
    <row r="486" spans="17:17" x14ac:dyDescent="0.25">
      <c r="Q486" s="1"/>
    </row>
    <row r="487" spans="17:17" x14ac:dyDescent="0.25">
      <c r="Q487" s="1"/>
    </row>
    <row r="488" spans="17:17" x14ac:dyDescent="0.25">
      <c r="Q488" s="1"/>
    </row>
    <row r="489" spans="17:17" x14ac:dyDescent="0.25">
      <c r="Q489" s="1"/>
    </row>
    <row r="490" spans="17:17" x14ac:dyDescent="0.25">
      <c r="Q490" s="1"/>
    </row>
    <row r="491" spans="17:17" x14ac:dyDescent="0.25">
      <c r="Q491" s="1"/>
    </row>
    <row r="492" spans="17:17" x14ac:dyDescent="0.25">
      <c r="Q492" s="1"/>
    </row>
    <row r="493" spans="17:17" x14ac:dyDescent="0.25">
      <c r="Q493" s="1"/>
    </row>
    <row r="494" spans="17:17" x14ac:dyDescent="0.25">
      <c r="Q494" s="1"/>
    </row>
    <row r="495" spans="17:17" x14ac:dyDescent="0.25">
      <c r="Q495" s="1"/>
    </row>
    <row r="496" spans="17:17" x14ac:dyDescent="0.25">
      <c r="Q496" s="1"/>
    </row>
    <row r="497" spans="17:17" x14ac:dyDescent="0.25">
      <c r="Q497" s="1"/>
    </row>
    <row r="498" spans="17:17" x14ac:dyDescent="0.25">
      <c r="Q498" s="1"/>
    </row>
    <row r="499" spans="17:17" x14ac:dyDescent="0.25">
      <c r="Q499" s="1"/>
    </row>
    <row r="500" spans="17:17" x14ac:dyDescent="0.25">
      <c r="Q500" s="1"/>
    </row>
    <row r="501" spans="17:17" x14ac:dyDescent="0.25">
      <c r="Q501" s="1"/>
    </row>
    <row r="502" spans="17:17" x14ac:dyDescent="0.25">
      <c r="Q502" s="1"/>
    </row>
    <row r="503" spans="17:17" x14ac:dyDescent="0.25">
      <c r="Q503" s="1"/>
    </row>
    <row r="504" spans="17:17" x14ac:dyDescent="0.25">
      <c r="Q504" s="1"/>
    </row>
    <row r="505" spans="17:17" x14ac:dyDescent="0.25">
      <c r="Q505" s="1"/>
    </row>
    <row r="506" spans="17:17" x14ac:dyDescent="0.25">
      <c r="Q506" s="1"/>
    </row>
    <row r="507" spans="17:17" x14ac:dyDescent="0.25">
      <c r="Q507" s="1"/>
    </row>
    <row r="508" spans="17:17" x14ac:dyDescent="0.25">
      <c r="Q508" s="1"/>
    </row>
    <row r="509" spans="17:17" x14ac:dyDescent="0.25">
      <c r="Q509" s="1"/>
    </row>
    <row r="510" spans="17:17" x14ac:dyDescent="0.25">
      <c r="Q510" s="1"/>
    </row>
    <row r="511" spans="17:17" x14ac:dyDescent="0.25">
      <c r="Q511" s="1"/>
    </row>
    <row r="512" spans="17:17" x14ac:dyDescent="0.25">
      <c r="Q512" s="1"/>
    </row>
    <row r="513" spans="17:17" x14ac:dyDescent="0.25">
      <c r="Q513" s="1"/>
    </row>
    <row r="514" spans="17:17" x14ac:dyDescent="0.25">
      <c r="Q514" s="1"/>
    </row>
    <row r="515" spans="17:17" x14ac:dyDescent="0.25">
      <c r="Q515" s="1"/>
    </row>
    <row r="516" spans="17:17" x14ac:dyDescent="0.25">
      <c r="Q516" s="1"/>
    </row>
    <row r="517" spans="17:17" x14ac:dyDescent="0.25">
      <c r="Q517" s="1"/>
    </row>
    <row r="518" spans="17:17" x14ac:dyDescent="0.25">
      <c r="Q518" s="1"/>
    </row>
    <row r="519" spans="17:17" x14ac:dyDescent="0.25">
      <c r="Q519" s="1"/>
    </row>
    <row r="520" spans="17:17" x14ac:dyDescent="0.25">
      <c r="Q520" s="1"/>
    </row>
    <row r="521" spans="17:17" x14ac:dyDescent="0.25">
      <c r="Q521" s="1"/>
    </row>
    <row r="522" spans="17:17" x14ac:dyDescent="0.25">
      <c r="Q522" s="1"/>
    </row>
    <row r="523" spans="17:17" x14ac:dyDescent="0.25">
      <c r="Q523" s="1"/>
    </row>
    <row r="524" spans="17:17" x14ac:dyDescent="0.25">
      <c r="Q524" s="1"/>
    </row>
    <row r="525" spans="17:17" x14ac:dyDescent="0.25">
      <c r="Q525" s="1"/>
    </row>
    <row r="526" spans="17:17" x14ac:dyDescent="0.25">
      <c r="Q526" s="1"/>
    </row>
    <row r="527" spans="17:17" x14ac:dyDescent="0.25">
      <c r="Q527" s="1"/>
    </row>
    <row r="528" spans="17:17" x14ac:dyDescent="0.25">
      <c r="Q528" s="1"/>
    </row>
    <row r="529" spans="17:17" x14ac:dyDescent="0.25">
      <c r="Q529" s="1"/>
    </row>
    <row r="530" spans="17:17" x14ac:dyDescent="0.25">
      <c r="Q530" s="1"/>
    </row>
    <row r="531" spans="17:17" x14ac:dyDescent="0.25">
      <c r="Q531" s="1"/>
    </row>
    <row r="532" spans="17:17" x14ac:dyDescent="0.25">
      <c r="Q532" s="1"/>
    </row>
    <row r="533" spans="17:17" x14ac:dyDescent="0.25">
      <c r="Q533" s="1"/>
    </row>
    <row r="534" spans="17:17" x14ac:dyDescent="0.25">
      <c r="Q534" s="1"/>
    </row>
    <row r="535" spans="17:17" x14ac:dyDescent="0.25">
      <c r="Q535" s="1"/>
    </row>
    <row r="536" spans="17:17" x14ac:dyDescent="0.25">
      <c r="Q536" s="1"/>
    </row>
    <row r="537" spans="17:17" x14ac:dyDescent="0.25">
      <c r="Q537" s="1"/>
    </row>
    <row r="538" spans="17:17" x14ac:dyDescent="0.25">
      <c r="Q538" s="1"/>
    </row>
    <row r="539" spans="17:17" x14ac:dyDescent="0.25">
      <c r="Q539" s="1"/>
    </row>
    <row r="540" spans="17:17" x14ac:dyDescent="0.25">
      <c r="Q540" s="1"/>
    </row>
    <row r="541" spans="17:17" x14ac:dyDescent="0.25">
      <c r="Q541" s="1"/>
    </row>
    <row r="542" spans="17:17" x14ac:dyDescent="0.25">
      <c r="Q542" s="1"/>
    </row>
    <row r="543" spans="17:17" x14ac:dyDescent="0.25">
      <c r="Q543" s="1"/>
    </row>
    <row r="544" spans="17:17" x14ac:dyDescent="0.25">
      <c r="Q544" s="1"/>
    </row>
    <row r="545" spans="17:17" x14ac:dyDescent="0.25">
      <c r="Q545" s="1"/>
    </row>
    <row r="546" spans="17:17" x14ac:dyDescent="0.25">
      <c r="Q546" s="1"/>
    </row>
    <row r="547" spans="17:17" x14ac:dyDescent="0.25">
      <c r="Q547" s="1"/>
    </row>
    <row r="548" spans="17:17" x14ac:dyDescent="0.25">
      <c r="Q548" s="1"/>
    </row>
    <row r="549" spans="17:17" x14ac:dyDescent="0.25">
      <c r="Q549" s="1"/>
    </row>
    <row r="550" spans="17:17" x14ac:dyDescent="0.25">
      <c r="Q550" s="1"/>
    </row>
    <row r="551" spans="17:17" x14ac:dyDescent="0.25">
      <c r="Q551" s="1"/>
    </row>
    <row r="552" spans="17:17" x14ac:dyDescent="0.25">
      <c r="Q552" s="1"/>
    </row>
    <row r="553" spans="17:17" x14ac:dyDescent="0.25">
      <c r="Q553" s="1"/>
    </row>
    <row r="554" spans="17:17" x14ac:dyDescent="0.25">
      <c r="Q554" s="1"/>
    </row>
    <row r="555" spans="17:17" x14ac:dyDescent="0.25">
      <c r="Q555" s="1"/>
    </row>
    <row r="556" spans="17:17" x14ac:dyDescent="0.25">
      <c r="Q556" s="1"/>
    </row>
    <row r="557" spans="17:17" x14ac:dyDescent="0.25">
      <c r="Q557" s="1"/>
    </row>
    <row r="558" spans="17:17" x14ac:dyDescent="0.25">
      <c r="Q558" s="1"/>
    </row>
    <row r="559" spans="17:17" x14ac:dyDescent="0.25">
      <c r="Q559" s="1"/>
    </row>
    <row r="560" spans="17:17" x14ac:dyDescent="0.25">
      <c r="Q560" s="1"/>
    </row>
    <row r="561" spans="17:17" x14ac:dyDescent="0.25">
      <c r="Q561" s="1"/>
    </row>
    <row r="562" spans="17:17" x14ac:dyDescent="0.25">
      <c r="Q562" s="1"/>
    </row>
    <row r="563" spans="17:17" x14ac:dyDescent="0.25">
      <c r="Q563" s="1"/>
    </row>
    <row r="564" spans="17:17" x14ac:dyDescent="0.25">
      <c r="Q564" s="1"/>
    </row>
    <row r="565" spans="17:17" x14ac:dyDescent="0.25">
      <c r="Q565" s="1"/>
    </row>
    <row r="566" spans="17:17" x14ac:dyDescent="0.25">
      <c r="Q566" s="1"/>
    </row>
    <row r="567" spans="17:17" x14ac:dyDescent="0.25">
      <c r="Q567" s="1"/>
    </row>
    <row r="568" spans="17:17" x14ac:dyDescent="0.25">
      <c r="Q568" s="1"/>
    </row>
    <row r="569" spans="17:17" x14ac:dyDescent="0.25">
      <c r="Q569" s="1"/>
    </row>
    <row r="570" spans="17:17" x14ac:dyDescent="0.25">
      <c r="Q570" s="1"/>
    </row>
    <row r="571" spans="17:17" x14ac:dyDescent="0.25">
      <c r="Q571" s="1"/>
    </row>
    <row r="572" spans="17:17" x14ac:dyDescent="0.25">
      <c r="Q572" s="1"/>
    </row>
    <row r="573" spans="17:17" x14ac:dyDescent="0.25">
      <c r="Q573" s="1"/>
    </row>
    <row r="574" spans="17:17" x14ac:dyDescent="0.25">
      <c r="Q574" s="1"/>
    </row>
    <row r="575" spans="17:17" x14ac:dyDescent="0.25">
      <c r="Q575" s="1"/>
    </row>
    <row r="576" spans="17:17" x14ac:dyDescent="0.25">
      <c r="Q576" s="1"/>
    </row>
    <row r="577" spans="17:17" x14ac:dyDescent="0.25">
      <c r="Q577" s="1"/>
    </row>
    <row r="578" spans="17:17" x14ac:dyDescent="0.25">
      <c r="Q578" s="1"/>
    </row>
    <row r="579" spans="17:17" x14ac:dyDescent="0.25">
      <c r="Q579" s="1"/>
    </row>
    <row r="580" spans="17:17" x14ac:dyDescent="0.25">
      <c r="Q580" s="1"/>
    </row>
    <row r="581" spans="17:17" x14ac:dyDescent="0.25">
      <c r="Q581" s="1"/>
    </row>
    <row r="582" spans="17:17" x14ac:dyDescent="0.25">
      <c r="Q582" s="1"/>
    </row>
    <row r="583" spans="17:17" x14ac:dyDescent="0.25">
      <c r="Q583" s="1"/>
    </row>
    <row r="584" spans="17:17" x14ac:dyDescent="0.25">
      <c r="Q584" s="1"/>
    </row>
    <row r="585" spans="17:17" x14ac:dyDescent="0.25">
      <c r="Q585" s="1"/>
    </row>
    <row r="586" spans="17:17" x14ac:dyDescent="0.25">
      <c r="Q586" s="1"/>
    </row>
    <row r="587" spans="17:17" x14ac:dyDescent="0.25">
      <c r="Q587" s="1"/>
    </row>
    <row r="588" spans="17:17" x14ac:dyDescent="0.25">
      <c r="Q588" s="1"/>
    </row>
    <row r="589" spans="17:17" x14ac:dyDescent="0.25">
      <c r="Q589" s="1"/>
    </row>
    <row r="590" spans="17:17" x14ac:dyDescent="0.25">
      <c r="Q590" s="1"/>
    </row>
    <row r="591" spans="17:17" x14ac:dyDescent="0.25">
      <c r="Q591" s="1"/>
    </row>
    <row r="592" spans="17:17" x14ac:dyDescent="0.25">
      <c r="Q592" s="1"/>
    </row>
    <row r="593" spans="17:17" x14ac:dyDescent="0.25">
      <c r="Q593" s="1"/>
    </row>
    <row r="594" spans="17:17" x14ac:dyDescent="0.25">
      <c r="Q594" s="1"/>
    </row>
    <row r="595" spans="17:17" x14ac:dyDescent="0.25">
      <c r="Q595" s="1"/>
    </row>
    <row r="596" spans="17:17" x14ac:dyDescent="0.25">
      <c r="Q596" s="1"/>
    </row>
    <row r="597" spans="17:17" x14ac:dyDescent="0.25">
      <c r="Q597" s="1"/>
    </row>
    <row r="598" spans="17:17" x14ac:dyDescent="0.25">
      <c r="Q598" s="1"/>
    </row>
    <row r="599" spans="17:17" x14ac:dyDescent="0.25">
      <c r="Q599" s="1"/>
    </row>
    <row r="600" spans="17:17" x14ac:dyDescent="0.25">
      <c r="Q600" s="1"/>
    </row>
    <row r="601" spans="17:17" x14ac:dyDescent="0.25">
      <c r="Q601" s="1"/>
    </row>
    <row r="602" spans="17:17" x14ac:dyDescent="0.25">
      <c r="Q602" s="1"/>
    </row>
    <row r="603" spans="17:17" x14ac:dyDescent="0.25">
      <c r="Q603" s="1"/>
    </row>
    <row r="604" spans="17:17" x14ac:dyDescent="0.25">
      <c r="Q604" s="1"/>
    </row>
    <row r="605" spans="17:17" x14ac:dyDescent="0.25">
      <c r="Q605" s="1"/>
    </row>
    <row r="606" spans="17:17" x14ac:dyDescent="0.25">
      <c r="Q606" s="1"/>
    </row>
    <row r="607" spans="17:17" x14ac:dyDescent="0.25">
      <c r="Q607" s="1"/>
    </row>
    <row r="608" spans="17:17" x14ac:dyDescent="0.25">
      <c r="Q608" s="1"/>
    </row>
    <row r="609" spans="17:17" x14ac:dyDescent="0.25">
      <c r="Q609" s="1"/>
    </row>
    <row r="610" spans="17:17" x14ac:dyDescent="0.25">
      <c r="Q610" s="1"/>
    </row>
    <row r="611" spans="17:17" x14ac:dyDescent="0.25">
      <c r="Q611" s="1"/>
    </row>
    <row r="612" spans="17:17" x14ac:dyDescent="0.25">
      <c r="Q612" s="1"/>
    </row>
    <row r="613" spans="17:17" x14ac:dyDescent="0.25">
      <c r="Q613" s="1"/>
    </row>
    <row r="614" spans="17:17" x14ac:dyDescent="0.25">
      <c r="Q614" s="1"/>
    </row>
    <row r="615" spans="17:17" x14ac:dyDescent="0.25">
      <c r="Q615" s="1"/>
    </row>
    <row r="616" spans="17:17" x14ac:dyDescent="0.25">
      <c r="Q616" s="1"/>
    </row>
    <row r="617" spans="17:17" x14ac:dyDescent="0.25">
      <c r="Q617" s="1"/>
    </row>
    <row r="618" spans="17:17" x14ac:dyDescent="0.25">
      <c r="Q618" s="1"/>
    </row>
    <row r="619" spans="17:17" x14ac:dyDescent="0.25">
      <c r="Q619" s="1"/>
    </row>
    <row r="620" spans="17:17" x14ac:dyDescent="0.25">
      <c r="Q620" s="1"/>
    </row>
    <row r="621" spans="17:17" x14ac:dyDescent="0.25">
      <c r="Q621" s="1"/>
    </row>
    <row r="622" spans="17:17" x14ac:dyDescent="0.25">
      <c r="Q622" s="1"/>
    </row>
    <row r="623" spans="17:17" x14ac:dyDescent="0.25">
      <c r="Q623" s="1"/>
    </row>
    <row r="624" spans="17:17" x14ac:dyDescent="0.25">
      <c r="Q624" s="1"/>
    </row>
    <row r="625" spans="17:17" x14ac:dyDescent="0.25">
      <c r="Q625" s="1"/>
    </row>
    <row r="626" spans="17:17" x14ac:dyDescent="0.25">
      <c r="Q626" s="1"/>
    </row>
    <row r="627" spans="17:17" x14ac:dyDescent="0.25">
      <c r="Q627" s="1"/>
    </row>
    <row r="628" spans="17:17" x14ac:dyDescent="0.25">
      <c r="Q628" s="1"/>
    </row>
    <row r="629" spans="17:17" x14ac:dyDescent="0.25">
      <c r="Q629" s="1"/>
    </row>
    <row r="630" spans="17:17" x14ac:dyDescent="0.25">
      <c r="Q630" s="1"/>
    </row>
    <row r="631" spans="17:17" x14ac:dyDescent="0.25">
      <c r="Q631" s="1"/>
    </row>
    <row r="632" spans="17:17" x14ac:dyDescent="0.25">
      <c r="Q632" s="1"/>
    </row>
    <row r="633" spans="17:17" x14ac:dyDescent="0.25">
      <c r="Q633" s="1"/>
    </row>
    <row r="634" spans="17:17" x14ac:dyDescent="0.25">
      <c r="Q634" s="1"/>
    </row>
    <row r="635" spans="17:17" x14ac:dyDescent="0.25">
      <c r="Q635" s="1"/>
    </row>
    <row r="636" spans="17:17" x14ac:dyDescent="0.25">
      <c r="Q636" s="1"/>
    </row>
    <row r="637" spans="17:17" x14ac:dyDescent="0.25">
      <c r="Q637" s="1"/>
    </row>
    <row r="638" spans="17:17" x14ac:dyDescent="0.25">
      <c r="Q638" s="1"/>
    </row>
    <row r="639" spans="17:17" x14ac:dyDescent="0.25">
      <c r="Q639" s="1"/>
    </row>
    <row r="640" spans="17:17" x14ac:dyDescent="0.25">
      <c r="Q640" s="1"/>
    </row>
    <row r="641" spans="17:17" x14ac:dyDescent="0.25">
      <c r="Q641" s="1"/>
    </row>
    <row r="642" spans="17:17" x14ac:dyDescent="0.25">
      <c r="Q642" s="1"/>
    </row>
    <row r="643" spans="17:17" x14ac:dyDescent="0.25">
      <c r="Q643" s="1"/>
    </row>
    <row r="644" spans="17:17" x14ac:dyDescent="0.25">
      <c r="Q644" s="1"/>
    </row>
    <row r="645" spans="17:17" x14ac:dyDescent="0.25">
      <c r="Q645" s="1"/>
    </row>
    <row r="646" spans="17:17" x14ac:dyDescent="0.25">
      <c r="Q646" s="1"/>
    </row>
    <row r="647" spans="17:17" x14ac:dyDescent="0.25">
      <c r="Q647" s="1"/>
    </row>
    <row r="648" spans="17:17" x14ac:dyDescent="0.25">
      <c r="Q648" s="1"/>
    </row>
    <row r="649" spans="17:17" x14ac:dyDescent="0.25">
      <c r="Q649" s="1"/>
    </row>
    <row r="650" spans="17:17" x14ac:dyDescent="0.25">
      <c r="Q650" s="1"/>
    </row>
    <row r="651" spans="17:17" x14ac:dyDescent="0.25">
      <c r="Q651" s="1"/>
    </row>
    <row r="652" spans="17:17" x14ac:dyDescent="0.25">
      <c r="Q652" s="1"/>
    </row>
    <row r="653" spans="17:17" x14ac:dyDescent="0.25">
      <c r="Q653" s="1"/>
    </row>
    <row r="654" spans="17:17" x14ac:dyDescent="0.25">
      <c r="Q654" s="1"/>
    </row>
    <row r="655" spans="17:17" x14ac:dyDescent="0.25">
      <c r="Q655" s="1"/>
    </row>
    <row r="656" spans="17:17" x14ac:dyDescent="0.25">
      <c r="Q656" s="1"/>
    </row>
    <row r="657" spans="17:17" x14ac:dyDescent="0.25">
      <c r="Q657" s="1"/>
    </row>
    <row r="658" spans="17:17" x14ac:dyDescent="0.25">
      <c r="Q658" s="1"/>
    </row>
    <row r="659" spans="17:17" x14ac:dyDescent="0.25">
      <c r="Q659" s="1"/>
    </row>
    <row r="660" spans="17:17" x14ac:dyDescent="0.25">
      <c r="Q660" s="1"/>
    </row>
    <row r="661" spans="17:17" x14ac:dyDescent="0.25">
      <c r="Q661" s="1"/>
    </row>
    <row r="662" spans="17:17" x14ac:dyDescent="0.25">
      <c r="Q662" s="1"/>
    </row>
    <row r="663" spans="17:17" x14ac:dyDescent="0.25">
      <c r="Q663" s="1"/>
    </row>
    <row r="664" spans="17:17" x14ac:dyDescent="0.25">
      <c r="Q664" s="1"/>
    </row>
    <row r="665" spans="17:17" x14ac:dyDescent="0.25">
      <c r="Q665" s="1"/>
    </row>
    <row r="666" spans="17:17" x14ac:dyDescent="0.25">
      <c r="Q666" s="1"/>
    </row>
    <row r="667" spans="17:17" x14ac:dyDescent="0.25">
      <c r="Q667" s="1"/>
    </row>
    <row r="668" spans="17:17" x14ac:dyDescent="0.25">
      <c r="Q668" s="1"/>
    </row>
    <row r="669" spans="17:17" x14ac:dyDescent="0.25">
      <c r="Q669" s="1"/>
    </row>
    <row r="670" spans="17:17" x14ac:dyDescent="0.25">
      <c r="Q670" s="1"/>
    </row>
    <row r="671" spans="17:17" x14ac:dyDescent="0.25">
      <c r="Q671" s="1"/>
    </row>
    <row r="672" spans="17:17" x14ac:dyDescent="0.25">
      <c r="Q672" s="1"/>
    </row>
    <row r="673" spans="17:17" x14ac:dyDescent="0.25">
      <c r="Q673" s="1"/>
    </row>
    <row r="674" spans="17:17" x14ac:dyDescent="0.25">
      <c r="Q674" s="1"/>
    </row>
    <row r="675" spans="17:17" x14ac:dyDescent="0.25">
      <c r="Q675" s="1"/>
    </row>
    <row r="676" spans="17:17" x14ac:dyDescent="0.25">
      <c r="Q676" s="1"/>
    </row>
    <row r="677" spans="17:17" x14ac:dyDescent="0.25">
      <c r="Q677" s="1"/>
    </row>
    <row r="678" spans="17:17" x14ac:dyDescent="0.25">
      <c r="Q678" s="1"/>
    </row>
    <row r="679" spans="17:17" x14ac:dyDescent="0.25">
      <c r="Q679" s="1"/>
    </row>
    <row r="680" spans="17:17" x14ac:dyDescent="0.25">
      <c r="Q680" s="1"/>
    </row>
    <row r="681" spans="17:17" x14ac:dyDescent="0.25">
      <c r="Q681" s="1"/>
    </row>
    <row r="682" spans="17:17" x14ac:dyDescent="0.25">
      <c r="Q682" s="1"/>
    </row>
    <row r="683" spans="17:17" x14ac:dyDescent="0.25">
      <c r="Q683" s="1"/>
    </row>
    <row r="684" spans="17:17" x14ac:dyDescent="0.25">
      <c r="Q684" s="1"/>
    </row>
    <row r="685" spans="17:17" x14ac:dyDescent="0.25">
      <c r="Q685" s="1"/>
    </row>
    <row r="686" spans="17:17" x14ac:dyDescent="0.25">
      <c r="Q686" s="1"/>
    </row>
    <row r="687" spans="17:17" x14ac:dyDescent="0.25">
      <c r="Q687" s="1"/>
    </row>
    <row r="688" spans="17:17" x14ac:dyDescent="0.25">
      <c r="Q688" s="1"/>
    </row>
    <row r="689" spans="17:17" x14ac:dyDescent="0.25">
      <c r="Q689" s="1"/>
    </row>
    <row r="690" spans="17:17" x14ac:dyDescent="0.25">
      <c r="Q690" s="1"/>
    </row>
    <row r="691" spans="17:17" x14ac:dyDescent="0.25">
      <c r="Q691" s="1"/>
    </row>
    <row r="692" spans="17:17" x14ac:dyDescent="0.25">
      <c r="Q692" s="1"/>
    </row>
    <row r="693" spans="17:17" x14ac:dyDescent="0.25">
      <c r="Q693" s="1"/>
    </row>
    <row r="694" spans="17:17" x14ac:dyDescent="0.25">
      <c r="Q694" s="1"/>
    </row>
    <row r="695" spans="17:17" x14ac:dyDescent="0.25">
      <c r="Q695" s="1"/>
    </row>
    <row r="696" spans="17:17" x14ac:dyDescent="0.25">
      <c r="Q696" s="1"/>
    </row>
    <row r="697" spans="17:17" x14ac:dyDescent="0.25">
      <c r="Q697" s="1"/>
    </row>
    <row r="698" spans="17:17" x14ac:dyDescent="0.25">
      <c r="Q698" s="1"/>
    </row>
    <row r="699" spans="17:17" x14ac:dyDescent="0.25">
      <c r="Q699" s="1"/>
    </row>
    <row r="700" spans="17:17" x14ac:dyDescent="0.25">
      <c r="Q700" s="1"/>
    </row>
    <row r="701" spans="17:17" x14ac:dyDescent="0.25">
      <c r="Q701" s="1"/>
    </row>
    <row r="702" spans="17:17" x14ac:dyDescent="0.25">
      <c r="Q702" s="1"/>
    </row>
    <row r="703" spans="17:17" x14ac:dyDescent="0.25">
      <c r="Q703" s="1"/>
    </row>
    <row r="704" spans="17:17" x14ac:dyDescent="0.25">
      <c r="Q704" s="1"/>
    </row>
    <row r="705" spans="17:17" x14ac:dyDescent="0.25">
      <c r="Q705" s="1"/>
    </row>
    <row r="706" spans="17:17" x14ac:dyDescent="0.25">
      <c r="Q706" s="1"/>
    </row>
    <row r="707" spans="17:17" x14ac:dyDescent="0.25">
      <c r="Q707" s="1"/>
    </row>
    <row r="708" spans="17:17" x14ac:dyDescent="0.25">
      <c r="Q708" s="1"/>
    </row>
    <row r="709" spans="17:17" x14ac:dyDescent="0.25">
      <c r="Q709" s="1"/>
    </row>
    <row r="710" spans="17:17" x14ac:dyDescent="0.25">
      <c r="Q710" s="1"/>
    </row>
    <row r="711" spans="17:17" x14ac:dyDescent="0.25">
      <c r="Q711" s="1"/>
    </row>
    <row r="712" spans="17:17" x14ac:dyDescent="0.25">
      <c r="Q712" s="1"/>
    </row>
    <row r="713" spans="17:17" x14ac:dyDescent="0.25">
      <c r="Q713" s="1"/>
    </row>
    <row r="714" spans="17:17" x14ac:dyDescent="0.25">
      <c r="Q714" s="1"/>
    </row>
    <row r="715" spans="17:17" x14ac:dyDescent="0.25">
      <c r="Q715" s="1"/>
    </row>
    <row r="716" spans="17:17" x14ac:dyDescent="0.25">
      <c r="Q716" s="1"/>
    </row>
    <row r="717" spans="17:17" x14ac:dyDescent="0.25">
      <c r="Q717" s="1"/>
    </row>
    <row r="718" spans="17:17" x14ac:dyDescent="0.25">
      <c r="Q718" s="1"/>
    </row>
    <row r="719" spans="17:17" x14ac:dyDescent="0.25">
      <c r="Q719" s="1"/>
    </row>
    <row r="720" spans="17:17" x14ac:dyDescent="0.25">
      <c r="Q720" s="1"/>
    </row>
    <row r="721" spans="17:17" x14ac:dyDescent="0.25">
      <c r="Q721" s="1"/>
    </row>
    <row r="722" spans="17:17" x14ac:dyDescent="0.25">
      <c r="Q722" s="1"/>
    </row>
    <row r="723" spans="17:17" x14ac:dyDescent="0.25">
      <c r="Q723" s="1"/>
    </row>
    <row r="724" spans="17:17" x14ac:dyDescent="0.25">
      <c r="Q724" s="1"/>
    </row>
    <row r="725" spans="17:17" x14ac:dyDescent="0.25">
      <c r="Q725" s="1"/>
    </row>
    <row r="726" spans="17:17" x14ac:dyDescent="0.25">
      <c r="Q726" s="1"/>
    </row>
    <row r="727" spans="17:17" x14ac:dyDescent="0.25">
      <c r="Q727" s="1"/>
    </row>
    <row r="728" spans="17:17" x14ac:dyDescent="0.25">
      <c r="Q728" s="1"/>
    </row>
    <row r="729" spans="17:17" x14ac:dyDescent="0.25">
      <c r="Q729" s="1"/>
    </row>
    <row r="730" spans="17:17" x14ac:dyDescent="0.25">
      <c r="Q730" s="1"/>
    </row>
    <row r="731" spans="17:17" x14ac:dyDescent="0.25">
      <c r="Q731" s="1"/>
    </row>
    <row r="732" spans="17:17" x14ac:dyDescent="0.25">
      <c r="Q732" s="1"/>
    </row>
    <row r="733" spans="17:17" x14ac:dyDescent="0.25">
      <c r="Q733" s="1"/>
    </row>
    <row r="734" spans="17:17" x14ac:dyDescent="0.25">
      <c r="Q734" s="1"/>
    </row>
    <row r="735" spans="17:17" x14ac:dyDescent="0.25">
      <c r="Q735" s="1"/>
    </row>
    <row r="736" spans="17:17" x14ac:dyDescent="0.25">
      <c r="Q736" s="1"/>
    </row>
    <row r="737" spans="17:17" x14ac:dyDescent="0.25">
      <c r="Q737" s="1"/>
    </row>
    <row r="738" spans="17:17" x14ac:dyDescent="0.25">
      <c r="Q738" s="1"/>
    </row>
    <row r="739" spans="17:17" x14ac:dyDescent="0.25">
      <c r="Q739" s="1"/>
    </row>
    <row r="740" spans="17:17" x14ac:dyDescent="0.25">
      <c r="Q740" s="1"/>
    </row>
    <row r="741" spans="17:17" x14ac:dyDescent="0.25">
      <c r="Q741" s="1"/>
    </row>
    <row r="742" spans="17:17" x14ac:dyDescent="0.25">
      <c r="Q742" s="1"/>
    </row>
    <row r="743" spans="17:17" x14ac:dyDescent="0.25">
      <c r="Q743" s="1"/>
    </row>
    <row r="744" spans="17:17" x14ac:dyDescent="0.25">
      <c r="Q744" s="1"/>
    </row>
    <row r="745" spans="17:17" x14ac:dyDescent="0.25">
      <c r="Q745" s="1"/>
    </row>
    <row r="746" spans="17:17" x14ac:dyDescent="0.25">
      <c r="Q746" s="1"/>
    </row>
    <row r="747" spans="17:17" x14ac:dyDescent="0.25">
      <c r="Q747" s="1"/>
    </row>
    <row r="748" spans="17:17" x14ac:dyDescent="0.25">
      <c r="Q748" s="1"/>
    </row>
    <row r="749" spans="17:17" x14ac:dyDescent="0.25">
      <c r="Q749" s="1"/>
    </row>
    <row r="750" spans="17:17" x14ac:dyDescent="0.25">
      <c r="Q750" s="1"/>
    </row>
    <row r="751" spans="17:17" x14ac:dyDescent="0.25">
      <c r="Q751" s="1"/>
    </row>
    <row r="752" spans="17:17" x14ac:dyDescent="0.25">
      <c r="Q752" s="1"/>
    </row>
    <row r="753" spans="17:17" x14ac:dyDescent="0.25">
      <c r="Q753" s="1"/>
    </row>
    <row r="754" spans="17:17" x14ac:dyDescent="0.25">
      <c r="Q754" s="1"/>
    </row>
    <row r="755" spans="17:17" x14ac:dyDescent="0.25">
      <c r="Q755" s="1"/>
    </row>
    <row r="756" spans="17:17" x14ac:dyDescent="0.25">
      <c r="Q756" s="1"/>
    </row>
    <row r="757" spans="17:17" x14ac:dyDescent="0.25">
      <c r="Q757" s="1"/>
    </row>
    <row r="758" spans="17:17" x14ac:dyDescent="0.25">
      <c r="Q758" s="1"/>
    </row>
    <row r="759" spans="17:17" x14ac:dyDescent="0.25">
      <c r="Q759" s="1"/>
    </row>
    <row r="760" spans="17:17" x14ac:dyDescent="0.25">
      <c r="Q760" s="1"/>
    </row>
    <row r="761" spans="17:17" x14ac:dyDescent="0.25">
      <c r="Q761" s="1"/>
    </row>
    <row r="762" spans="17:17" x14ac:dyDescent="0.25">
      <c r="Q762" s="1"/>
    </row>
    <row r="763" spans="17:17" x14ac:dyDescent="0.25">
      <c r="Q763" s="1"/>
    </row>
    <row r="764" spans="17:17" x14ac:dyDescent="0.25">
      <c r="Q764" s="1"/>
    </row>
    <row r="765" spans="17:17" x14ac:dyDescent="0.25">
      <c r="Q765" s="1"/>
    </row>
    <row r="766" spans="17:17" x14ac:dyDescent="0.25">
      <c r="Q766" s="1"/>
    </row>
    <row r="767" spans="17:17" x14ac:dyDescent="0.25">
      <c r="Q767" s="1"/>
    </row>
    <row r="768" spans="17:17" x14ac:dyDescent="0.25">
      <c r="Q768" s="1"/>
    </row>
    <row r="769" spans="17:17" x14ac:dyDescent="0.25">
      <c r="Q769" s="1"/>
    </row>
    <row r="770" spans="17:17" x14ac:dyDescent="0.25">
      <c r="Q770" s="1"/>
    </row>
    <row r="771" spans="17:17" x14ac:dyDescent="0.25">
      <c r="Q771" s="1"/>
    </row>
    <row r="772" spans="17:17" x14ac:dyDescent="0.25">
      <c r="Q772" s="1"/>
    </row>
    <row r="773" spans="17:17" x14ac:dyDescent="0.25">
      <c r="Q773" s="1"/>
    </row>
    <row r="774" spans="17:17" x14ac:dyDescent="0.25">
      <c r="Q774" s="1"/>
    </row>
    <row r="775" spans="17:17" x14ac:dyDescent="0.25">
      <c r="Q775" s="1"/>
    </row>
    <row r="776" spans="17:17" x14ac:dyDescent="0.25">
      <c r="Q776" s="1"/>
    </row>
    <row r="777" spans="17:17" x14ac:dyDescent="0.25">
      <c r="Q777" s="1"/>
    </row>
    <row r="778" spans="17:17" x14ac:dyDescent="0.25">
      <c r="Q778" s="1"/>
    </row>
    <row r="779" spans="17:17" x14ac:dyDescent="0.25">
      <c r="Q779" s="1"/>
    </row>
    <row r="780" spans="17:17" x14ac:dyDescent="0.25">
      <c r="Q780" s="1"/>
    </row>
    <row r="781" spans="17:17" x14ac:dyDescent="0.25">
      <c r="Q781" s="1"/>
    </row>
    <row r="782" spans="17:17" x14ac:dyDescent="0.25">
      <c r="Q782" s="1"/>
    </row>
    <row r="783" spans="17:17" x14ac:dyDescent="0.25">
      <c r="Q783" s="1"/>
    </row>
    <row r="784" spans="17:17" x14ac:dyDescent="0.25">
      <c r="Q784" s="1"/>
    </row>
    <row r="785" spans="17:17" x14ac:dyDescent="0.25">
      <c r="Q785" s="1"/>
    </row>
    <row r="786" spans="17:17" x14ac:dyDescent="0.25">
      <c r="Q786" s="1"/>
    </row>
    <row r="787" spans="17:17" x14ac:dyDescent="0.25">
      <c r="Q787" s="1"/>
    </row>
    <row r="788" spans="17:17" x14ac:dyDescent="0.25">
      <c r="Q788" s="1"/>
    </row>
    <row r="789" spans="17:17" x14ac:dyDescent="0.25">
      <c r="Q789" s="1"/>
    </row>
    <row r="790" spans="17:17" x14ac:dyDescent="0.25">
      <c r="Q790" s="1"/>
    </row>
    <row r="791" spans="17:17" x14ac:dyDescent="0.25">
      <c r="Q791" s="1"/>
    </row>
    <row r="792" spans="17:17" x14ac:dyDescent="0.25">
      <c r="Q792" s="1"/>
    </row>
    <row r="793" spans="17:17" x14ac:dyDescent="0.25">
      <c r="Q793" s="1"/>
    </row>
    <row r="794" spans="17:17" x14ac:dyDescent="0.25">
      <c r="Q794" s="1"/>
    </row>
    <row r="795" spans="17:17" x14ac:dyDescent="0.25">
      <c r="Q795" s="1"/>
    </row>
    <row r="796" spans="17:17" x14ac:dyDescent="0.25">
      <c r="Q796" s="1"/>
    </row>
    <row r="797" spans="17:17" x14ac:dyDescent="0.25">
      <c r="Q797" s="1"/>
    </row>
    <row r="798" spans="17:17" x14ac:dyDescent="0.25">
      <c r="Q798" s="1"/>
    </row>
    <row r="799" spans="17:17" x14ac:dyDescent="0.25">
      <c r="Q799" s="1"/>
    </row>
    <row r="800" spans="17:17" x14ac:dyDescent="0.25">
      <c r="Q800" s="1"/>
    </row>
    <row r="801" spans="17:17" x14ac:dyDescent="0.25">
      <c r="Q801" s="1"/>
    </row>
    <row r="802" spans="17:17" x14ac:dyDescent="0.25">
      <c r="Q802" s="1"/>
    </row>
    <row r="803" spans="17:17" x14ac:dyDescent="0.25">
      <c r="Q803" s="1"/>
    </row>
    <row r="804" spans="17:17" x14ac:dyDescent="0.25">
      <c r="Q804" s="1"/>
    </row>
    <row r="805" spans="17:17" x14ac:dyDescent="0.25">
      <c r="Q805" s="1"/>
    </row>
    <row r="806" spans="17:17" x14ac:dyDescent="0.25">
      <c r="Q806" s="1"/>
    </row>
    <row r="807" spans="17:17" x14ac:dyDescent="0.25">
      <c r="Q807" s="1"/>
    </row>
    <row r="808" spans="17:17" x14ac:dyDescent="0.25">
      <c r="Q808" s="1"/>
    </row>
    <row r="809" spans="17:17" x14ac:dyDescent="0.25">
      <c r="Q809" s="1"/>
    </row>
    <row r="810" spans="17:17" x14ac:dyDescent="0.25">
      <c r="Q810" s="1"/>
    </row>
    <row r="811" spans="17:17" x14ac:dyDescent="0.25">
      <c r="Q811" s="1"/>
    </row>
    <row r="812" spans="17:17" x14ac:dyDescent="0.25">
      <c r="Q812" s="1"/>
    </row>
    <row r="813" spans="17:17" x14ac:dyDescent="0.25">
      <c r="Q813" s="1"/>
    </row>
    <row r="814" spans="17:17" x14ac:dyDescent="0.25">
      <c r="Q814" s="1"/>
    </row>
    <row r="815" spans="17:17" x14ac:dyDescent="0.25">
      <c r="Q815" s="1"/>
    </row>
    <row r="816" spans="17:17" x14ac:dyDescent="0.25">
      <c r="Q816" s="1"/>
    </row>
    <row r="817" spans="17:17" x14ac:dyDescent="0.25">
      <c r="Q817" s="1"/>
    </row>
    <row r="818" spans="17:17" x14ac:dyDescent="0.25">
      <c r="Q818" s="1"/>
    </row>
    <row r="819" spans="17:17" x14ac:dyDescent="0.25">
      <c r="Q819" s="1"/>
    </row>
    <row r="820" spans="17:17" x14ac:dyDescent="0.25">
      <c r="Q820" s="1"/>
    </row>
    <row r="821" spans="17:17" x14ac:dyDescent="0.25">
      <c r="Q821" s="1"/>
    </row>
    <row r="822" spans="17:17" x14ac:dyDescent="0.25">
      <c r="Q822" s="1"/>
    </row>
    <row r="823" spans="17:17" x14ac:dyDescent="0.25">
      <c r="Q823" s="1"/>
    </row>
    <row r="824" spans="17:17" x14ac:dyDescent="0.25">
      <c r="Q824" s="1"/>
    </row>
    <row r="825" spans="17:17" x14ac:dyDescent="0.25">
      <c r="Q825" s="1"/>
    </row>
    <row r="826" spans="17:17" x14ac:dyDescent="0.25">
      <c r="Q826" s="1"/>
    </row>
    <row r="827" spans="17:17" x14ac:dyDescent="0.25">
      <c r="Q827" s="1"/>
    </row>
    <row r="828" spans="17:17" x14ac:dyDescent="0.25">
      <c r="Q828" s="1"/>
    </row>
    <row r="829" spans="17:17" x14ac:dyDescent="0.25">
      <c r="Q829" s="1"/>
    </row>
    <row r="830" spans="17:17" x14ac:dyDescent="0.25">
      <c r="Q830" s="1"/>
    </row>
    <row r="831" spans="17:17" x14ac:dyDescent="0.25">
      <c r="Q831" s="1"/>
    </row>
    <row r="832" spans="17:17" x14ac:dyDescent="0.25">
      <c r="Q832" s="1"/>
    </row>
    <row r="833" spans="17:17" x14ac:dyDescent="0.25">
      <c r="Q833" s="1"/>
    </row>
    <row r="834" spans="17:17" x14ac:dyDescent="0.25">
      <c r="Q834" s="1"/>
    </row>
    <row r="835" spans="17:17" x14ac:dyDescent="0.25">
      <c r="Q835" s="1"/>
    </row>
    <row r="836" spans="17:17" x14ac:dyDescent="0.25">
      <c r="Q836" s="1"/>
    </row>
    <row r="837" spans="17:17" x14ac:dyDescent="0.25">
      <c r="Q837" s="1"/>
    </row>
    <row r="838" spans="17:17" x14ac:dyDescent="0.25">
      <c r="Q838" s="1"/>
    </row>
    <row r="839" spans="17:17" x14ac:dyDescent="0.25">
      <c r="Q839" s="1"/>
    </row>
    <row r="840" spans="17:17" x14ac:dyDescent="0.25">
      <c r="Q840" s="1"/>
    </row>
    <row r="841" spans="17:17" x14ac:dyDescent="0.25">
      <c r="Q841" s="1"/>
    </row>
    <row r="842" spans="17:17" x14ac:dyDescent="0.25">
      <c r="Q842" s="1"/>
    </row>
    <row r="843" spans="17:17" x14ac:dyDescent="0.25">
      <c r="Q843" s="1"/>
    </row>
    <row r="844" spans="17:17" x14ac:dyDescent="0.25">
      <c r="Q844" s="1"/>
    </row>
    <row r="845" spans="17:17" x14ac:dyDescent="0.25">
      <c r="Q845" s="1"/>
    </row>
    <row r="846" spans="17:17" x14ac:dyDescent="0.25">
      <c r="Q846" s="1"/>
    </row>
    <row r="847" spans="17:17" x14ac:dyDescent="0.25">
      <c r="Q847" s="1"/>
    </row>
    <row r="848" spans="17:17" x14ac:dyDescent="0.25">
      <c r="Q848" s="1"/>
    </row>
    <row r="849" spans="17:17" x14ac:dyDescent="0.25">
      <c r="Q849" s="1"/>
    </row>
    <row r="850" spans="17:17" x14ac:dyDescent="0.25">
      <c r="Q850" s="1"/>
    </row>
    <row r="851" spans="17:17" x14ac:dyDescent="0.25">
      <c r="Q851" s="1"/>
    </row>
    <row r="852" spans="17:17" x14ac:dyDescent="0.25">
      <c r="Q852" s="1"/>
    </row>
    <row r="853" spans="17:17" x14ac:dyDescent="0.25">
      <c r="Q853" s="1"/>
    </row>
    <row r="854" spans="17:17" x14ac:dyDescent="0.25">
      <c r="Q854" s="1"/>
    </row>
    <row r="855" spans="17:17" x14ac:dyDescent="0.25">
      <c r="Q855" s="1"/>
    </row>
    <row r="856" spans="17:17" x14ac:dyDescent="0.25">
      <c r="Q856" s="1"/>
    </row>
    <row r="857" spans="17:17" x14ac:dyDescent="0.25">
      <c r="Q857" s="1"/>
    </row>
    <row r="858" spans="17:17" x14ac:dyDescent="0.25">
      <c r="Q858" s="1"/>
    </row>
    <row r="859" spans="17:17" x14ac:dyDescent="0.25">
      <c r="Q859" s="1"/>
    </row>
    <row r="860" spans="17:17" x14ac:dyDescent="0.25">
      <c r="Q860" s="1"/>
    </row>
    <row r="861" spans="17:17" x14ac:dyDescent="0.25">
      <c r="Q861" s="1"/>
    </row>
    <row r="862" spans="17:17" x14ac:dyDescent="0.25">
      <c r="Q862" s="1"/>
    </row>
    <row r="863" spans="17:17" x14ac:dyDescent="0.25">
      <c r="Q863" s="1"/>
    </row>
    <row r="864" spans="17:17" x14ac:dyDescent="0.25">
      <c r="Q864" s="1"/>
    </row>
    <row r="865" spans="17:17" x14ac:dyDescent="0.25">
      <c r="Q865" s="1"/>
    </row>
    <row r="866" spans="17:17" x14ac:dyDescent="0.25">
      <c r="Q866" s="1"/>
    </row>
    <row r="867" spans="17:17" x14ac:dyDescent="0.25">
      <c r="Q867" s="1"/>
    </row>
    <row r="868" spans="17:17" x14ac:dyDescent="0.25">
      <c r="Q868" s="1"/>
    </row>
    <row r="869" spans="17:17" x14ac:dyDescent="0.25">
      <c r="Q869" s="1"/>
    </row>
    <row r="870" spans="17:17" x14ac:dyDescent="0.25">
      <c r="Q870" s="1"/>
    </row>
    <row r="871" spans="17:17" x14ac:dyDescent="0.25">
      <c r="Q871" s="1"/>
    </row>
    <row r="872" spans="17:17" x14ac:dyDescent="0.25">
      <c r="Q872" s="1"/>
    </row>
    <row r="873" spans="17:17" x14ac:dyDescent="0.25">
      <c r="Q873" s="1"/>
    </row>
    <row r="874" spans="17:17" x14ac:dyDescent="0.25">
      <c r="Q874" s="1"/>
    </row>
    <row r="875" spans="17:17" x14ac:dyDescent="0.25">
      <c r="Q875" s="1"/>
    </row>
    <row r="876" spans="17:17" x14ac:dyDescent="0.25">
      <c r="Q876" s="1"/>
    </row>
    <row r="877" spans="17:17" x14ac:dyDescent="0.25">
      <c r="Q877" s="1"/>
    </row>
    <row r="878" spans="17:17" x14ac:dyDescent="0.25">
      <c r="Q878" s="1"/>
    </row>
    <row r="879" spans="17:17" x14ac:dyDescent="0.25">
      <c r="Q879" s="1"/>
    </row>
    <row r="880" spans="17:17" x14ac:dyDescent="0.25">
      <c r="Q880" s="1"/>
    </row>
    <row r="881" spans="17:17" x14ac:dyDescent="0.25">
      <c r="Q881" s="1"/>
    </row>
    <row r="882" spans="17:17" x14ac:dyDescent="0.25">
      <c r="Q882" s="1"/>
    </row>
    <row r="883" spans="17:17" x14ac:dyDescent="0.25">
      <c r="Q883" s="1"/>
    </row>
    <row r="884" spans="17:17" x14ac:dyDescent="0.25">
      <c r="Q884" s="1"/>
    </row>
    <row r="885" spans="17:17" x14ac:dyDescent="0.25">
      <c r="Q885" s="1"/>
    </row>
    <row r="886" spans="17:17" x14ac:dyDescent="0.25">
      <c r="Q886" s="1"/>
    </row>
    <row r="887" spans="17:17" x14ac:dyDescent="0.25">
      <c r="Q887" s="1"/>
    </row>
    <row r="888" spans="17:17" x14ac:dyDescent="0.25">
      <c r="Q888" s="1"/>
    </row>
    <row r="889" spans="17:17" x14ac:dyDescent="0.25">
      <c r="Q889" s="1"/>
    </row>
    <row r="890" spans="17:17" x14ac:dyDescent="0.25">
      <c r="Q890" s="1"/>
    </row>
    <row r="891" spans="17:17" x14ac:dyDescent="0.25">
      <c r="Q891" s="1"/>
    </row>
    <row r="892" spans="17:17" x14ac:dyDescent="0.25">
      <c r="Q892" s="1"/>
    </row>
    <row r="893" spans="17:17" x14ac:dyDescent="0.25">
      <c r="Q893" s="1"/>
    </row>
    <row r="894" spans="17:17" x14ac:dyDescent="0.25">
      <c r="Q894" s="1"/>
    </row>
    <row r="895" spans="17:17" x14ac:dyDescent="0.25">
      <c r="Q895" s="1"/>
    </row>
    <row r="896" spans="17:17" x14ac:dyDescent="0.25">
      <c r="Q896" s="1"/>
    </row>
    <row r="897" spans="17:17" x14ac:dyDescent="0.25">
      <c r="Q897" s="1"/>
    </row>
    <row r="898" spans="17:17" x14ac:dyDescent="0.25">
      <c r="Q898" s="1"/>
    </row>
    <row r="899" spans="17:17" x14ac:dyDescent="0.25">
      <c r="Q899" s="1"/>
    </row>
    <row r="900" spans="17:17" x14ac:dyDescent="0.25">
      <c r="Q900" s="1"/>
    </row>
    <row r="901" spans="17:17" x14ac:dyDescent="0.25">
      <c r="Q901" s="1"/>
    </row>
    <row r="902" spans="17:17" x14ac:dyDescent="0.25">
      <c r="Q902" s="1"/>
    </row>
    <row r="903" spans="17:17" x14ac:dyDescent="0.25">
      <c r="Q903" s="1"/>
    </row>
    <row r="904" spans="17:17" x14ac:dyDescent="0.25">
      <c r="Q904" s="1"/>
    </row>
    <row r="905" spans="17:17" x14ac:dyDescent="0.25">
      <c r="Q905" s="1"/>
    </row>
    <row r="906" spans="17:17" x14ac:dyDescent="0.25">
      <c r="Q906" s="1"/>
    </row>
    <row r="907" spans="17:17" x14ac:dyDescent="0.25">
      <c r="Q907" s="1"/>
    </row>
    <row r="908" spans="17:17" x14ac:dyDescent="0.25">
      <c r="Q908" s="1"/>
    </row>
    <row r="909" spans="17:17" x14ac:dyDescent="0.25">
      <c r="Q909" s="1"/>
    </row>
    <row r="910" spans="17:17" x14ac:dyDescent="0.25">
      <c r="Q910" s="1"/>
    </row>
    <row r="911" spans="17:17" x14ac:dyDescent="0.25">
      <c r="Q911" s="1"/>
    </row>
    <row r="912" spans="17:17" x14ac:dyDescent="0.25">
      <c r="Q912" s="1"/>
    </row>
    <row r="913" spans="17:17" x14ac:dyDescent="0.25">
      <c r="Q913" s="1"/>
    </row>
    <row r="914" spans="17:17" x14ac:dyDescent="0.25">
      <c r="Q914" s="1"/>
    </row>
    <row r="915" spans="17:17" x14ac:dyDescent="0.25">
      <c r="Q915" s="1"/>
    </row>
    <row r="916" spans="17:17" x14ac:dyDescent="0.25">
      <c r="Q916" s="1"/>
    </row>
    <row r="917" spans="17:17" x14ac:dyDescent="0.25">
      <c r="Q917" s="1"/>
    </row>
    <row r="918" spans="17:17" x14ac:dyDescent="0.25">
      <c r="Q918" s="1"/>
    </row>
    <row r="919" spans="17:17" x14ac:dyDescent="0.25">
      <c r="Q919" s="1"/>
    </row>
    <row r="920" spans="17:17" x14ac:dyDescent="0.25">
      <c r="Q920" s="1"/>
    </row>
    <row r="921" spans="17:17" x14ac:dyDescent="0.25">
      <c r="Q921" s="1"/>
    </row>
    <row r="922" spans="17:17" x14ac:dyDescent="0.25">
      <c r="Q922" s="1"/>
    </row>
    <row r="923" spans="17:17" x14ac:dyDescent="0.25">
      <c r="Q923" s="1"/>
    </row>
    <row r="924" spans="17:17" x14ac:dyDescent="0.25">
      <c r="Q924" s="1"/>
    </row>
    <row r="925" spans="17:17" x14ac:dyDescent="0.25">
      <c r="Q925" s="1"/>
    </row>
    <row r="926" spans="17:17" x14ac:dyDescent="0.25">
      <c r="Q926" s="1"/>
    </row>
    <row r="927" spans="17:17" x14ac:dyDescent="0.25">
      <c r="Q927" s="1"/>
    </row>
    <row r="928" spans="17:17" x14ac:dyDescent="0.25">
      <c r="Q928" s="1"/>
    </row>
    <row r="929" spans="17:17" x14ac:dyDescent="0.25">
      <c r="Q929" s="1"/>
    </row>
    <row r="930" spans="17:17" x14ac:dyDescent="0.25">
      <c r="Q930" s="1"/>
    </row>
    <row r="931" spans="17:17" x14ac:dyDescent="0.25">
      <c r="Q931" s="1"/>
    </row>
    <row r="932" spans="17:17" x14ac:dyDescent="0.25">
      <c r="Q932" s="1"/>
    </row>
    <row r="933" spans="17:17" x14ac:dyDescent="0.25">
      <c r="Q933" s="1"/>
    </row>
    <row r="934" spans="17:17" x14ac:dyDescent="0.25">
      <c r="Q934" s="1"/>
    </row>
    <row r="935" spans="17:17" x14ac:dyDescent="0.25">
      <c r="Q935" s="1"/>
    </row>
    <row r="936" spans="17:17" x14ac:dyDescent="0.25">
      <c r="Q936" s="1"/>
    </row>
    <row r="937" spans="17:17" x14ac:dyDescent="0.25">
      <c r="Q937" s="1"/>
    </row>
    <row r="938" spans="17:17" x14ac:dyDescent="0.25">
      <c r="Q938" s="1"/>
    </row>
    <row r="939" spans="17:17" x14ac:dyDescent="0.25">
      <c r="Q939" s="1"/>
    </row>
    <row r="940" spans="17:17" x14ac:dyDescent="0.25">
      <c r="Q940" s="1"/>
    </row>
    <row r="941" spans="17:17" x14ac:dyDescent="0.25">
      <c r="Q941" s="1"/>
    </row>
    <row r="942" spans="17:17" x14ac:dyDescent="0.25">
      <c r="Q942" s="1"/>
    </row>
    <row r="943" spans="17:17" x14ac:dyDescent="0.25">
      <c r="Q943" s="1"/>
    </row>
    <row r="944" spans="17:17" x14ac:dyDescent="0.25">
      <c r="Q944" s="1"/>
    </row>
    <row r="945" spans="17:17" x14ac:dyDescent="0.25">
      <c r="Q945" s="1"/>
    </row>
    <row r="946" spans="17:17" x14ac:dyDescent="0.25">
      <c r="Q946" s="1"/>
    </row>
    <row r="947" spans="17:17" x14ac:dyDescent="0.25">
      <c r="Q947" s="1"/>
    </row>
    <row r="948" spans="17:17" x14ac:dyDescent="0.25">
      <c r="Q948" s="1"/>
    </row>
    <row r="949" spans="17:17" x14ac:dyDescent="0.25">
      <c r="Q949" s="1"/>
    </row>
    <row r="950" spans="17:17" x14ac:dyDescent="0.25">
      <c r="Q950" s="1"/>
    </row>
    <row r="951" spans="17:17" x14ac:dyDescent="0.25">
      <c r="Q951" s="1"/>
    </row>
    <row r="952" spans="17:17" x14ac:dyDescent="0.25">
      <c r="Q952" s="1"/>
    </row>
    <row r="953" spans="17:17" x14ac:dyDescent="0.25">
      <c r="Q953" s="1"/>
    </row>
    <row r="954" spans="17:17" x14ac:dyDescent="0.25">
      <c r="Q954" s="1"/>
    </row>
    <row r="955" spans="17:17" x14ac:dyDescent="0.25">
      <c r="Q955" s="1"/>
    </row>
    <row r="956" spans="17:17" x14ac:dyDescent="0.25">
      <c r="Q956" s="1"/>
    </row>
    <row r="957" spans="17:17" x14ac:dyDescent="0.25">
      <c r="Q957" s="1"/>
    </row>
    <row r="958" spans="17:17" x14ac:dyDescent="0.25">
      <c r="Q958" s="1"/>
    </row>
    <row r="959" spans="17:17" x14ac:dyDescent="0.25">
      <c r="Q959" s="1"/>
    </row>
    <row r="960" spans="17:17" x14ac:dyDescent="0.25">
      <c r="Q960" s="1"/>
    </row>
    <row r="961" spans="17:17" x14ac:dyDescent="0.25">
      <c r="Q961" s="1"/>
    </row>
    <row r="962" spans="17:17" x14ac:dyDescent="0.25">
      <c r="Q962" s="1"/>
    </row>
    <row r="963" spans="17:17" x14ac:dyDescent="0.25">
      <c r="Q963" s="1"/>
    </row>
    <row r="964" spans="17:17" x14ac:dyDescent="0.25">
      <c r="Q964" s="1"/>
    </row>
    <row r="965" spans="17:17" x14ac:dyDescent="0.25">
      <c r="Q965" s="1"/>
    </row>
    <row r="966" spans="17:17" x14ac:dyDescent="0.25">
      <c r="Q966" s="1"/>
    </row>
    <row r="967" spans="17:17" x14ac:dyDescent="0.25">
      <c r="Q967" s="1"/>
    </row>
    <row r="968" spans="17:17" x14ac:dyDescent="0.25">
      <c r="Q968" s="1"/>
    </row>
    <row r="969" spans="17:17" x14ac:dyDescent="0.25">
      <c r="Q969" s="1"/>
    </row>
    <row r="970" spans="17:17" x14ac:dyDescent="0.25">
      <c r="Q970" s="1"/>
    </row>
    <row r="971" spans="17:17" x14ac:dyDescent="0.25">
      <c r="Q971" s="1"/>
    </row>
    <row r="972" spans="17:17" x14ac:dyDescent="0.25">
      <c r="Q972" s="1"/>
    </row>
    <row r="973" spans="17:17" x14ac:dyDescent="0.25">
      <c r="Q973" s="1"/>
    </row>
    <row r="974" spans="17:17" x14ac:dyDescent="0.25">
      <c r="Q974" s="1"/>
    </row>
    <row r="975" spans="17:17" x14ac:dyDescent="0.25">
      <c r="Q975" s="1"/>
    </row>
    <row r="976" spans="17:17" x14ac:dyDescent="0.25">
      <c r="Q976" s="1"/>
    </row>
    <row r="977" spans="17:17" x14ac:dyDescent="0.25">
      <c r="Q977" s="1"/>
    </row>
    <row r="978" spans="17:17" x14ac:dyDescent="0.25">
      <c r="Q978" s="1"/>
    </row>
    <row r="979" spans="17:17" x14ac:dyDescent="0.25">
      <c r="Q979" s="1"/>
    </row>
    <row r="980" spans="17:17" x14ac:dyDescent="0.25">
      <c r="Q980" s="1"/>
    </row>
    <row r="981" spans="17:17" x14ac:dyDescent="0.25">
      <c r="Q981" s="1"/>
    </row>
    <row r="982" spans="17:17" x14ac:dyDescent="0.25">
      <c r="Q982" s="1"/>
    </row>
    <row r="983" spans="17:17" x14ac:dyDescent="0.25">
      <c r="Q983" s="1"/>
    </row>
    <row r="984" spans="17:17" x14ac:dyDescent="0.25">
      <c r="Q984" s="1"/>
    </row>
    <row r="985" spans="17:17" x14ac:dyDescent="0.25">
      <c r="Q985" s="1"/>
    </row>
    <row r="986" spans="17:17" x14ac:dyDescent="0.25">
      <c r="Q986" s="1"/>
    </row>
    <row r="987" spans="17:17" x14ac:dyDescent="0.25">
      <c r="Q987" s="1"/>
    </row>
    <row r="988" spans="17:17" x14ac:dyDescent="0.25">
      <c r="Q988" s="1"/>
    </row>
    <row r="989" spans="17:17" x14ac:dyDescent="0.25">
      <c r="Q989" s="1"/>
    </row>
    <row r="990" spans="17:17" x14ac:dyDescent="0.25">
      <c r="Q990" s="1"/>
    </row>
    <row r="991" spans="17:17" x14ac:dyDescent="0.25">
      <c r="Q991" s="1"/>
    </row>
    <row r="992" spans="17:17" x14ac:dyDescent="0.25">
      <c r="Q992" s="1"/>
    </row>
    <row r="993" spans="17:17" x14ac:dyDescent="0.25">
      <c r="Q993" s="1"/>
    </row>
    <row r="994" spans="17:17" x14ac:dyDescent="0.25">
      <c r="Q994" s="1"/>
    </row>
    <row r="995" spans="17:17" x14ac:dyDescent="0.25">
      <c r="Q995" s="1"/>
    </row>
    <row r="996" spans="17:17" x14ac:dyDescent="0.25">
      <c r="Q996" s="1"/>
    </row>
    <row r="997" spans="17:17" x14ac:dyDescent="0.25">
      <c r="Q997" s="1"/>
    </row>
    <row r="998" spans="17:17" x14ac:dyDescent="0.25">
      <c r="Q998" s="1"/>
    </row>
    <row r="999" spans="17:17" x14ac:dyDescent="0.25">
      <c r="Q999" s="1"/>
    </row>
    <row r="1000" spans="17:17" x14ac:dyDescent="0.25">
      <c r="Q1000" s="1"/>
    </row>
    <row r="1001" spans="17:17" x14ac:dyDescent="0.25">
      <c r="Q1001" s="1"/>
    </row>
    <row r="1002" spans="17:17" x14ac:dyDescent="0.25">
      <c r="Q1002" s="1"/>
    </row>
    <row r="1003" spans="17:17" x14ac:dyDescent="0.25">
      <c r="Q1003" s="1"/>
    </row>
    <row r="1004" spans="17:17" x14ac:dyDescent="0.25">
      <c r="Q1004" s="1"/>
    </row>
    <row r="1005" spans="17:17" x14ac:dyDescent="0.25">
      <c r="Q1005" s="1"/>
    </row>
    <row r="1006" spans="17:17" x14ac:dyDescent="0.25">
      <c r="Q1006" s="1"/>
    </row>
    <row r="1007" spans="17:17" x14ac:dyDescent="0.25">
      <c r="Q1007" s="1"/>
    </row>
    <row r="1008" spans="17:17" x14ac:dyDescent="0.25">
      <c r="Q1008" s="1"/>
    </row>
    <row r="1009" spans="17:17" x14ac:dyDescent="0.25">
      <c r="Q1009" s="1"/>
    </row>
    <row r="1010" spans="17:17" x14ac:dyDescent="0.25">
      <c r="Q1010" s="1"/>
    </row>
    <row r="1011" spans="17:17" x14ac:dyDescent="0.25">
      <c r="Q1011" s="1"/>
    </row>
    <row r="1012" spans="17:17" x14ac:dyDescent="0.25">
      <c r="Q1012" s="1"/>
    </row>
    <row r="1013" spans="17:17" x14ac:dyDescent="0.25">
      <c r="Q1013" s="1"/>
    </row>
    <row r="1014" spans="17:17" x14ac:dyDescent="0.25">
      <c r="Q1014" s="1"/>
    </row>
    <row r="1015" spans="17:17" x14ac:dyDescent="0.25">
      <c r="Q1015" s="1"/>
    </row>
    <row r="1016" spans="17:17" x14ac:dyDescent="0.25">
      <c r="Q1016" s="1"/>
    </row>
    <row r="1017" spans="17:17" x14ac:dyDescent="0.25">
      <c r="Q1017" s="1"/>
    </row>
    <row r="1018" spans="17:17" x14ac:dyDescent="0.25">
      <c r="Q1018" s="1"/>
    </row>
    <row r="1019" spans="17:17" x14ac:dyDescent="0.25">
      <c r="Q1019" s="1"/>
    </row>
    <row r="1020" spans="17:17" x14ac:dyDescent="0.25">
      <c r="Q1020" s="1"/>
    </row>
    <row r="1021" spans="17:17" x14ac:dyDescent="0.25">
      <c r="Q1021" s="1"/>
    </row>
    <row r="1022" spans="17:17" x14ac:dyDescent="0.25">
      <c r="Q1022" s="1"/>
    </row>
    <row r="1023" spans="17:17" x14ac:dyDescent="0.25">
      <c r="Q1023" s="1"/>
    </row>
    <row r="1024" spans="17:17" x14ac:dyDescent="0.25">
      <c r="Q1024" s="1"/>
    </row>
    <row r="1025" spans="17:17" x14ac:dyDescent="0.25">
      <c r="Q1025" s="1"/>
    </row>
    <row r="1026" spans="17:17" x14ac:dyDescent="0.25">
      <c r="Q1026" s="1"/>
    </row>
    <row r="1027" spans="17:17" x14ac:dyDescent="0.25">
      <c r="Q1027" s="1"/>
    </row>
    <row r="1028" spans="17:17" x14ac:dyDescent="0.25">
      <c r="Q1028" s="1"/>
    </row>
    <row r="1029" spans="17:17" x14ac:dyDescent="0.25">
      <c r="Q1029" s="1"/>
    </row>
    <row r="1030" spans="17:17" x14ac:dyDescent="0.25">
      <c r="Q1030" s="1"/>
    </row>
    <row r="1031" spans="17:17" x14ac:dyDescent="0.25">
      <c r="Q1031" s="1"/>
    </row>
    <row r="1032" spans="17:17" x14ac:dyDescent="0.25">
      <c r="Q1032" s="1"/>
    </row>
    <row r="1033" spans="17:17" x14ac:dyDescent="0.25">
      <c r="Q1033" s="1"/>
    </row>
    <row r="1034" spans="17:17" x14ac:dyDescent="0.25">
      <c r="Q1034" s="1"/>
    </row>
    <row r="1035" spans="17:17" x14ac:dyDescent="0.25">
      <c r="Q1035" s="1"/>
    </row>
    <row r="1036" spans="17:17" x14ac:dyDescent="0.25">
      <c r="Q1036" s="1"/>
    </row>
    <row r="1037" spans="17:17" x14ac:dyDescent="0.25">
      <c r="Q1037" s="1"/>
    </row>
    <row r="1038" spans="17:17" x14ac:dyDescent="0.25">
      <c r="Q1038" s="1"/>
    </row>
    <row r="1039" spans="17:17" x14ac:dyDescent="0.25">
      <c r="Q1039" s="1"/>
    </row>
    <row r="1040" spans="17:17" x14ac:dyDescent="0.25">
      <c r="Q1040" s="1"/>
    </row>
    <row r="1041" spans="17:17" x14ac:dyDescent="0.25">
      <c r="Q1041" s="1"/>
    </row>
    <row r="1042" spans="17:17" x14ac:dyDescent="0.25">
      <c r="Q1042" s="1"/>
    </row>
    <row r="1043" spans="17:17" x14ac:dyDescent="0.25">
      <c r="Q1043" s="1"/>
    </row>
    <row r="1044" spans="17:17" x14ac:dyDescent="0.25">
      <c r="Q1044" s="1"/>
    </row>
    <row r="1045" spans="17:17" x14ac:dyDescent="0.25">
      <c r="Q1045" s="1"/>
    </row>
    <row r="1046" spans="17:17" x14ac:dyDescent="0.25">
      <c r="Q1046" s="1"/>
    </row>
    <row r="1047" spans="17:17" x14ac:dyDescent="0.25">
      <c r="Q1047" s="1"/>
    </row>
    <row r="1048" spans="17:17" x14ac:dyDescent="0.25">
      <c r="Q1048" s="1"/>
    </row>
    <row r="1049" spans="17:17" x14ac:dyDescent="0.25">
      <c r="Q1049" s="1"/>
    </row>
    <row r="1050" spans="17:17" x14ac:dyDescent="0.25">
      <c r="Q1050" s="1"/>
    </row>
    <row r="1051" spans="17:17" x14ac:dyDescent="0.25">
      <c r="Q1051" s="1"/>
    </row>
    <row r="1052" spans="17:17" x14ac:dyDescent="0.25">
      <c r="Q1052" s="1"/>
    </row>
    <row r="1053" spans="17:17" x14ac:dyDescent="0.25">
      <c r="Q1053" s="1"/>
    </row>
    <row r="1054" spans="17:17" x14ac:dyDescent="0.25">
      <c r="Q1054" s="1"/>
    </row>
    <row r="1055" spans="17:17" x14ac:dyDescent="0.25">
      <c r="Q1055" s="1"/>
    </row>
    <row r="1056" spans="17:17" x14ac:dyDescent="0.25">
      <c r="Q1056" s="1"/>
    </row>
    <row r="1057" spans="17:17" x14ac:dyDescent="0.25">
      <c r="Q1057" s="1"/>
    </row>
    <row r="1058" spans="17:17" x14ac:dyDescent="0.25">
      <c r="Q1058" s="1"/>
    </row>
    <row r="1059" spans="17:17" x14ac:dyDescent="0.25">
      <c r="Q1059" s="1"/>
    </row>
    <row r="1060" spans="17:17" x14ac:dyDescent="0.25">
      <c r="Q1060" s="1"/>
    </row>
    <row r="1061" spans="17:17" x14ac:dyDescent="0.25">
      <c r="Q1061" s="1"/>
    </row>
    <row r="1062" spans="17:17" x14ac:dyDescent="0.25">
      <c r="Q1062" s="1"/>
    </row>
    <row r="1063" spans="17:17" x14ac:dyDescent="0.25">
      <c r="Q1063" s="1"/>
    </row>
    <row r="1064" spans="17:17" x14ac:dyDescent="0.25">
      <c r="Q1064" s="1"/>
    </row>
    <row r="1065" spans="17:17" x14ac:dyDescent="0.25">
      <c r="Q1065" s="1"/>
    </row>
    <row r="1066" spans="17:17" x14ac:dyDescent="0.25">
      <c r="Q1066" s="1"/>
    </row>
    <row r="1067" spans="17:17" x14ac:dyDescent="0.25">
      <c r="Q1067" s="1"/>
    </row>
    <row r="1068" spans="17:17" x14ac:dyDescent="0.25">
      <c r="Q1068" s="1"/>
    </row>
    <row r="1069" spans="17:17" x14ac:dyDescent="0.25">
      <c r="Q1069" s="1"/>
    </row>
    <row r="1070" spans="17:17" x14ac:dyDescent="0.25">
      <c r="Q1070" s="1"/>
    </row>
    <row r="1071" spans="17:17" x14ac:dyDescent="0.25">
      <c r="Q1071" s="1"/>
    </row>
    <row r="1072" spans="17:17" x14ac:dyDescent="0.25">
      <c r="Q1072" s="1"/>
    </row>
    <row r="1073" spans="17:17" x14ac:dyDescent="0.25">
      <c r="Q1073" s="1"/>
    </row>
    <row r="1074" spans="17:17" x14ac:dyDescent="0.25">
      <c r="Q1074" s="1"/>
    </row>
    <row r="1075" spans="17:17" x14ac:dyDescent="0.25">
      <c r="Q1075" s="1"/>
    </row>
    <row r="1076" spans="17:17" x14ac:dyDescent="0.25">
      <c r="Q1076" s="1"/>
    </row>
    <row r="1077" spans="17:17" x14ac:dyDescent="0.25">
      <c r="Q1077" s="1"/>
    </row>
    <row r="1078" spans="17:17" x14ac:dyDescent="0.25">
      <c r="Q1078" s="1"/>
    </row>
    <row r="1079" spans="17:17" x14ac:dyDescent="0.25">
      <c r="Q1079" s="1"/>
    </row>
    <row r="1080" spans="17:17" x14ac:dyDescent="0.25">
      <c r="Q1080" s="1"/>
    </row>
    <row r="1081" spans="17:17" x14ac:dyDescent="0.25">
      <c r="Q1081" s="1"/>
    </row>
    <row r="1082" spans="17:17" x14ac:dyDescent="0.25">
      <c r="Q1082" s="1"/>
    </row>
    <row r="1083" spans="17:17" x14ac:dyDescent="0.25">
      <c r="Q1083" s="1"/>
    </row>
    <row r="1084" spans="17:17" x14ac:dyDescent="0.25">
      <c r="Q1084" s="1"/>
    </row>
    <row r="1085" spans="17:17" x14ac:dyDescent="0.25">
      <c r="Q1085" s="1"/>
    </row>
    <row r="1086" spans="17:17" x14ac:dyDescent="0.25">
      <c r="Q1086" s="1"/>
    </row>
    <row r="1087" spans="17:17" x14ac:dyDescent="0.25">
      <c r="Q1087" s="1"/>
    </row>
    <row r="1088" spans="17:17" x14ac:dyDescent="0.25">
      <c r="Q1088" s="1"/>
    </row>
    <row r="1089" spans="17:17" x14ac:dyDescent="0.25">
      <c r="Q1089" s="1"/>
    </row>
    <row r="1090" spans="17:17" x14ac:dyDescent="0.25">
      <c r="Q1090" s="1"/>
    </row>
    <row r="1091" spans="17:17" x14ac:dyDescent="0.25">
      <c r="Q1091" s="1"/>
    </row>
    <row r="1092" spans="17:17" x14ac:dyDescent="0.25">
      <c r="Q1092" s="1"/>
    </row>
    <row r="1093" spans="17:17" x14ac:dyDescent="0.25">
      <c r="Q1093" s="1"/>
    </row>
    <row r="1094" spans="17:17" x14ac:dyDescent="0.25">
      <c r="Q1094" s="1"/>
    </row>
    <row r="1095" spans="17:17" x14ac:dyDescent="0.25">
      <c r="Q1095" s="1"/>
    </row>
    <row r="1096" spans="17:17" x14ac:dyDescent="0.25">
      <c r="Q1096" s="1"/>
    </row>
    <row r="1097" spans="17:17" x14ac:dyDescent="0.25">
      <c r="Q1097" s="1"/>
    </row>
    <row r="1098" spans="17:17" x14ac:dyDescent="0.25">
      <c r="Q1098" s="1"/>
    </row>
    <row r="1099" spans="17:17" x14ac:dyDescent="0.25">
      <c r="Q1099" s="1"/>
    </row>
    <row r="1100" spans="17:17" x14ac:dyDescent="0.25">
      <c r="Q1100" s="1"/>
    </row>
    <row r="1101" spans="17:17" x14ac:dyDescent="0.25">
      <c r="Q1101" s="1"/>
    </row>
    <row r="1102" spans="17:17" x14ac:dyDescent="0.25">
      <c r="Q1102" s="1"/>
    </row>
    <row r="1103" spans="17:17" x14ac:dyDescent="0.25">
      <c r="Q1103" s="1"/>
    </row>
    <row r="1104" spans="17:17" x14ac:dyDescent="0.25">
      <c r="Q1104" s="1"/>
    </row>
    <row r="1105" spans="17:17" x14ac:dyDescent="0.25">
      <c r="Q1105" s="1"/>
    </row>
    <row r="1106" spans="17:17" x14ac:dyDescent="0.25">
      <c r="Q1106" s="1"/>
    </row>
    <row r="1107" spans="17:17" x14ac:dyDescent="0.25">
      <c r="Q1107" s="1"/>
    </row>
    <row r="1108" spans="17:17" x14ac:dyDescent="0.25">
      <c r="Q1108" s="1"/>
    </row>
    <row r="1109" spans="17:17" x14ac:dyDescent="0.25">
      <c r="Q1109" s="1"/>
    </row>
    <row r="1110" spans="17:17" x14ac:dyDescent="0.25">
      <c r="Q1110" s="1"/>
    </row>
    <row r="1111" spans="17:17" x14ac:dyDescent="0.25">
      <c r="Q1111" s="1"/>
    </row>
    <row r="1112" spans="17:17" x14ac:dyDescent="0.25">
      <c r="Q1112" s="1"/>
    </row>
    <row r="1113" spans="17:17" x14ac:dyDescent="0.25">
      <c r="Q1113" s="1"/>
    </row>
    <row r="1114" spans="17:17" x14ac:dyDescent="0.25">
      <c r="Q1114" s="1"/>
    </row>
    <row r="1115" spans="17:17" x14ac:dyDescent="0.25">
      <c r="Q1115" s="1"/>
    </row>
    <row r="1116" spans="17:17" x14ac:dyDescent="0.25">
      <c r="Q1116" s="1"/>
    </row>
    <row r="1117" spans="17:17" x14ac:dyDescent="0.25">
      <c r="Q1117" s="1"/>
    </row>
    <row r="1118" spans="17:17" x14ac:dyDescent="0.25">
      <c r="Q1118" s="1"/>
    </row>
    <row r="1119" spans="17:17" x14ac:dyDescent="0.25">
      <c r="Q1119" s="1"/>
    </row>
    <row r="1120" spans="17:17" x14ac:dyDescent="0.25">
      <c r="Q1120" s="1"/>
    </row>
    <row r="1121" spans="17:17" x14ac:dyDescent="0.25">
      <c r="Q1121" s="1"/>
    </row>
    <row r="1122" spans="17:17" x14ac:dyDescent="0.25">
      <c r="Q1122" s="1"/>
    </row>
    <row r="1123" spans="17:17" x14ac:dyDescent="0.25">
      <c r="Q1123" s="1"/>
    </row>
    <row r="1124" spans="17:17" x14ac:dyDescent="0.25">
      <c r="Q1124" s="1"/>
    </row>
    <row r="1125" spans="17:17" x14ac:dyDescent="0.25">
      <c r="Q1125" s="1"/>
    </row>
    <row r="1126" spans="17:17" x14ac:dyDescent="0.25">
      <c r="Q1126" s="1"/>
    </row>
    <row r="1127" spans="17:17" x14ac:dyDescent="0.25">
      <c r="Q1127" s="1"/>
    </row>
    <row r="1128" spans="17:17" x14ac:dyDescent="0.25">
      <c r="Q1128" s="1"/>
    </row>
    <row r="1129" spans="17:17" x14ac:dyDescent="0.25">
      <c r="Q1129" s="1"/>
    </row>
    <row r="1130" spans="17:17" x14ac:dyDescent="0.25">
      <c r="Q1130" s="1"/>
    </row>
    <row r="1131" spans="17:17" x14ac:dyDescent="0.25">
      <c r="Q1131" s="1"/>
    </row>
    <row r="1132" spans="17:17" x14ac:dyDescent="0.25">
      <c r="Q1132" s="1"/>
    </row>
    <row r="1133" spans="17:17" x14ac:dyDescent="0.25">
      <c r="Q1133" s="1"/>
    </row>
    <row r="1134" spans="17:17" x14ac:dyDescent="0.25">
      <c r="Q1134" s="1"/>
    </row>
    <row r="1135" spans="17:17" x14ac:dyDescent="0.25">
      <c r="Q1135" s="1"/>
    </row>
    <row r="1136" spans="17:17" x14ac:dyDescent="0.25">
      <c r="Q1136" s="1"/>
    </row>
    <row r="1137" spans="17:17" x14ac:dyDescent="0.25">
      <c r="Q1137" s="1"/>
    </row>
    <row r="1138" spans="17:17" x14ac:dyDescent="0.25">
      <c r="Q1138" s="1"/>
    </row>
    <row r="1139" spans="17:17" x14ac:dyDescent="0.25">
      <c r="Q1139" s="1"/>
    </row>
    <row r="1140" spans="17:17" x14ac:dyDescent="0.25">
      <c r="Q1140" s="1"/>
    </row>
    <row r="1141" spans="17:17" x14ac:dyDescent="0.25">
      <c r="Q1141" s="1"/>
    </row>
    <row r="1142" spans="17:17" x14ac:dyDescent="0.25">
      <c r="Q1142" s="1"/>
    </row>
    <row r="1143" spans="17:17" x14ac:dyDescent="0.25">
      <c r="Q1143" s="1"/>
    </row>
    <row r="1144" spans="17:17" x14ac:dyDescent="0.25">
      <c r="Q1144" s="1"/>
    </row>
    <row r="1145" spans="17:17" x14ac:dyDescent="0.25">
      <c r="Q1145" s="1"/>
    </row>
    <row r="1146" spans="17:17" x14ac:dyDescent="0.25">
      <c r="Q1146" s="1"/>
    </row>
    <row r="1147" spans="17:17" x14ac:dyDescent="0.25">
      <c r="Q1147" s="1"/>
    </row>
    <row r="1148" spans="17:17" x14ac:dyDescent="0.25">
      <c r="Q1148" s="1"/>
    </row>
    <row r="1149" spans="17:17" x14ac:dyDescent="0.25">
      <c r="Q1149" s="1"/>
    </row>
    <row r="1150" spans="17:17" x14ac:dyDescent="0.25">
      <c r="Q1150" s="1"/>
    </row>
    <row r="1151" spans="17:17" x14ac:dyDescent="0.25">
      <c r="Q1151" s="1"/>
    </row>
    <row r="1152" spans="17:17" x14ac:dyDescent="0.25">
      <c r="Q1152" s="1"/>
    </row>
    <row r="1153" spans="17:17" x14ac:dyDescent="0.25">
      <c r="Q1153" s="1"/>
    </row>
    <row r="1154" spans="17:17" x14ac:dyDescent="0.25">
      <c r="Q1154" s="1"/>
    </row>
    <row r="1155" spans="17:17" x14ac:dyDescent="0.25">
      <c r="Q1155" s="1"/>
    </row>
    <row r="1156" spans="17:17" x14ac:dyDescent="0.25">
      <c r="Q1156" s="1"/>
    </row>
    <row r="1157" spans="17:17" x14ac:dyDescent="0.25">
      <c r="Q1157" s="1"/>
    </row>
    <row r="1158" spans="17:17" x14ac:dyDescent="0.25">
      <c r="Q1158" s="1"/>
    </row>
    <row r="1159" spans="17:17" x14ac:dyDescent="0.25">
      <c r="Q1159" s="1"/>
    </row>
    <row r="1160" spans="17:17" x14ac:dyDescent="0.25">
      <c r="Q1160" s="1"/>
    </row>
    <row r="1161" spans="17:17" x14ac:dyDescent="0.25">
      <c r="Q1161" s="1"/>
    </row>
    <row r="1162" spans="17:17" x14ac:dyDescent="0.25">
      <c r="Q1162" s="1"/>
    </row>
    <row r="1163" spans="17:17" x14ac:dyDescent="0.25">
      <c r="Q1163" s="1"/>
    </row>
    <row r="1164" spans="17:17" x14ac:dyDescent="0.25">
      <c r="Q1164" s="1"/>
    </row>
    <row r="1165" spans="17:17" x14ac:dyDescent="0.25">
      <c r="Q1165" s="1"/>
    </row>
    <row r="1166" spans="17:17" x14ac:dyDescent="0.25">
      <c r="Q1166" s="1"/>
    </row>
    <row r="1167" spans="17:17" x14ac:dyDescent="0.25">
      <c r="Q1167" s="1"/>
    </row>
    <row r="1168" spans="17:17" x14ac:dyDescent="0.25">
      <c r="Q1168" s="1"/>
    </row>
    <row r="1169" spans="17:17" x14ac:dyDescent="0.25">
      <c r="Q1169" s="1"/>
    </row>
    <row r="1170" spans="17:17" x14ac:dyDescent="0.25">
      <c r="Q1170" s="1"/>
    </row>
    <row r="1171" spans="17:17" x14ac:dyDescent="0.25">
      <c r="Q1171" s="1"/>
    </row>
    <row r="1172" spans="17:17" x14ac:dyDescent="0.25">
      <c r="Q1172" s="1"/>
    </row>
    <row r="1173" spans="17:17" x14ac:dyDescent="0.25">
      <c r="Q1173" s="1"/>
    </row>
    <row r="1174" spans="17:17" x14ac:dyDescent="0.25">
      <c r="Q1174" s="1"/>
    </row>
    <row r="1175" spans="17:17" x14ac:dyDescent="0.25">
      <c r="Q1175" s="1"/>
    </row>
    <row r="1176" spans="17:17" x14ac:dyDescent="0.25">
      <c r="Q1176" s="1"/>
    </row>
    <row r="1177" spans="17:17" x14ac:dyDescent="0.25">
      <c r="Q1177" s="1"/>
    </row>
    <row r="1178" spans="17:17" x14ac:dyDescent="0.25">
      <c r="Q1178" s="1"/>
    </row>
    <row r="1179" spans="17:17" x14ac:dyDescent="0.25">
      <c r="Q1179" s="1"/>
    </row>
    <row r="1180" spans="17:17" x14ac:dyDescent="0.25">
      <c r="Q1180" s="1"/>
    </row>
    <row r="1181" spans="17:17" x14ac:dyDescent="0.25">
      <c r="Q1181" s="1"/>
    </row>
    <row r="1182" spans="17:17" x14ac:dyDescent="0.25">
      <c r="Q1182" s="1"/>
    </row>
    <row r="1183" spans="17:17" x14ac:dyDescent="0.25">
      <c r="Q1183" s="1"/>
    </row>
    <row r="1184" spans="17:17" x14ac:dyDescent="0.25">
      <c r="Q1184" s="1"/>
    </row>
    <row r="1185" spans="17:17" x14ac:dyDescent="0.25">
      <c r="Q1185" s="1"/>
    </row>
    <row r="1186" spans="17:17" x14ac:dyDescent="0.25">
      <c r="Q1186" s="1"/>
    </row>
    <row r="1187" spans="17:17" x14ac:dyDescent="0.25">
      <c r="Q1187" s="1"/>
    </row>
    <row r="1188" spans="17:17" x14ac:dyDescent="0.25">
      <c r="Q1188" s="1"/>
    </row>
    <row r="1189" spans="17:17" x14ac:dyDescent="0.25">
      <c r="Q1189" s="1"/>
    </row>
    <row r="1190" spans="17:17" x14ac:dyDescent="0.25">
      <c r="Q1190" s="1"/>
    </row>
    <row r="1191" spans="17:17" x14ac:dyDescent="0.25">
      <c r="Q1191" s="1"/>
    </row>
    <row r="1192" spans="17:17" x14ac:dyDescent="0.25">
      <c r="Q1192" s="1"/>
    </row>
    <row r="1193" spans="17:17" x14ac:dyDescent="0.25">
      <c r="Q1193" s="1"/>
    </row>
    <row r="1194" spans="17:17" x14ac:dyDescent="0.25">
      <c r="Q1194" s="1"/>
    </row>
    <row r="1195" spans="17:17" x14ac:dyDescent="0.25">
      <c r="Q1195" s="1"/>
    </row>
    <row r="1196" spans="17:17" x14ac:dyDescent="0.25">
      <c r="Q1196" s="1"/>
    </row>
    <row r="1197" spans="17:17" x14ac:dyDescent="0.25">
      <c r="Q1197" s="1"/>
    </row>
    <row r="1198" spans="17:17" x14ac:dyDescent="0.25">
      <c r="Q1198" s="1"/>
    </row>
    <row r="1199" spans="17:17" x14ac:dyDescent="0.25">
      <c r="Q1199" s="1"/>
    </row>
    <row r="1200" spans="17:17" x14ac:dyDescent="0.25">
      <c r="Q1200" s="1"/>
    </row>
    <row r="1201" spans="17:17" x14ac:dyDescent="0.25">
      <c r="Q1201" s="1"/>
    </row>
    <row r="1202" spans="17:17" x14ac:dyDescent="0.25">
      <c r="Q1202" s="1"/>
    </row>
    <row r="1203" spans="17:17" x14ac:dyDescent="0.25">
      <c r="Q1203" s="1"/>
    </row>
    <row r="1204" spans="17:17" x14ac:dyDescent="0.25">
      <c r="Q1204" s="1"/>
    </row>
    <row r="1205" spans="17:17" x14ac:dyDescent="0.25">
      <c r="Q1205" s="1"/>
    </row>
    <row r="1206" spans="17:17" x14ac:dyDescent="0.25">
      <c r="Q1206" s="1"/>
    </row>
    <row r="1207" spans="17:17" x14ac:dyDescent="0.25">
      <c r="Q1207" s="1"/>
    </row>
    <row r="1208" spans="17:17" x14ac:dyDescent="0.25">
      <c r="Q1208" s="1"/>
    </row>
    <row r="1209" spans="17:17" x14ac:dyDescent="0.25">
      <c r="Q1209" s="1"/>
    </row>
    <row r="1210" spans="17:17" x14ac:dyDescent="0.25">
      <c r="Q1210" s="1"/>
    </row>
    <row r="1211" spans="17:17" x14ac:dyDescent="0.25">
      <c r="Q1211" s="1"/>
    </row>
    <row r="1212" spans="17:17" x14ac:dyDescent="0.25">
      <c r="Q1212" s="1"/>
    </row>
    <row r="1213" spans="17:17" x14ac:dyDescent="0.25">
      <c r="Q1213" s="1"/>
    </row>
    <row r="1214" spans="17:17" x14ac:dyDescent="0.25">
      <c r="Q1214" s="1"/>
    </row>
    <row r="1215" spans="17:17" x14ac:dyDescent="0.25">
      <c r="Q1215" s="1"/>
    </row>
    <row r="1216" spans="17:17" x14ac:dyDescent="0.25">
      <c r="Q1216" s="1"/>
    </row>
    <row r="1217" spans="17:17" x14ac:dyDescent="0.25">
      <c r="Q1217" s="1"/>
    </row>
    <row r="1218" spans="17:17" x14ac:dyDescent="0.25">
      <c r="Q1218" s="1"/>
    </row>
    <row r="1219" spans="17:17" x14ac:dyDescent="0.25">
      <c r="Q1219" s="1"/>
    </row>
    <row r="1220" spans="17:17" x14ac:dyDescent="0.25">
      <c r="Q1220" s="1"/>
    </row>
    <row r="1221" spans="17:17" x14ac:dyDescent="0.25">
      <c r="Q1221" s="1"/>
    </row>
    <row r="1222" spans="17:17" x14ac:dyDescent="0.25">
      <c r="Q1222" s="1"/>
    </row>
    <row r="1223" spans="17:17" x14ac:dyDescent="0.25">
      <c r="Q1223" s="1"/>
    </row>
    <row r="1224" spans="17:17" x14ac:dyDescent="0.25">
      <c r="Q1224" s="1"/>
    </row>
    <row r="1225" spans="17:17" x14ac:dyDescent="0.25">
      <c r="Q1225" s="1"/>
    </row>
    <row r="1226" spans="17:17" x14ac:dyDescent="0.25">
      <c r="Q1226" s="1"/>
    </row>
    <row r="1227" spans="17:17" x14ac:dyDescent="0.25">
      <c r="Q1227" s="1"/>
    </row>
    <row r="1228" spans="17:17" x14ac:dyDescent="0.25">
      <c r="Q1228" s="1"/>
    </row>
    <row r="1229" spans="17:17" x14ac:dyDescent="0.25">
      <c r="Q1229" s="1"/>
    </row>
    <row r="1230" spans="17:17" x14ac:dyDescent="0.25">
      <c r="Q1230" s="1"/>
    </row>
    <row r="1231" spans="17:17" x14ac:dyDescent="0.25">
      <c r="Q1231" s="1"/>
    </row>
    <row r="1232" spans="17:17" x14ac:dyDescent="0.25">
      <c r="Q1232" s="1"/>
    </row>
    <row r="1233" spans="17:17" x14ac:dyDescent="0.25">
      <c r="Q1233" s="1"/>
    </row>
    <row r="1234" spans="17:17" x14ac:dyDescent="0.25">
      <c r="Q1234" s="1"/>
    </row>
    <row r="1235" spans="17:17" x14ac:dyDescent="0.25">
      <c r="Q1235" s="1"/>
    </row>
    <row r="1236" spans="17:17" x14ac:dyDescent="0.25">
      <c r="Q1236" s="1"/>
    </row>
    <row r="1237" spans="17:17" x14ac:dyDescent="0.25">
      <c r="Q1237" s="1"/>
    </row>
    <row r="1238" spans="17:17" x14ac:dyDescent="0.25">
      <c r="Q1238" s="1"/>
    </row>
    <row r="1239" spans="17:17" x14ac:dyDescent="0.25">
      <c r="Q1239" s="1"/>
    </row>
    <row r="1240" spans="17:17" x14ac:dyDescent="0.25">
      <c r="Q1240" s="1"/>
    </row>
    <row r="1241" spans="17:17" x14ac:dyDescent="0.25">
      <c r="Q1241" s="1"/>
    </row>
    <row r="1242" spans="17:17" x14ac:dyDescent="0.25">
      <c r="Q1242" s="1"/>
    </row>
    <row r="1243" spans="17:17" x14ac:dyDescent="0.25">
      <c r="Q1243" s="1"/>
    </row>
    <row r="1244" spans="17:17" x14ac:dyDescent="0.25">
      <c r="Q1244" s="1"/>
    </row>
    <row r="1245" spans="17:17" x14ac:dyDescent="0.25">
      <c r="Q1245" s="1"/>
    </row>
    <row r="1246" spans="17:17" x14ac:dyDescent="0.25">
      <c r="Q1246" s="1"/>
    </row>
    <row r="1247" spans="17:17" x14ac:dyDescent="0.25">
      <c r="Q1247" s="1"/>
    </row>
    <row r="1248" spans="17:17" x14ac:dyDescent="0.25">
      <c r="Q1248" s="1"/>
    </row>
    <row r="1249" spans="17:17" x14ac:dyDescent="0.25">
      <c r="Q1249" s="1"/>
    </row>
    <row r="1250" spans="17:17" x14ac:dyDescent="0.25">
      <c r="Q1250" s="1"/>
    </row>
    <row r="1251" spans="17:17" x14ac:dyDescent="0.25">
      <c r="Q1251" s="1"/>
    </row>
    <row r="1252" spans="17:17" x14ac:dyDescent="0.25">
      <c r="Q1252" s="1"/>
    </row>
    <row r="1253" spans="17:17" x14ac:dyDescent="0.25">
      <c r="Q1253" s="1"/>
    </row>
    <row r="1254" spans="17:17" x14ac:dyDescent="0.25">
      <c r="Q1254" s="1"/>
    </row>
    <row r="1255" spans="17:17" x14ac:dyDescent="0.25">
      <c r="Q1255" s="1"/>
    </row>
    <row r="1256" spans="17:17" x14ac:dyDescent="0.25">
      <c r="Q1256" s="1"/>
    </row>
    <row r="1257" spans="17:17" x14ac:dyDescent="0.25">
      <c r="Q1257" s="1"/>
    </row>
    <row r="1258" spans="17:17" x14ac:dyDescent="0.25">
      <c r="Q1258" s="1"/>
    </row>
    <row r="1259" spans="17:17" x14ac:dyDescent="0.25">
      <c r="Q1259" s="1"/>
    </row>
    <row r="1260" spans="17:17" x14ac:dyDescent="0.25">
      <c r="Q1260" s="1"/>
    </row>
    <row r="1261" spans="17:17" x14ac:dyDescent="0.25">
      <c r="Q1261" s="1"/>
    </row>
    <row r="1262" spans="17:17" x14ac:dyDescent="0.25">
      <c r="Q1262" s="1"/>
    </row>
    <row r="1263" spans="17:17" x14ac:dyDescent="0.25">
      <c r="Q1263" s="1"/>
    </row>
    <row r="1264" spans="17:17" x14ac:dyDescent="0.25">
      <c r="Q1264" s="1"/>
    </row>
    <row r="1265" spans="17:17" x14ac:dyDescent="0.25">
      <c r="Q1265" s="1"/>
    </row>
    <row r="1266" spans="17:17" x14ac:dyDescent="0.25">
      <c r="Q1266" s="1"/>
    </row>
    <row r="1267" spans="17:17" x14ac:dyDescent="0.25">
      <c r="Q1267" s="1"/>
    </row>
    <row r="1268" spans="17:17" x14ac:dyDescent="0.25">
      <c r="Q1268" s="1"/>
    </row>
    <row r="1269" spans="17:17" x14ac:dyDescent="0.25">
      <c r="Q1269" s="1"/>
    </row>
    <row r="1270" spans="17:17" x14ac:dyDescent="0.25">
      <c r="Q1270" s="1"/>
    </row>
    <row r="1271" spans="17:17" x14ac:dyDescent="0.25">
      <c r="Q1271" s="1"/>
    </row>
    <row r="1272" spans="17:17" x14ac:dyDescent="0.25">
      <c r="Q1272" s="1"/>
    </row>
    <row r="1273" spans="17:17" x14ac:dyDescent="0.25">
      <c r="Q1273" s="1"/>
    </row>
    <row r="1274" spans="17:17" x14ac:dyDescent="0.25">
      <c r="Q1274" s="1"/>
    </row>
    <row r="1275" spans="17:17" x14ac:dyDescent="0.25">
      <c r="Q1275" s="1"/>
    </row>
    <row r="1276" spans="17:17" x14ac:dyDescent="0.25">
      <c r="Q1276" s="1"/>
    </row>
    <row r="1277" spans="17:17" x14ac:dyDescent="0.25">
      <c r="Q1277" s="1"/>
    </row>
    <row r="1278" spans="17:17" x14ac:dyDescent="0.25">
      <c r="Q1278" s="1"/>
    </row>
    <row r="1279" spans="17:17" x14ac:dyDescent="0.25">
      <c r="Q1279" s="1"/>
    </row>
    <row r="1280" spans="17:17" x14ac:dyDescent="0.25">
      <c r="Q1280" s="1"/>
    </row>
    <row r="1281" spans="17:17" x14ac:dyDescent="0.25">
      <c r="Q1281" s="1"/>
    </row>
    <row r="1282" spans="17:17" x14ac:dyDescent="0.25">
      <c r="Q1282" s="1"/>
    </row>
    <row r="1283" spans="17:17" x14ac:dyDescent="0.25">
      <c r="Q1283" s="1"/>
    </row>
    <row r="1284" spans="17:17" x14ac:dyDescent="0.25">
      <c r="Q1284" s="1"/>
    </row>
    <row r="1285" spans="17:17" x14ac:dyDescent="0.25">
      <c r="Q1285" s="1"/>
    </row>
    <row r="1286" spans="17:17" x14ac:dyDescent="0.25">
      <c r="Q1286" s="1"/>
    </row>
    <row r="1287" spans="17:17" x14ac:dyDescent="0.25">
      <c r="Q1287" s="1"/>
    </row>
    <row r="1288" spans="17:17" x14ac:dyDescent="0.25">
      <c r="Q1288" s="1"/>
    </row>
    <row r="1289" spans="17:17" x14ac:dyDescent="0.25">
      <c r="Q1289" s="1"/>
    </row>
    <row r="1290" spans="17:17" x14ac:dyDescent="0.25">
      <c r="Q1290" s="1"/>
    </row>
    <row r="1291" spans="17:17" x14ac:dyDescent="0.25">
      <c r="Q1291" s="1"/>
    </row>
    <row r="1292" spans="17:17" x14ac:dyDescent="0.25">
      <c r="Q1292" s="1"/>
    </row>
    <row r="1293" spans="17:17" x14ac:dyDescent="0.25">
      <c r="Q1293" s="1"/>
    </row>
    <row r="1294" spans="17:17" x14ac:dyDescent="0.25">
      <c r="Q1294" s="1"/>
    </row>
    <row r="1295" spans="17:17" x14ac:dyDescent="0.25">
      <c r="Q1295" s="1"/>
    </row>
    <row r="1296" spans="17:17" x14ac:dyDescent="0.25">
      <c r="Q1296" s="1"/>
    </row>
    <row r="1297" spans="17:17" x14ac:dyDescent="0.25">
      <c r="Q1297" s="1"/>
    </row>
    <row r="1298" spans="17:17" x14ac:dyDescent="0.25">
      <c r="Q1298" s="1"/>
    </row>
    <row r="1299" spans="17:17" x14ac:dyDescent="0.25">
      <c r="Q1299" s="1"/>
    </row>
    <row r="1300" spans="17:17" x14ac:dyDescent="0.25">
      <c r="Q1300" s="1"/>
    </row>
    <row r="1301" spans="17:17" x14ac:dyDescent="0.25">
      <c r="Q1301" s="1"/>
    </row>
    <row r="1302" spans="17:17" x14ac:dyDescent="0.25">
      <c r="Q1302" s="1"/>
    </row>
    <row r="1303" spans="17:17" x14ac:dyDescent="0.25">
      <c r="Q1303" s="1"/>
    </row>
    <row r="1304" spans="17:17" x14ac:dyDescent="0.25">
      <c r="Q1304" s="1"/>
    </row>
    <row r="1305" spans="17:17" x14ac:dyDescent="0.25">
      <c r="Q1305" s="1"/>
    </row>
    <row r="1306" spans="17:17" x14ac:dyDescent="0.25">
      <c r="Q1306" s="1"/>
    </row>
    <row r="1307" spans="17:17" x14ac:dyDescent="0.25">
      <c r="Q1307" s="1"/>
    </row>
    <row r="1308" spans="17:17" x14ac:dyDescent="0.25">
      <c r="Q1308" s="1"/>
    </row>
    <row r="1309" spans="17:17" x14ac:dyDescent="0.25">
      <c r="Q1309" s="1"/>
    </row>
    <row r="1310" spans="17:17" x14ac:dyDescent="0.25">
      <c r="Q1310" s="1"/>
    </row>
    <row r="1311" spans="17:17" x14ac:dyDescent="0.25">
      <c r="Q1311" s="1"/>
    </row>
    <row r="1312" spans="17:17" x14ac:dyDescent="0.25">
      <c r="Q1312" s="1"/>
    </row>
    <row r="1313" spans="17:17" x14ac:dyDescent="0.25">
      <c r="Q1313" s="1"/>
    </row>
    <row r="1314" spans="17:17" x14ac:dyDescent="0.25">
      <c r="Q1314" s="1"/>
    </row>
    <row r="1315" spans="17:17" x14ac:dyDescent="0.25">
      <c r="Q1315" s="1"/>
    </row>
    <row r="1316" spans="17:17" x14ac:dyDescent="0.25">
      <c r="Q1316" s="1"/>
    </row>
    <row r="1317" spans="17:17" x14ac:dyDescent="0.25">
      <c r="Q1317" s="1"/>
    </row>
    <row r="1318" spans="17:17" x14ac:dyDescent="0.25">
      <c r="Q1318" s="1"/>
    </row>
    <row r="1319" spans="17:17" x14ac:dyDescent="0.25">
      <c r="Q1319" s="1"/>
    </row>
    <row r="1320" spans="17:17" x14ac:dyDescent="0.25">
      <c r="Q1320" s="1"/>
    </row>
    <row r="1321" spans="17:17" x14ac:dyDescent="0.25">
      <c r="Q1321" s="1"/>
    </row>
    <row r="1322" spans="17:17" x14ac:dyDescent="0.25">
      <c r="Q1322" s="1"/>
    </row>
    <row r="1323" spans="17:17" x14ac:dyDescent="0.25">
      <c r="Q1323" s="1"/>
    </row>
    <row r="1324" spans="17:17" x14ac:dyDescent="0.25">
      <c r="Q1324" s="1"/>
    </row>
    <row r="1325" spans="17:17" x14ac:dyDescent="0.25">
      <c r="Q1325" s="1"/>
    </row>
    <row r="1326" spans="17:17" x14ac:dyDescent="0.25">
      <c r="Q1326" s="1"/>
    </row>
    <row r="1327" spans="17:17" x14ac:dyDescent="0.25">
      <c r="Q1327" s="1"/>
    </row>
    <row r="1328" spans="17:17" x14ac:dyDescent="0.25">
      <c r="Q1328" s="1"/>
    </row>
    <row r="1329" spans="17:17" x14ac:dyDescent="0.25">
      <c r="Q1329" s="1"/>
    </row>
    <row r="1330" spans="17:17" x14ac:dyDescent="0.25">
      <c r="Q1330" s="1"/>
    </row>
    <row r="1331" spans="17:17" x14ac:dyDescent="0.25">
      <c r="Q1331" s="1"/>
    </row>
    <row r="1332" spans="17:17" x14ac:dyDescent="0.25">
      <c r="Q1332" s="1"/>
    </row>
    <row r="1333" spans="17:17" x14ac:dyDescent="0.25">
      <c r="Q1333" s="1"/>
    </row>
    <row r="1334" spans="17:17" x14ac:dyDescent="0.25">
      <c r="Q1334" s="1"/>
    </row>
    <row r="1335" spans="17:17" x14ac:dyDescent="0.25">
      <c r="Q1335" s="1"/>
    </row>
    <row r="1336" spans="17:17" x14ac:dyDescent="0.25">
      <c r="Q1336" s="1"/>
    </row>
    <row r="1337" spans="17:17" x14ac:dyDescent="0.25">
      <c r="Q1337" s="1"/>
    </row>
    <row r="1338" spans="17:17" x14ac:dyDescent="0.25">
      <c r="Q1338" s="1"/>
    </row>
    <row r="1339" spans="17:17" x14ac:dyDescent="0.25">
      <c r="Q1339" s="1"/>
    </row>
    <row r="1340" spans="17:17" x14ac:dyDescent="0.25">
      <c r="Q1340" s="1"/>
    </row>
    <row r="1341" spans="17:17" x14ac:dyDescent="0.25">
      <c r="Q1341" s="1"/>
    </row>
    <row r="1342" spans="17:17" x14ac:dyDescent="0.25">
      <c r="Q1342" s="1"/>
    </row>
    <row r="1343" spans="17:17" x14ac:dyDescent="0.25">
      <c r="Q1343" s="1"/>
    </row>
    <row r="1344" spans="17:17" x14ac:dyDescent="0.25">
      <c r="Q1344" s="1"/>
    </row>
    <row r="1345" spans="17:17" x14ac:dyDescent="0.25">
      <c r="Q1345" s="1"/>
    </row>
    <row r="1346" spans="17:17" x14ac:dyDescent="0.25">
      <c r="Q1346" s="1"/>
    </row>
    <row r="1347" spans="17:17" x14ac:dyDescent="0.25">
      <c r="Q1347" s="1"/>
    </row>
    <row r="1348" spans="17:17" x14ac:dyDescent="0.25">
      <c r="Q1348" s="1"/>
    </row>
    <row r="1349" spans="17:17" x14ac:dyDescent="0.25">
      <c r="Q1349" s="1"/>
    </row>
    <row r="1350" spans="17:17" x14ac:dyDescent="0.25">
      <c r="Q1350" s="1"/>
    </row>
    <row r="1351" spans="17:17" x14ac:dyDescent="0.25">
      <c r="Q1351" s="1"/>
    </row>
    <row r="1352" spans="17:17" x14ac:dyDescent="0.25">
      <c r="Q1352" s="1"/>
    </row>
    <row r="1353" spans="17:17" x14ac:dyDescent="0.25">
      <c r="Q1353" s="1"/>
    </row>
    <row r="1354" spans="17:17" x14ac:dyDescent="0.25">
      <c r="Q1354" s="1"/>
    </row>
    <row r="1355" spans="17:17" x14ac:dyDescent="0.25">
      <c r="Q1355" s="1"/>
    </row>
    <row r="1356" spans="17:17" x14ac:dyDescent="0.25">
      <c r="Q1356" s="1"/>
    </row>
    <row r="1357" spans="17:17" x14ac:dyDescent="0.25">
      <c r="Q1357" s="1"/>
    </row>
    <row r="1358" spans="17:17" x14ac:dyDescent="0.25">
      <c r="Q1358" s="1"/>
    </row>
    <row r="1359" spans="17:17" x14ac:dyDescent="0.25">
      <c r="Q1359" s="1"/>
    </row>
    <row r="1360" spans="17:17" x14ac:dyDescent="0.25">
      <c r="Q1360" s="1"/>
    </row>
    <row r="1361" spans="17:17" x14ac:dyDescent="0.25">
      <c r="Q1361" s="1"/>
    </row>
    <row r="1362" spans="17:17" x14ac:dyDescent="0.25">
      <c r="Q1362" s="1"/>
    </row>
    <row r="1363" spans="17:17" x14ac:dyDescent="0.25">
      <c r="Q1363" s="1"/>
    </row>
    <row r="1364" spans="17:17" x14ac:dyDescent="0.25">
      <c r="Q1364" s="1"/>
    </row>
    <row r="1365" spans="17:17" x14ac:dyDescent="0.25">
      <c r="Q1365" s="1"/>
    </row>
    <row r="1366" spans="17:17" x14ac:dyDescent="0.25">
      <c r="Q1366" s="1"/>
    </row>
    <row r="1367" spans="17:17" x14ac:dyDescent="0.25">
      <c r="Q1367" s="1"/>
    </row>
    <row r="1368" spans="17:17" x14ac:dyDescent="0.25">
      <c r="Q1368" s="1"/>
    </row>
    <row r="1369" spans="17:17" x14ac:dyDescent="0.25">
      <c r="Q1369" s="1"/>
    </row>
    <row r="1370" spans="17:17" x14ac:dyDescent="0.25">
      <c r="Q1370" s="1"/>
    </row>
    <row r="1371" spans="17:17" x14ac:dyDescent="0.25">
      <c r="Q1371" s="1"/>
    </row>
    <row r="1372" spans="17:17" x14ac:dyDescent="0.25">
      <c r="Q1372" s="1"/>
    </row>
    <row r="1373" spans="17:17" x14ac:dyDescent="0.25">
      <c r="Q1373" s="1"/>
    </row>
    <row r="1374" spans="17:17" x14ac:dyDescent="0.25">
      <c r="Q1374" s="1"/>
    </row>
    <row r="1375" spans="17:17" x14ac:dyDescent="0.25">
      <c r="Q1375" s="1"/>
    </row>
    <row r="1376" spans="17:17" x14ac:dyDescent="0.25">
      <c r="Q1376" s="1"/>
    </row>
    <row r="1377" spans="17:17" x14ac:dyDescent="0.25">
      <c r="Q1377" s="1"/>
    </row>
    <row r="1378" spans="17:17" x14ac:dyDescent="0.25">
      <c r="Q1378" s="1"/>
    </row>
    <row r="1379" spans="17:17" x14ac:dyDescent="0.25">
      <c r="Q1379" s="1"/>
    </row>
    <row r="1380" spans="17:17" x14ac:dyDescent="0.25">
      <c r="Q1380" s="1"/>
    </row>
    <row r="1381" spans="17:17" x14ac:dyDescent="0.25">
      <c r="Q1381" s="1"/>
    </row>
    <row r="1382" spans="17:17" x14ac:dyDescent="0.25">
      <c r="Q1382" s="1"/>
    </row>
    <row r="1383" spans="17:17" x14ac:dyDescent="0.25">
      <c r="Q1383" s="1"/>
    </row>
    <row r="1384" spans="17:17" x14ac:dyDescent="0.25">
      <c r="Q1384" s="1"/>
    </row>
    <row r="1385" spans="17:17" x14ac:dyDescent="0.25">
      <c r="Q1385" s="1"/>
    </row>
    <row r="1386" spans="17:17" x14ac:dyDescent="0.25">
      <c r="Q1386" s="1"/>
    </row>
    <row r="1387" spans="17:17" x14ac:dyDescent="0.25">
      <c r="Q1387" s="1"/>
    </row>
    <row r="1388" spans="17:17" x14ac:dyDescent="0.25">
      <c r="Q1388" s="1"/>
    </row>
    <row r="1389" spans="17:17" x14ac:dyDescent="0.25">
      <c r="Q1389" s="1"/>
    </row>
    <row r="1390" spans="17:17" x14ac:dyDescent="0.25">
      <c r="Q1390" s="1"/>
    </row>
    <row r="1391" spans="17:17" x14ac:dyDescent="0.25">
      <c r="Q1391" s="1"/>
    </row>
    <row r="1392" spans="17:17" x14ac:dyDescent="0.25">
      <c r="Q1392" s="1"/>
    </row>
    <row r="1393" spans="17:17" x14ac:dyDescent="0.25">
      <c r="Q1393" s="1"/>
    </row>
    <row r="1394" spans="17:17" x14ac:dyDescent="0.25">
      <c r="Q1394" s="1"/>
    </row>
    <row r="1395" spans="17:17" x14ac:dyDescent="0.25">
      <c r="Q1395" s="1"/>
    </row>
    <row r="1396" spans="17:17" x14ac:dyDescent="0.25">
      <c r="Q1396" s="1"/>
    </row>
    <row r="1397" spans="17:17" x14ac:dyDescent="0.25">
      <c r="Q1397" s="1"/>
    </row>
    <row r="1398" spans="17:17" x14ac:dyDescent="0.25">
      <c r="Q1398" s="1"/>
    </row>
    <row r="1399" spans="17:17" x14ac:dyDescent="0.25">
      <c r="Q1399" s="1"/>
    </row>
    <row r="1400" spans="17:17" x14ac:dyDescent="0.25">
      <c r="Q1400" s="1"/>
    </row>
    <row r="1401" spans="17:17" x14ac:dyDescent="0.25">
      <c r="Q1401" s="1"/>
    </row>
    <row r="1402" spans="17:17" x14ac:dyDescent="0.25">
      <c r="Q1402" s="1"/>
    </row>
    <row r="1403" spans="17:17" x14ac:dyDescent="0.25">
      <c r="Q1403" s="1"/>
    </row>
    <row r="1404" spans="17:17" x14ac:dyDescent="0.25">
      <c r="Q1404" s="1"/>
    </row>
    <row r="1405" spans="17:17" x14ac:dyDescent="0.25">
      <c r="Q1405" s="1"/>
    </row>
    <row r="1406" spans="17:17" x14ac:dyDescent="0.25">
      <c r="Q1406" s="1"/>
    </row>
    <row r="1407" spans="17:17" x14ac:dyDescent="0.25">
      <c r="Q1407" s="1"/>
    </row>
    <row r="1408" spans="17:17" x14ac:dyDescent="0.25">
      <c r="Q1408" s="1"/>
    </row>
    <row r="1409" spans="17:17" x14ac:dyDescent="0.25">
      <c r="Q1409" s="1"/>
    </row>
    <row r="1410" spans="17:17" x14ac:dyDescent="0.25">
      <c r="Q1410" s="1"/>
    </row>
    <row r="1411" spans="17:17" x14ac:dyDescent="0.25">
      <c r="Q1411" s="1"/>
    </row>
    <row r="1412" spans="17:17" x14ac:dyDescent="0.25">
      <c r="Q1412" s="1"/>
    </row>
    <row r="1413" spans="17:17" x14ac:dyDescent="0.25">
      <c r="Q1413" s="1"/>
    </row>
    <row r="1414" spans="17:17" x14ac:dyDescent="0.25">
      <c r="Q1414" s="1"/>
    </row>
    <row r="1415" spans="17:17" x14ac:dyDescent="0.25">
      <c r="Q1415" s="1"/>
    </row>
    <row r="1416" spans="17:17" x14ac:dyDescent="0.25">
      <c r="Q1416" s="1"/>
    </row>
    <row r="1417" spans="17:17" x14ac:dyDescent="0.25">
      <c r="Q1417" s="1"/>
    </row>
    <row r="1418" spans="17:17" x14ac:dyDescent="0.25">
      <c r="Q1418" s="1"/>
    </row>
    <row r="1419" spans="17:17" x14ac:dyDescent="0.25">
      <c r="Q1419" s="1"/>
    </row>
    <row r="1420" spans="17:17" x14ac:dyDescent="0.25">
      <c r="Q1420" s="1"/>
    </row>
    <row r="1421" spans="17:17" x14ac:dyDescent="0.25">
      <c r="Q1421" s="1"/>
    </row>
    <row r="1422" spans="17:17" x14ac:dyDescent="0.25">
      <c r="Q1422" s="1"/>
    </row>
    <row r="1423" spans="17:17" x14ac:dyDescent="0.25">
      <c r="Q1423" s="1"/>
    </row>
    <row r="1424" spans="17:17" x14ac:dyDescent="0.25">
      <c r="Q1424" s="1"/>
    </row>
    <row r="1425" spans="17:17" x14ac:dyDescent="0.25">
      <c r="Q1425" s="1"/>
    </row>
    <row r="1426" spans="17:17" x14ac:dyDescent="0.25">
      <c r="Q1426" s="1"/>
    </row>
    <row r="1427" spans="17:17" x14ac:dyDescent="0.25">
      <c r="Q1427" s="1"/>
    </row>
    <row r="1428" spans="17:17" x14ac:dyDescent="0.25">
      <c r="Q1428" s="1"/>
    </row>
    <row r="1429" spans="17:17" x14ac:dyDescent="0.25">
      <c r="Q1429" s="1"/>
    </row>
    <row r="1430" spans="17:17" x14ac:dyDescent="0.25">
      <c r="Q1430" s="1"/>
    </row>
    <row r="1431" spans="17:17" x14ac:dyDescent="0.25">
      <c r="Q1431" s="1"/>
    </row>
    <row r="1432" spans="17:17" x14ac:dyDescent="0.25">
      <c r="Q1432" s="1"/>
    </row>
    <row r="1433" spans="17:17" x14ac:dyDescent="0.25">
      <c r="Q1433" s="1"/>
    </row>
    <row r="1434" spans="17:17" x14ac:dyDescent="0.25">
      <c r="Q1434" s="1"/>
    </row>
    <row r="1435" spans="17:17" x14ac:dyDescent="0.25">
      <c r="Q1435" s="1"/>
    </row>
    <row r="1436" spans="17:17" x14ac:dyDescent="0.25">
      <c r="Q1436" s="1"/>
    </row>
    <row r="1437" spans="17:17" x14ac:dyDescent="0.25">
      <c r="Q1437" s="1"/>
    </row>
    <row r="1438" spans="17:17" x14ac:dyDescent="0.25">
      <c r="Q1438" s="1"/>
    </row>
    <row r="1439" spans="17:17" x14ac:dyDescent="0.25">
      <c r="Q1439" s="1"/>
    </row>
    <row r="1440" spans="17:17" x14ac:dyDescent="0.25">
      <c r="Q1440" s="1"/>
    </row>
    <row r="1441" spans="17:17" x14ac:dyDescent="0.25">
      <c r="Q1441" s="1"/>
    </row>
    <row r="1442" spans="17:17" x14ac:dyDescent="0.25">
      <c r="Q1442" s="1"/>
    </row>
    <row r="1443" spans="17:17" x14ac:dyDescent="0.25">
      <c r="Q1443" s="1"/>
    </row>
    <row r="1444" spans="17:17" x14ac:dyDescent="0.25">
      <c r="Q1444" s="1"/>
    </row>
    <row r="1445" spans="17:17" x14ac:dyDescent="0.25">
      <c r="Q1445" s="1"/>
    </row>
    <row r="1446" spans="17:17" x14ac:dyDescent="0.25">
      <c r="Q1446" s="1"/>
    </row>
    <row r="1447" spans="17:17" x14ac:dyDescent="0.25">
      <c r="Q1447" s="1"/>
    </row>
    <row r="1448" spans="17:17" x14ac:dyDescent="0.25">
      <c r="Q1448" s="1"/>
    </row>
    <row r="1449" spans="17:17" x14ac:dyDescent="0.25">
      <c r="Q1449" s="1"/>
    </row>
    <row r="1450" spans="17:17" x14ac:dyDescent="0.25">
      <c r="Q1450" s="1"/>
    </row>
    <row r="1451" spans="17:17" x14ac:dyDescent="0.25">
      <c r="Q1451" s="1"/>
    </row>
    <row r="1452" spans="17:17" x14ac:dyDescent="0.25">
      <c r="Q1452" s="1"/>
    </row>
    <row r="1453" spans="17:17" x14ac:dyDescent="0.25">
      <c r="Q1453" s="1"/>
    </row>
    <row r="1454" spans="17:17" x14ac:dyDescent="0.25">
      <c r="Q1454" s="1"/>
    </row>
    <row r="1455" spans="17:17" x14ac:dyDescent="0.25">
      <c r="Q1455" s="1"/>
    </row>
    <row r="1456" spans="17:17" x14ac:dyDescent="0.25">
      <c r="Q1456" s="1"/>
    </row>
    <row r="1457" spans="17:17" x14ac:dyDescent="0.25">
      <c r="Q1457" s="1"/>
    </row>
    <row r="1458" spans="17:17" x14ac:dyDescent="0.25">
      <c r="Q1458" s="1"/>
    </row>
    <row r="1459" spans="17:17" x14ac:dyDescent="0.25">
      <c r="Q1459" s="1"/>
    </row>
    <row r="1460" spans="17:17" x14ac:dyDescent="0.25">
      <c r="Q1460" s="1"/>
    </row>
    <row r="1461" spans="17:17" x14ac:dyDescent="0.25">
      <c r="Q1461" s="1"/>
    </row>
    <row r="1462" spans="17:17" x14ac:dyDescent="0.25">
      <c r="Q1462" s="1"/>
    </row>
    <row r="1463" spans="17:17" x14ac:dyDescent="0.25">
      <c r="Q1463" s="1"/>
    </row>
    <row r="1464" spans="17:17" x14ac:dyDescent="0.25">
      <c r="Q1464" s="1"/>
    </row>
    <row r="1465" spans="17:17" x14ac:dyDescent="0.25">
      <c r="Q1465" s="1"/>
    </row>
    <row r="1466" spans="17:17" x14ac:dyDescent="0.25">
      <c r="Q1466" s="1"/>
    </row>
    <row r="1467" spans="17:17" x14ac:dyDescent="0.25">
      <c r="Q1467" s="1"/>
    </row>
    <row r="1468" spans="17:17" x14ac:dyDescent="0.25">
      <c r="Q1468" s="1"/>
    </row>
    <row r="1469" spans="17:17" x14ac:dyDescent="0.25">
      <c r="Q1469" s="1"/>
    </row>
    <row r="1470" spans="17:17" x14ac:dyDescent="0.25">
      <c r="Q1470" s="1"/>
    </row>
    <row r="1471" spans="17:17" x14ac:dyDescent="0.25">
      <c r="Q1471" s="1"/>
    </row>
    <row r="1472" spans="17:17" x14ac:dyDescent="0.25">
      <c r="Q1472" s="1"/>
    </row>
    <row r="1473" spans="17:17" x14ac:dyDescent="0.25">
      <c r="Q1473" s="1"/>
    </row>
    <row r="1474" spans="17:17" x14ac:dyDescent="0.25">
      <c r="Q1474" s="1"/>
    </row>
    <row r="1475" spans="17:17" x14ac:dyDescent="0.25">
      <c r="Q1475" s="1"/>
    </row>
    <row r="1476" spans="17:17" x14ac:dyDescent="0.25">
      <c r="Q1476" s="1"/>
    </row>
    <row r="1477" spans="17:17" x14ac:dyDescent="0.25">
      <c r="Q1477" s="1"/>
    </row>
    <row r="1478" spans="17:17" x14ac:dyDescent="0.25">
      <c r="Q1478" s="1"/>
    </row>
    <row r="1479" spans="17:17" x14ac:dyDescent="0.25">
      <c r="Q1479" s="1"/>
    </row>
    <row r="1480" spans="17:17" x14ac:dyDescent="0.25">
      <c r="Q1480" s="1"/>
    </row>
    <row r="1481" spans="17:17" x14ac:dyDescent="0.25">
      <c r="Q1481" s="1"/>
    </row>
    <row r="1482" spans="17:17" x14ac:dyDescent="0.25">
      <c r="Q1482" s="1"/>
    </row>
    <row r="1483" spans="17:17" x14ac:dyDescent="0.25">
      <c r="Q1483" s="1"/>
    </row>
    <row r="1484" spans="17:17" x14ac:dyDescent="0.25">
      <c r="Q1484" s="1"/>
    </row>
    <row r="1485" spans="17:17" x14ac:dyDescent="0.25">
      <c r="Q1485" s="1"/>
    </row>
    <row r="1486" spans="17:17" x14ac:dyDescent="0.25">
      <c r="Q1486" s="1"/>
    </row>
    <row r="1487" spans="17:17" x14ac:dyDescent="0.25">
      <c r="Q1487" s="1"/>
    </row>
    <row r="1488" spans="17:17" x14ac:dyDescent="0.25">
      <c r="Q1488" s="1"/>
    </row>
    <row r="1489" spans="17:17" x14ac:dyDescent="0.25">
      <c r="Q1489" s="1"/>
    </row>
    <row r="1490" spans="17:17" x14ac:dyDescent="0.25">
      <c r="Q1490" s="1"/>
    </row>
    <row r="1491" spans="17:17" x14ac:dyDescent="0.25">
      <c r="Q1491" s="1"/>
    </row>
    <row r="1492" spans="17:17" x14ac:dyDescent="0.25">
      <c r="Q1492" s="1"/>
    </row>
    <row r="1493" spans="17:17" x14ac:dyDescent="0.25">
      <c r="Q1493" s="1"/>
    </row>
    <row r="1494" spans="17:17" x14ac:dyDescent="0.25">
      <c r="Q1494" s="1"/>
    </row>
    <row r="1495" spans="17:17" x14ac:dyDescent="0.25">
      <c r="Q1495" s="1"/>
    </row>
    <row r="1496" spans="17:17" x14ac:dyDescent="0.25">
      <c r="Q1496" s="1"/>
    </row>
    <row r="1497" spans="17:17" x14ac:dyDescent="0.25">
      <c r="Q1497" s="1"/>
    </row>
    <row r="1498" spans="17:17" x14ac:dyDescent="0.25">
      <c r="Q1498" s="1"/>
    </row>
    <row r="1499" spans="17:17" x14ac:dyDescent="0.25">
      <c r="Q1499" s="1"/>
    </row>
    <row r="1500" spans="17:17" x14ac:dyDescent="0.25">
      <c r="Q1500" s="1"/>
    </row>
    <row r="1501" spans="17:17" x14ac:dyDescent="0.25">
      <c r="Q1501" s="1"/>
    </row>
    <row r="1502" spans="17:17" x14ac:dyDescent="0.25">
      <c r="Q1502" s="1"/>
    </row>
    <row r="1503" spans="17:17" x14ac:dyDescent="0.25">
      <c r="Q1503" s="1"/>
    </row>
    <row r="1504" spans="17:17" x14ac:dyDescent="0.25">
      <c r="Q1504" s="1"/>
    </row>
    <row r="1505" spans="17:17" x14ac:dyDescent="0.25">
      <c r="Q1505" s="1"/>
    </row>
    <row r="1506" spans="17:17" x14ac:dyDescent="0.25">
      <c r="Q1506" s="1"/>
    </row>
    <row r="1507" spans="17:17" x14ac:dyDescent="0.25">
      <c r="Q1507" s="1"/>
    </row>
    <row r="1508" spans="17:17" x14ac:dyDescent="0.25">
      <c r="Q1508" s="1"/>
    </row>
    <row r="1509" spans="17:17" x14ac:dyDescent="0.25">
      <c r="Q1509" s="1"/>
    </row>
    <row r="1510" spans="17:17" x14ac:dyDescent="0.25">
      <c r="Q1510" s="1"/>
    </row>
    <row r="1511" spans="17:17" x14ac:dyDescent="0.25">
      <c r="Q1511" s="1"/>
    </row>
    <row r="1512" spans="17:17" x14ac:dyDescent="0.25">
      <c r="Q1512" s="1"/>
    </row>
    <row r="1513" spans="17:17" x14ac:dyDescent="0.25">
      <c r="Q1513" s="1"/>
    </row>
    <row r="1514" spans="17:17" x14ac:dyDescent="0.25">
      <c r="Q1514" s="1"/>
    </row>
    <row r="1515" spans="17:17" x14ac:dyDescent="0.25">
      <c r="Q1515" s="1"/>
    </row>
    <row r="1516" spans="17:17" x14ac:dyDescent="0.25">
      <c r="Q1516" s="1"/>
    </row>
    <row r="1517" spans="17:17" x14ac:dyDescent="0.25">
      <c r="Q1517" s="1"/>
    </row>
    <row r="1518" spans="17:17" x14ac:dyDescent="0.25">
      <c r="Q1518" s="1"/>
    </row>
    <row r="1519" spans="17:17" x14ac:dyDescent="0.25">
      <c r="Q1519" s="1"/>
    </row>
    <row r="1520" spans="17:17" x14ac:dyDescent="0.25">
      <c r="Q1520" s="1"/>
    </row>
    <row r="1521" spans="17:17" x14ac:dyDescent="0.25">
      <c r="Q1521" s="1"/>
    </row>
    <row r="1522" spans="17:17" x14ac:dyDescent="0.25">
      <c r="Q1522" s="1"/>
    </row>
    <row r="1523" spans="17:17" x14ac:dyDescent="0.25">
      <c r="Q1523" s="1"/>
    </row>
    <row r="1524" spans="17:17" x14ac:dyDescent="0.25">
      <c r="Q1524" s="1"/>
    </row>
  </sheetData>
  <phoneticPr fontId="3" type="noConversion"/>
  <conditionalFormatting sqref="K1:K1048576">
    <cfRule type="duplicateValues" dxfId="7" priority="6"/>
  </conditionalFormatting>
  <conditionalFormatting sqref="L1:M1048576">
    <cfRule type="duplicateValues" dxfId="6" priority="5"/>
  </conditionalFormatting>
  <conditionalFormatting sqref="O1:O1048576">
    <cfRule type="duplicateValues" dxfId="5" priority="8"/>
  </conditionalFormatting>
  <conditionalFormatting sqref="O2:O1524">
    <cfRule type="duplicateValues" dxfId="4" priority="15"/>
  </conditionalFormatting>
  <conditionalFormatting sqref="P1:P1048576">
    <cfRule type="duplicateValues" dxfId="3" priority="3"/>
  </conditionalFormatting>
  <conditionalFormatting sqref="Q188:R188">
    <cfRule type="duplicateValues" dxfId="2" priority="26"/>
  </conditionalFormatting>
  <conditionalFormatting sqref="Q189:R1048576 Q1:R187">
    <cfRule type="duplicateValues" dxfId="1" priority="10"/>
  </conditionalFormatting>
  <conditionalFormatting sqref="R1:R1048576">
    <cfRule type="duplicateValues" dxfId="0" priority="4"/>
  </conditionalFormatting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ASAT 2026</vt:lpstr>
      <vt:lpstr>RESUMEN</vt:lpstr>
      <vt:lpstr>TABLAS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Yoselin M. Briones Gutierrez</dc:creator>
  <cp:lastModifiedBy>Nicohol Cuadrado Yaringaño</cp:lastModifiedBy>
  <cp:lastPrinted>2026-01-19T13:58:23Z</cp:lastPrinted>
  <dcterms:created xsi:type="dcterms:W3CDTF">2024-06-19T17:39:22Z</dcterms:created>
  <dcterms:modified xsi:type="dcterms:W3CDTF">2026-02-19T16:44:06Z</dcterms:modified>
</cp:coreProperties>
</file>