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 ALONSO\Descargas\Cuadros estadisticos 11-2025\"/>
    </mc:Choice>
  </mc:AlternateContent>
  <xr:revisionPtr revIDLastSave="0" documentId="13_ncr:1_{7601F477-E141-4F59-8143-789573214908}" xr6:coauthVersionLast="47" xr6:coauthVersionMax="47" xr10:uidLastSave="{00000000-0000-0000-0000-000000000000}"/>
  <bookViews>
    <workbookView xWindow="-108" yWindow="-108" windowWidth="23256" windowHeight="12576" activeTab="1" xr2:uid="{F56447F7-EF16-4E14-8DAF-7C8ACDA4DDFB}"/>
  </bookViews>
  <sheets>
    <sheet name="S07.C01" sheetId="1" r:id="rId1"/>
    <sheet name="S07.C02" sheetId="2" r:id="rId2"/>
  </sheets>
  <definedNames>
    <definedName name="_xlnm._FilterDatabase" localSheetId="0" hidden="1">'S07.C01'!$C$9:$M$9</definedName>
    <definedName name="_xlnm._FilterDatabase" localSheetId="1" hidden="1">'S07.C02'!$C$11:$M$11</definedName>
    <definedName name="_xlnm.Print_Area" localSheetId="0">'S07.C01'!$B$2:$O$38</definedName>
    <definedName name="_xlnm.Print_Area" localSheetId="1">'S07.C02'!$B$2:$O$92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TI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2" l="1"/>
  <c r="F37" i="2"/>
  <c r="G37" i="2"/>
  <c r="H37" i="2"/>
  <c r="I37" i="2"/>
  <c r="J37" i="2"/>
  <c r="K37" i="2"/>
  <c r="L37" i="2"/>
  <c r="M37" i="2"/>
  <c r="N37" i="2"/>
  <c r="D37" i="2"/>
  <c r="N35" i="1"/>
  <c r="N63" i="2"/>
  <c r="M63" i="2"/>
  <c r="L63" i="2"/>
  <c r="K63" i="2"/>
  <c r="J63" i="2"/>
  <c r="I63" i="2"/>
  <c r="H63" i="2"/>
  <c r="G63" i="2"/>
  <c r="F63" i="2"/>
  <c r="E63" i="2"/>
  <c r="D63" i="2"/>
  <c r="N11" i="2"/>
  <c r="M11" i="2"/>
  <c r="L11" i="2"/>
  <c r="K11" i="2"/>
  <c r="J11" i="2"/>
  <c r="I11" i="2"/>
  <c r="H11" i="2"/>
  <c r="G11" i="2"/>
  <c r="F11" i="2"/>
  <c r="E11" i="2"/>
  <c r="D11" i="2"/>
  <c r="M35" i="1"/>
  <c r="L35" i="1"/>
  <c r="K35" i="1"/>
  <c r="J35" i="1"/>
  <c r="I35" i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<sst xmlns="http://schemas.openxmlformats.org/spreadsheetml/2006/main" count="120" uniqueCount="41">
  <si>
    <t>SECCION N° 07. TRANSFERENCIAS MINERAS</t>
  </si>
  <si>
    <t>MINING TRANSFERS</t>
  </si>
  <si>
    <t>CUADRO N° 01. TRANSFERENCIA DE RECURSOS (CANON MINERO, REGALÍAS MINERAS Y DERECHO DE VIGENCIA Y PENALIDAD) GENERADOS POR LA MINERÍA  (en soles)*</t>
  </si>
  <si>
    <t>TRANSFER OF RESOURCES (MINING CANON, MINING ROYALTIES AND CONCESSION PAYMENT AND NON-COMPLIANCE PENALTY)  GENERATED BY MINING, IN PERUVIAN SOLES*</t>
  </si>
  <si>
    <r>
      <t xml:space="preserve">DEPARTAMENTOS
</t>
    </r>
    <r>
      <rPr>
        <i/>
        <sz val="8"/>
        <color theme="1"/>
        <rFont val="Calibri Light"/>
        <family val="2"/>
        <scheme val="major"/>
      </rPr>
      <t>REGIONS</t>
    </r>
  </si>
  <si>
    <t>2025**</t>
  </si>
  <si>
    <t xml:space="preserve">  ÁNCASH</t>
  </si>
  <si>
    <t xml:space="preserve">  AREQUIPA</t>
  </si>
  <si>
    <t xml:space="preserve">  TACNA</t>
  </si>
  <si>
    <t xml:space="preserve">  MOQUEGUA</t>
  </si>
  <si>
    <t xml:space="preserve">  ICA</t>
  </si>
  <si>
    <t xml:space="preserve">  APURÍMAC</t>
  </si>
  <si>
    <t xml:space="preserve">  CUSCO</t>
  </si>
  <si>
    <t xml:space="preserve">  CAJAMARCA</t>
  </si>
  <si>
    <t xml:space="preserve">  LA LIBERTAD</t>
  </si>
  <si>
    <t xml:space="preserve">  PUNO</t>
  </si>
  <si>
    <t xml:space="preserve">  JUNÍN</t>
  </si>
  <si>
    <t xml:space="preserve">  LIMA</t>
  </si>
  <si>
    <t xml:space="preserve">  PASCO</t>
  </si>
  <si>
    <t xml:space="preserve">  PIURA</t>
  </si>
  <si>
    <t xml:space="preserve">  AYACUCHO</t>
  </si>
  <si>
    <t xml:space="preserve">  HUANCAVELICA</t>
  </si>
  <si>
    <t xml:space="preserve">  HUÁNUCO</t>
  </si>
  <si>
    <t xml:space="preserve">  SAN MARTÍN</t>
  </si>
  <si>
    <t xml:space="preserve">  MADRE DE DIOS</t>
  </si>
  <si>
    <t xml:space="preserve">  LAMBAYEQUE</t>
  </si>
  <si>
    <t xml:space="preserve">  AMAZONAS</t>
  </si>
  <si>
    <t xml:space="preserve">  LORETO</t>
  </si>
  <si>
    <t xml:space="preserve">  UCAYALI</t>
  </si>
  <si>
    <t xml:space="preserve">  TUMBES</t>
  </si>
  <si>
    <t xml:space="preserve">  CALLAO</t>
  </si>
  <si>
    <t>TOTAL</t>
  </si>
  <si>
    <t>CUADRO N° 02. TRANSFERENCIA DE RECURSOS (CANON MINERO, REGALÍAS MINERAS Y DERECHO DE VIGENCIA Y PENALIDAD) GENERADOS POR LA MINERÍA (Soles)*</t>
  </si>
  <si>
    <t>TRANSFER OF RESOURCES (MINING CANON, MINING ROYALTIES AND CONCESSION PAYMENT AND NON-COMPLIANCE PENALTY) GENERATED BY MINING, IN PERUVIAN SOLES*</t>
  </si>
  <si>
    <r>
      <t xml:space="preserve">CANON MINERO***
</t>
    </r>
    <r>
      <rPr>
        <i/>
        <sz val="8"/>
        <color theme="1"/>
        <rFont val="Calibri Light"/>
        <family val="2"/>
        <scheme val="major"/>
      </rPr>
      <t>MINING CANON</t>
    </r>
  </si>
  <si>
    <r>
      <t xml:space="preserve">REGALÍAS MINERAS****
</t>
    </r>
    <r>
      <rPr>
        <i/>
        <sz val="8"/>
        <color theme="1"/>
        <rFont val="Calibri Light"/>
        <family val="2"/>
        <scheme val="major"/>
      </rPr>
      <t>MINING ROYALTIES</t>
    </r>
  </si>
  <si>
    <r>
      <t xml:space="preserve">DERECHO DE VIGENCIA Y PENALIDAD
</t>
    </r>
    <r>
      <rPr>
        <i/>
        <sz val="8"/>
        <color theme="1"/>
        <rFont val="Calibri Light"/>
        <family val="2"/>
        <scheme val="major"/>
      </rPr>
      <t>CONCESSION PAYMENT AND NON-COMPLIANCE PENALTY</t>
    </r>
  </si>
  <si>
    <r>
      <rPr>
        <sz val="10"/>
        <color theme="1"/>
        <rFont val="Calibri Light"/>
        <family val="2"/>
        <scheme val="major"/>
      </rPr>
      <t>*** Incluye Canon Regional para Cajamarca y adelanto del Canon Minero que se aprobó en la Cuarta Disposición Complementaria Final del Decreto Legislativo N° 1441, del Sistema Nacional de Tesorería.</t>
    </r>
    <r>
      <rPr>
        <i/>
        <sz val="10"/>
        <color theme="1"/>
        <rFont val="Calibri Light"/>
        <family val="2"/>
        <scheme val="major"/>
      </rPr>
      <t xml:space="preserve"> / It includes the Regional Canon for Cajamarca and an advance on the Mining Canon approved in the Fourth Final Complementary Provision of Legislative Decree No. 1441 of the National Treasury System.</t>
    </r>
  </si>
  <si>
    <r>
      <rPr>
        <sz val="10"/>
        <color theme="1"/>
        <rFont val="Calibri Light"/>
        <family val="2"/>
        <scheme val="major"/>
      </rPr>
      <t>**** Incluye Regalías Contractuales Mineras</t>
    </r>
    <r>
      <rPr>
        <i/>
        <sz val="10"/>
        <color theme="1"/>
        <rFont val="Calibri Light"/>
        <family val="2"/>
        <scheme val="major"/>
      </rPr>
      <t>./ Includes Mining Contractual Royalties.</t>
    </r>
  </si>
  <si>
    <r>
      <t xml:space="preserve">*Se considera las transferencias a los gobiernos locales, regionales y nacionales (universidades públicas). / Transfers to local, regional and national governments (public universities) are considered.
Fuente: MEF - Portal de Transparencia Económica, Instituto Geológico Minero y Metalúrgico (INGEMMET). Elaborado por el Ministerio de Energía y Minas. / Source: MEF - Economic Transparency Portal, Geological, Mining and Metallurgical Institute (INGEMMET). Prepared by the Ministry of Energy and Mines.
** </t>
    </r>
    <r>
      <rPr>
        <i/>
        <u/>
        <sz val="10"/>
        <rFont val="Calibri Light"/>
        <family val="2"/>
        <scheme val="major"/>
      </rPr>
      <t>Fecha de consulta</t>
    </r>
    <r>
      <rPr>
        <i/>
        <sz val="10"/>
        <rFont val="Calibri Light"/>
        <family val="2"/>
        <scheme val="major"/>
      </rPr>
      <t xml:space="preserve">: 05 de enero de 2026 / </t>
    </r>
    <r>
      <rPr>
        <i/>
        <u/>
        <sz val="10"/>
        <rFont val="Calibri Light"/>
        <family val="2"/>
        <scheme val="major"/>
      </rPr>
      <t>Access date</t>
    </r>
    <r>
      <rPr>
        <i/>
        <sz val="10"/>
        <rFont val="Calibri Light"/>
        <family val="2"/>
        <scheme val="major"/>
      </rPr>
      <t>:  January 05, 2026
   Canon Minero 2025 / Mining Canon 2025
   Regalías Mineras 2025 / Mining Royalties 2025
   Derecho de Vigencia y Penalidad - Datos a octubre 2025 / Concession payment and non-compliance penalty - Data as of October 2025</t>
    </r>
  </si>
  <si>
    <r>
      <rPr>
        <sz val="10"/>
        <rFont val="Calibri Light"/>
        <family val="2"/>
        <scheme val="major"/>
      </rPr>
      <t xml:space="preserve">*Se considera las transferencias a los gobiernos locales, regionales y nacionales (universidades públicas). </t>
    </r>
    <r>
      <rPr>
        <i/>
        <sz val="10"/>
        <rFont val="Calibri Light"/>
        <family val="2"/>
        <scheme val="major"/>
      </rPr>
      <t xml:space="preserve">/ Transfers to local, regional and national governments (public universities) are considered.
</t>
    </r>
    <r>
      <rPr>
        <u/>
        <sz val="10"/>
        <rFont val="Calibri Light"/>
        <family val="2"/>
        <scheme val="major"/>
      </rPr>
      <t>Fuente</t>
    </r>
    <r>
      <rPr>
        <sz val="10"/>
        <rFont val="Calibri Light"/>
        <family val="2"/>
        <scheme val="major"/>
      </rPr>
      <t>: MEF - Portal de Transparencia Económica, Instituto Geológico Minero y Metalúrgico (INGEMMET). Elaborado por el Ministerio de Energía y Minas.</t>
    </r>
    <r>
      <rPr>
        <i/>
        <sz val="10"/>
        <rFont val="Calibri Light"/>
        <family val="2"/>
        <scheme val="major"/>
      </rPr>
      <t xml:space="preserve"> / </t>
    </r>
    <r>
      <rPr>
        <i/>
        <u/>
        <sz val="10"/>
        <rFont val="Calibri Light"/>
        <family val="2"/>
        <scheme val="major"/>
      </rPr>
      <t>Source</t>
    </r>
    <r>
      <rPr>
        <i/>
        <sz val="10"/>
        <rFont val="Calibri Light"/>
        <family val="2"/>
        <scheme val="major"/>
      </rPr>
      <t xml:space="preserve">: MEF - Economic Transparency Portal, Geological, Mining and Metallurgical Institute (INGEMMET). Prepared by the Ministry of Energy and Mines.
</t>
    </r>
    <r>
      <rPr>
        <sz val="10"/>
        <rFont val="Calibri Light"/>
        <family val="2"/>
        <scheme val="major"/>
      </rPr>
      <t xml:space="preserve">** </t>
    </r>
    <r>
      <rPr>
        <u/>
        <sz val="10"/>
        <rFont val="Calibri Light"/>
        <family val="2"/>
        <scheme val="major"/>
      </rPr>
      <t>Fecha de consulta</t>
    </r>
    <r>
      <rPr>
        <sz val="10"/>
        <rFont val="Calibri Light"/>
        <family val="2"/>
        <scheme val="major"/>
      </rPr>
      <t xml:space="preserve">: 05 de enero de 2026 / </t>
    </r>
    <r>
      <rPr>
        <i/>
        <u/>
        <sz val="10"/>
        <rFont val="Calibri Light"/>
        <family val="2"/>
        <scheme val="major"/>
      </rPr>
      <t>Access date</t>
    </r>
    <r>
      <rPr>
        <i/>
        <sz val="10"/>
        <rFont val="Calibri Light"/>
        <family val="2"/>
        <scheme val="major"/>
      </rPr>
      <t xml:space="preserve">:  January 05, 2026
</t>
    </r>
    <r>
      <rPr>
        <sz val="10"/>
        <rFont val="Calibri Light"/>
        <family val="2"/>
        <scheme val="major"/>
      </rPr>
      <t xml:space="preserve">  Canon Minero 2025 / </t>
    </r>
    <r>
      <rPr>
        <i/>
        <sz val="10"/>
        <rFont val="Calibri Light"/>
        <family val="2"/>
        <scheme val="major"/>
      </rPr>
      <t>Mining Canon 2025</t>
    </r>
    <r>
      <rPr>
        <sz val="10"/>
        <rFont val="Calibri Light"/>
        <family val="2"/>
        <scheme val="major"/>
      </rPr>
      <t xml:space="preserve">
   Regalías Mineras 2025 / Mining Royalties 2025
   Derecho de Vigencia y Penalidad - Datos a octubre 2025 / Concession payment and non-compliance penalty - </t>
    </r>
    <r>
      <rPr>
        <i/>
        <sz val="10"/>
        <rFont val="Calibri Light"/>
        <family val="2"/>
        <scheme val="major"/>
      </rPr>
      <t xml:space="preserve">Data as of October  2025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</si>
</sst>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 * #,##0.00_ ;_ * \-#,##0.00_ ;_ * &quot;-&quot;??_ ;_ @_ "/>
    <numFmt numFmtId="166" formatCode="_ * #,##0_ ;_ * \-#,##0_ ;_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8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9"/>
      <color theme="0" tint="-0.34998626667073579"/>
      <name val="Calibri Light"/>
      <family val="2"/>
      <scheme val="major"/>
    </font>
    <font>
      <i/>
      <sz val="10"/>
      <name val="Calibri Light"/>
      <family val="2"/>
      <scheme val="major"/>
    </font>
    <font>
      <i/>
      <u/>
      <sz val="10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10"/>
      <name val="Calibri Light"/>
      <family val="2"/>
      <scheme val="major"/>
    </font>
    <font>
      <sz val="7"/>
      <color rgb="FF000000"/>
      <name val="Calibri Light"/>
      <family val="2"/>
      <scheme val="major"/>
    </font>
    <font>
      <sz val="7"/>
      <color theme="1"/>
      <name val="Calibri Light"/>
      <family val="2"/>
      <scheme val="major"/>
    </font>
    <font>
      <sz val="11"/>
      <name val="Calibri Light"/>
      <family val="2"/>
      <scheme val="major"/>
    </font>
    <font>
      <u/>
      <sz val="10"/>
      <name val="Calibri Light"/>
      <family val="2"/>
      <scheme val="major"/>
    </font>
    <font>
      <i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>
      <alignment horizontal="left"/>
    </xf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3" applyFont="1" applyFill="1" applyAlignment="1">
      <alignment horizontal="left" vertical="center"/>
    </xf>
    <xf numFmtId="0" fontId="4" fillId="2" borderId="0" xfId="3" applyFont="1" applyAlignment="1">
      <alignment horizontal="left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9" fillId="0" borderId="0" xfId="3" applyNumberFormat="1" applyFont="1" applyFill="1" applyAlignment="1">
      <alignment horizontal="center" vertical="center"/>
    </xf>
    <xf numFmtId="3" fontId="9" fillId="0" borderId="5" xfId="3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right" vertical="center"/>
    </xf>
    <xf numFmtId="164" fontId="10" fillId="0" borderId="0" xfId="2" applyNumberFormat="1" applyFont="1" applyFill="1" applyAlignment="1">
      <alignment horizontal="left" vertical="center"/>
    </xf>
    <xf numFmtId="164" fontId="11" fillId="0" borderId="0" xfId="2" applyNumberFormat="1" applyFont="1" applyFill="1" applyAlignment="1">
      <alignment horizontal="left" vertical="center"/>
    </xf>
    <xf numFmtId="164" fontId="4" fillId="0" borderId="0" xfId="2" applyNumberFormat="1" applyFont="1" applyFill="1" applyAlignment="1">
      <alignment horizontal="left" vertical="center"/>
    </xf>
    <xf numFmtId="3" fontId="4" fillId="2" borderId="0" xfId="3" applyNumberFormat="1" applyFont="1" applyAlignment="1">
      <alignment horizontal="left" vertical="center"/>
    </xf>
    <xf numFmtId="0" fontId="6" fillId="0" borderId="1" xfId="3" applyFont="1" applyFill="1" applyBorder="1" applyAlignment="1">
      <alignment horizontal="center" vertical="center"/>
    </xf>
    <xf numFmtId="3" fontId="6" fillId="2" borderId="2" xfId="3" applyNumberFormat="1" applyFont="1" applyBorder="1" applyAlignment="1">
      <alignment horizontal="center" vertical="center"/>
    </xf>
    <xf numFmtId="3" fontId="6" fillId="2" borderId="3" xfId="3" applyNumberFormat="1" applyFont="1" applyBorder="1" applyAlignment="1">
      <alignment horizontal="center" vertical="center"/>
    </xf>
    <xf numFmtId="0" fontId="8" fillId="0" borderId="0" xfId="0" applyFont="1"/>
    <xf numFmtId="0" fontId="9" fillId="2" borderId="0" xfId="3" applyFont="1" applyAlignment="1">
      <alignment horizontal="left" vertical="center"/>
    </xf>
    <xf numFmtId="0" fontId="4" fillId="2" borderId="0" xfId="3" applyFont="1" applyAlignment="1">
      <alignment horizontal="center" vertical="center"/>
    </xf>
    <xf numFmtId="0" fontId="9" fillId="2" borderId="0" xfId="3" applyFont="1" applyAlignment="1">
      <alignment vertical="center"/>
    </xf>
    <xf numFmtId="3" fontId="9" fillId="2" borderId="0" xfId="3" applyNumberFormat="1" applyFont="1" applyAlignment="1">
      <alignment horizontal="right" vertical="center"/>
    </xf>
    <xf numFmtId="3" fontId="6" fillId="2" borderId="0" xfId="3" applyNumberFormat="1" applyFont="1" applyAlignment="1">
      <alignment horizontal="right" vertical="center"/>
    </xf>
    <xf numFmtId="0" fontId="4" fillId="0" borderId="0" xfId="3" applyFont="1" applyFill="1" applyAlignment="1">
      <alignment horizontal="center" vertical="center"/>
    </xf>
    <xf numFmtId="164" fontId="9" fillId="2" borderId="0" xfId="2" applyNumberFormat="1" applyFont="1" applyFill="1" applyBorder="1" applyAlignment="1">
      <alignment horizontal="right" vertical="center"/>
    </xf>
    <xf numFmtId="4" fontId="14" fillId="0" borderId="0" xfId="0" applyNumberFormat="1" applyFont="1" applyAlignment="1">
      <alignment vertical="center"/>
    </xf>
    <xf numFmtId="166" fontId="4" fillId="2" borderId="0" xfId="4" applyNumberFormat="1" applyFont="1" applyFill="1" applyAlignment="1">
      <alignment horizontal="left" vertical="center"/>
    </xf>
    <xf numFmtId="0" fontId="15" fillId="2" borderId="0" xfId="3" applyFont="1" applyAlignment="1">
      <alignment horizontal="left" vertical="center"/>
    </xf>
    <xf numFmtId="0" fontId="6" fillId="3" borderId="1" xfId="3" applyFont="1" applyFill="1" applyBorder="1" applyAlignment="1">
      <alignment vertical="center" wrapText="1"/>
    </xf>
    <xf numFmtId="0" fontId="6" fillId="3" borderId="3" xfId="3" applyFont="1" applyFill="1" applyBorder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4" borderId="1" xfId="3" applyFont="1" applyFill="1" applyBorder="1" applyAlignment="1">
      <alignment vertical="center" wrapText="1"/>
    </xf>
    <xf numFmtId="3" fontId="6" fillId="4" borderId="2" xfId="3" applyNumberFormat="1" applyFont="1" applyFill="1" applyBorder="1" applyAlignment="1">
      <alignment horizontal="center" vertical="center"/>
    </xf>
    <xf numFmtId="3" fontId="6" fillId="4" borderId="3" xfId="3" applyNumberFormat="1" applyFont="1" applyFill="1" applyBorder="1" applyAlignment="1">
      <alignment horizontal="center" vertical="center"/>
    </xf>
    <xf numFmtId="3" fontId="9" fillId="0" borderId="0" xfId="3" applyNumberFormat="1" applyFont="1" applyFill="1" applyAlignment="1">
      <alignment horizontal="right" vertical="center"/>
    </xf>
    <xf numFmtId="0" fontId="9" fillId="0" borderId="4" xfId="3" applyFont="1" applyFill="1" applyBorder="1" applyAlignment="1">
      <alignment vertical="center"/>
    </xf>
    <xf numFmtId="3" fontId="17" fillId="0" borderId="0" xfId="3" applyNumberFormat="1" applyFont="1" applyFill="1" applyAlignment="1">
      <alignment horizontal="right" vertical="center"/>
    </xf>
    <xf numFmtId="3" fontId="4" fillId="0" borderId="0" xfId="3" applyNumberFormat="1" applyFont="1" applyFill="1" applyAlignment="1">
      <alignment horizontal="left" vertical="center"/>
    </xf>
    <xf numFmtId="4" fontId="18" fillId="0" borderId="0" xfId="0" applyNumberFormat="1" applyFont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9" fillId="0" borderId="8" xfId="3" applyFont="1" applyFill="1" applyBorder="1" applyAlignment="1">
      <alignment vertical="center"/>
    </xf>
    <xf numFmtId="3" fontId="9" fillId="0" borderId="9" xfId="3" applyNumberFormat="1" applyFont="1" applyFill="1" applyBorder="1" applyAlignment="1">
      <alignment horizontal="center" vertical="center"/>
    </xf>
    <xf numFmtId="3" fontId="9" fillId="0" borderId="10" xfId="3" applyNumberFormat="1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left" vertical="center" wrapText="1"/>
    </xf>
    <xf numFmtId="0" fontId="9" fillId="2" borderId="11" xfId="3" applyFont="1" applyBorder="1" applyAlignment="1">
      <alignment horizontal="left" vertical="center"/>
    </xf>
    <xf numFmtId="3" fontId="9" fillId="2" borderId="12" xfId="3" applyNumberFormat="1" applyFont="1" applyBorder="1" applyAlignment="1">
      <alignment horizontal="center" vertical="center"/>
    </xf>
    <xf numFmtId="3" fontId="9" fillId="2" borderId="12" xfId="4" applyNumberFormat="1" applyFont="1" applyFill="1" applyBorder="1" applyAlignment="1">
      <alignment horizontal="center" vertical="center"/>
    </xf>
    <xf numFmtId="3" fontId="9" fillId="0" borderId="12" xfId="4" applyNumberFormat="1" applyFont="1" applyFill="1" applyBorder="1" applyAlignment="1">
      <alignment horizontal="center" vertical="center"/>
    </xf>
    <xf numFmtId="3" fontId="9" fillId="0" borderId="12" xfId="3" applyNumberFormat="1" applyFont="1" applyFill="1" applyBorder="1" applyAlignment="1">
      <alignment horizontal="center" vertical="center"/>
    </xf>
    <xf numFmtId="3" fontId="9" fillId="0" borderId="13" xfId="3" applyNumberFormat="1" applyFont="1" applyFill="1" applyBorder="1" applyAlignment="1">
      <alignment horizontal="center" vertical="center"/>
    </xf>
    <xf numFmtId="0" fontId="9" fillId="2" borderId="4" xfId="3" applyFont="1" applyBorder="1" applyAlignment="1">
      <alignment horizontal="left" vertical="center"/>
    </xf>
    <xf numFmtId="3" fontId="9" fillId="2" borderId="0" xfId="3" applyNumberFormat="1" applyFont="1" applyAlignment="1">
      <alignment horizontal="center" vertical="center"/>
    </xf>
    <xf numFmtId="3" fontId="9" fillId="2" borderId="0" xfId="4" applyNumberFormat="1" applyFont="1" applyFill="1" applyBorder="1" applyAlignment="1">
      <alignment horizontal="center" vertical="center"/>
    </xf>
    <xf numFmtId="3" fontId="9" fillId="0" borderId="0" xfId="4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4" fontId="4" fillId="2" borderId="0" xfId="3" applyNumberFormat="1" applyFont="1" applyAlignment="1">
      <alignment horizontal="left" vertical="center"/>
    </xf>
    <xf numFmtId="0" fontId="9" fillId="2" borderId="8" xfId="3" applyFont="1" applyBorder="1" applyAlignment="1">
      <alignment horizontal="left" vertical="center"/>
    </xf>
    <xf numFmtId="3" fontId="9" fillId="2" borderId="9" xfId="3" applyNumberFormat="1" applyFont="1" applyBorder="1" applyAlignment="1">
      <alignment horizontal="center" vertical="center"/>
    </xf>
    <xf numFmtId="3" fontId="9" fillId="2" borderId="9" xfId="4" applyNumberFormat="1" applyFont="1" applyFill="1" applyBorder="1" applyAlignment="1">
      <alignment horizontal="center" vertical="center"/>
    </xf>
    <xf numFmtId="3" fontId="9" fillId="0" borderId="9" xfId="4" applyNumberFormat="1" applyFont="1" applyFill="1" applyBorder="1" applyAlignment="1">
      <alignment horizontal="center" vertical="center"/>
    </xf>
    <xf numFmtId="43" fontId="20" fillId="0" borderId="0" xfId="1" applyFont="1" applyAlignment="1">
      <alignment vertical="center"/>
    </xf>
    <xf numFmtId="43" fontId="20" fillId="0" borderId="0" xfId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22" fillId="2" borderId="0" xfId="3" applyFont="1" applyAlignment="1">
      <alignment vertical="center" wrapText="1"/>
    </xf>
    <xf numFmtId="3" fontId="4" fillId="2" borderId="0" xfId="3" applyNumberFormat="1" applyFont="1" applyAlignment="1">
      <alignment horizontal="right" vertical="center"/>
    </xf>
    <xf numFmtId="9" fontId="4" fillId="2" borderId="0" xfId="2" applyFont="1" applyFill="1" applyAlignment="1">
      <alignment horizontal="left" vertical="center"/>
    </xf>
    <xf numFmtId="0" fontId="3" fillId="2" borderId="0" xfId="3" applyFont="1" applyAlignment="1">
      <alignment horizontal="center" vertical="center"/>
    </xf>
    <xf numFmtId="0" fontId="5" fillId="2" borderId="0" xfId="3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22" fillId="2" borderId="8" xfId="3" applyFont="1" applyBorder="1" applyAlignment="1">
      <alignment horizontal="left" vertical="center"/>
    </xf>
    <xf numFmtId="0" fontId="22" fillId="2" borderId="9" xfId="3" applyFont="1" applyBorder="1" applyAlignment="1">
      <alignment horizontal="left" vertical="center"/>
    </xf>
    <xf numFmtId="0" fontId="22" fillId="2" borderId="10" xfId="3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22" fillId="2" borderId="4" xfId="3" applyFont="1" applyBorder="1" applyAlignment="1">
      <alignment horizontal="left" vertical="center" wrapText="1"/>
    </xf>
    <xf numFmtId="0" fontId="22" fillId="2" borderId="0" xfId="3" applyFont="1" applyAlignment="1">
      <alignment horizontal="left" vertical="center" wrapText="1"/>
    </xf>
    <xf numFmtId="0" fontId="22" fillId="2" borderId="5" xfId="3" applyFont="1" applyBorder="1" applyAlignment="1">
      <alignment horizontal="left" vertical="center" wrapText="1"/>
    </xf>
  </cellXfs>
  <cellStyles count="5">
    <cellStyle name="Millares" xfId="1" builtinId="3"/>
    <cellStyle name="Millares 2 3" xfId="4" xr:uid="{A3A95E52-3FB7-4448-A299-44A337C5F42A}"/>
    <cellStyle name="Normal" xfId="0" builtinId="0"/>
    <cellStyle name="Porcentaje" xfId="2" builtinId="5"/>
    <cellStyle name="TEXTO NORMAL" xfId="3" xr:uid="{1F51124F-75A5-4A8C-9CC4-C0175BE04A14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37AB-FFAA-45DD-85B8-8B51D410A26F}">
  <sheetPr>
    <tabColor rgb="FFC00000"/>
  </sheetPr>
  <dimension ref="B3:Q47"/>
  <sheetViews>
    <sheetView showGridLines="0" view="pageBreakPreview" zoomScale="85" zoomScaleNormal="85" zoomScaleSheetLayoutView="85" workbookViewId="0">
      <selection activeCell="D10" sqref="D10:N35"/>
    </sheetView>
  </sheetViews>
  <sheetFormatPr baseColWidth="10" defaultColWidth="11.5546875" defaultRowHeight="12" x14ac:dyDescent="0.3"/>
  <cols>
    <col min="1" max="2" width="3.6640625" style="2" customWidth="1"/>
    <col min="3" max="3" width="17" style="2" customWidth="1"/>
    <col min="4" max="8" width="15.6640625" style="20" customWidth="1"/>
    <col min="9" max="14" width="15.6640625" style="2" customWidth="1"/>
    <col min="15" max="15" width="3.44140625" style="2" customWidth="1"/>
    <col min="16" max="16" width="11.5546875" style="1"/>
    <col min="17" max="17" width="12.33203125" style="2" bestFit="1" customWidth="1"/>
    <col min="18" max="16384" width="11.5546875" style="2"/>
  </cols>
  <sheetData>
    <row r="3" spans="3:16" ht="13.5" customHeight="1" x14ac:dyDescent="0.3">
      <c r="C3" s="70" t="s">
        <v>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3:16" ht="13.5" customHeight="1" x14ac:dyDescent="0.3">
      <c r="C4" s="71" t="s">
        <v>1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6" spans="3:16" ht="15.75" customHeight="1" x14ac:dyDescent="0.3">
      <c r="C6" s="72" t="s">
        <v>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3:16" ht="15.75" customHeight="1" x14ac:dyDescent="0.3">
      <c r="C7" s="73" t="s">
        <v>3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9" spans="3:16" ht="24" x14ac:dyDescent="0.3">
      <c r="C9" s="3" t="s">
        <v>4</v>
      </c>
      <c r="D9" s="4">
        <v>2015</v>
      </c>
      <c r="E9" s="4">
        <v>2016</v>
      </c>
      <c r="F9" s="4">
        <v>2017</v>
      </c>
      <c r="G9" s="5">
        <v>2018</v>
      </c>
      <c r="H9" s="5">
        <v>2019</v>
      </c>
      <c r="I9" s="5">
        <v>2020</v>
      </c>
      <c r="J9" s="5">
        <v>2021</v>
      </c>
      <c r="K9" s="5">
        <v>2022</v>
      </c>
      <c r="L9" s="5">
        <v>2023</v>
      </c>
      <c r="M9" s="5">
        <v>2024</v>
      </c>
      <c r="N9" s="6" t="s">
        <v>5</v>
      </c>
      <c r="O9" s="7"/>
    </row>
    <row r="10" spans="3:16" ht="13.5" customHeight="1" x14ac:dyDescent="0.3">
      <c r="C10" s="58" t="s">
        <v>6</v>
      </c>
      <c r="D10" s="8">
        <v>435550039.39776731</v>
      </c>
      <c r="E10" s="8">
        <v>401220684.46401173</v>
      </c>
      <c r="F10" s="8">
        <v>763697136.64720368</v>
      </c>
      <c r="G10" s="8">
        <v>1538755561.3522799</v>
      </c>
      <c r="H10" s="8">
        <v>1338540643.0920179</v>
      </c>
      <c r="I10" s="8">
        <v>924550904.85911989</v>
      </c>
      <c r="J10" s="8">
        <v>1489606410.7062762</v>
      </c>
      <c r="K10" s="8">
        <v>2906989969.7614036</v>
      </c>
      <c r="L10" s="8">
        <v>1784596247.9300802</v>
      </c>
      <c r="M10" s="8">
        <v>1583684885.1000242</v>
      </c>
      <c r="N10" s="9">
        <v>1780789416.9417729</v>
      </c>
      <c r="O10" s="10"/>
      <c r="P10" s="11"/>
    </row>
    <row r="11" spans="3:16" ht="13.5" customHeight="1" x14ac:dyDescent="0.3">
      <c r="C11" s="58" t="s">
        <v>7</v>
      </c>
      <c r="D11" s="8">
        <v>458057607.18828863</v>
      </c>
      <c r="E11" s="8">
        <v>418732039.77320975</v>
      </c>
      <c r="F11" s="8">
        <v>541508149.34888995</v>
      </c>
      <c r="G11" s="8">
        <v>869495869.71600986</v>
      </c>
      <c r="H11" s="8">
        <v>1043065611.4294121</v>
      </c>
      <c r="I11" s="8">
        <v>757768870.09938431</v>
      </c>
      <c r="J11" s="8">
        <v>1507199425.1820052</v>
      </c>
      <c r="K11" s="8">
        <v>1499971451.1666107</v>
      </c>
      <c r="L11" s="8">
        <v>1132020267.8957071</v>
      </c>
      <c r="M11" s="8">
        <v>1208374834.3011656</v>
      </c>
      <c r="N11" s="9">
        <v>1263501101.4371886</v>
      </c>
      <c r="O11" s="10"/>
      <c r="P11" s="11"/>
    </row>
    <row r="12" spans="3:16" ht="13.5" customHeight="1" x14ac:dyDescent="0.3">
      <c r="C12" s="58" t="s">
        <v>9</v>
      </c>
      <c r="D12" s="8">
        <v>290705418.73623973</v>
      </c>
      <c r="E12" s="8">
        <v>227607445.32712173</v>
      </c>
      <c r="F12" s="8">
        <v>131188255.46103016</v>
      </c>
      <c r="G12" s="8">
        <v>219552890.38589999</v>
      </c>
      <c r="H12" s="8">
        <v>260149008.08051157</v>
      </c>
      <c r="I12" s="8">
        <v>242404829.68301129</v>
      </c>
      <c r="J12" s="8">
        <v>423283448.74851519</v>
      </c>
      <c r="K12" s="8">
        <v>778302577.6300832</v>
      </c>
      <c r="L12" s="8">
        <v>621250274.8130492</v>
      </c>
      <c r="M12" s="8">
        <v>1034031267.4078258</v>
      </c>
      <c r="N12" s="9">
        <v>1022732318.482057</v>
      </c>
      <c r="O12" s="10"/>
      <c r="P12" s="11"/>
    </row>
    <row r="13" spans="3:16" ht="13.5" customHeight="1" x14ac:dyDescent="0.3">
      <c r="C13" s="58" t="s">
        <v>8</v>
      </c>
      <c r="D13" s="8">
        <v>261696329.59784004</v>
      </c>
      <c r="E13" s="8">
        <v>216570792.49526215</v>
      </c>
      <c r="F13" s="8">
        <v>136356979.96212474</v>
      </c>
      <c r="G13" s="8">
        <v>224550867.73710001</v>
      </c>
      <c r="H13" s="8">
        <v>296051121.90858167</v>
      </c>
      <c r="I13" s="8">
        <v>432277170.22909284</v>
      </c>
      <c r="J13" s="8">
        <v>639750145.24869096</v>
      </c>
      <c r="K13" s="8">
        <v>1151952606.045912</v>
      </c>
      <c r="L13" s="8">
        <v>600758562.91867125</v>
      </c>
      <c r="M13" s="8">
        <v>746953645.11537814</v>
      </c>
      <c r="N13" s="9">
        <v>975826261.43264973</v>
      </c>
      <c r="O13" s="10"/>
      <c r="P13" s="12"/>
    </row>
    <row r="14" spans="3:16" ht="13.5" customHeight="1" x14ac:dyDescent="0.3">
      <c r="C14" s="58" t="s">
        <v>11</v>
      </c>
      <c r="D14" s="8">
        <v>13117595.594192579</v>
      </c>
      <c r="E14" s="8">
        <v>113927788.22782971</v>
      </c>
      <c r="F14" s="8">
        <v>327055932.94078314</v>
      </c>
      <c r="G14" s="8">
        <v>287545986.22107995</v>
      </c>
      <c r="H14" s="8">
        <v>232075398.83061412</v>
      </c>
      <c r="I14" s="8">
        <v>257573602.17469963</v>
      </c>
      <c r="J14" s="8">
        <v>405850821.23998946</v>
      </c>
      <c r="K14" s="8">
        <v>589157681.24090171</v>
      </c>
      <c r="L14" s="8">
        <v>496137660.46374714</v>
      </c>
      <c r="M14" s="8">
        <v>494038226.17757148</v>
      </c>
      <c r="N14" s="9">
        <v>888039414.78627586</v>
      </c>
      <c r="O14" s="10"/>
      <c r="P14" s="13"/>
    </row>
    <row r="15" spans="3:16" ht="13.5" customHeight="1" x14ac:dyDescent="0.3">
      <c r="C15" s="58" t="s">
        <v>10</v>
      </c>
      <c r="D15" s="8">
        <v>146520247.92151484</v>
      </c>
      <c r="E15" s="8">
        <v>74421399.098810673</v>
      </c>
      <c r="F15" s="8">
        <v>122883926.66806822</v>
      </c>
      <c r="G15" s="8">
        <v>186469358.70390001</v>
      </c>
      <c r="H15" s="8">
        <v>135952129.10717773</v>
      </c>
      <c r="I15" s="8">
        <v>235587330.43529028</v>
      </c>
      <c r="J15" s="8">
        <v>540923654.37573445</v>
      </c>
      <c r="K15" s="8">
        <v>1301959152.1800368</v>
      </c>
      <c r="L15" s="8">
        <v>960328375.16385508</v>
      </c>
      <c r="M15" s="8">
        <v>872924720.24443448</v>
      </c>
      <c r="N15" s="9">
        <v>880067418.96982753</v>
      </c>
      <c r="O15" s="10"/>
      <c r="P15" s="13"/>
    </row>
    <row r="16" spans="3:16" ht="13.5" customHeight="1" x14ac:dyDescent="0.3">
      <c r="C16" s="58" t="s">
        <v>12</v>
      </c>
      <c r="D16" s="8">
        <v>246846915.4356966</v>
      </c>
      <c r="E16" s="8">
        <v>180269348.96372631</v>
      </c>
      <c r="F16" s="8">
        <v>227611902.56232706</v>
      </c>
      <c r="G16" s="8">
        <v>387901922.66031998</v>
      </c>
      <c r="H16" s="8">
        <v>374260532.63893145</v>
      </c>
      <c r="I16" s="8">
        <v>347787885.8782028</v>
      </c>
      <c r="J16" s="8">
        <v>484875977.29469717</v>
      </c>
      <c r="K16" s="8">
        <v>711528223.09067392</v>
      </c>
      <c r="L16" s="8">
        <v>424626437.3789655</v>
      </c>
      <c r="M16" s="8">
        <v>574726626.26898849</v>
      </c>
      <c r="N16" s="9">
        <v>585679104.67810535</v>
      </c>
      <c r="O16" s="10"/>
      <c r="P16" s="13"/>
    </row>
    <row r="17" spans="3:17" ht="13.5" customHeight="1" x14ac:dyDescent="0.3">
      <c r="C17" s="58" t="s">
        <v>13</v>
      </c>
      <c r="D17" s="8">
        <v>357596831.06428301</v>
      </c>
      <c r="E17" s="8">
        <v>323857799.09807318</v>
      </c>
      <c r="F17" s="8">
        <v>272167011.57288229</v>
      </c>
      <c r="G17" s="8">
        <v>193163162.79499999</v>
      </c>
      <c r="H17" s="8">
        <v>191195008.66329765</v>
      </c>
      <c r="I17" s="8">
        <v>297926625.58165723</v>
      </c>
      <c r="J17" s="8">
        <v>400987625.63317901</v>
      </c>
      <c r="K17" s="8">
        <v>391837893.9307729</v>
      </c>
      <c r="L17" s="8">
        <v>241533678.82649976</v>
      </c>
      <c r="M17" s="8">
        <v>228397759.27171227</v>
      </c>
      <c r="N17" s="9">
        <v>569126843.01302183</v>
      </c>
      <c r="O17" s="10"/>
      <c r="P17" s="13"/>
    </row>
    <row r="18" spans="3:17" ht="13.5" customHeight="1" x14ac:dyDescent="0.3">
      <c r="C18" s="58" t="s">
        <v>14</v>
      </c>
      <c r="D18" s="8">
        <v>346873562.57205111</v>
      </c>
      <c r="E18" s="8">
        <v>311810154.85205197</v>
      </c>
      <c r="F18" s="8">
        <v>324950628.46263272</v>
      </c>
      <c r="G18" s="8">
        <v>315586867.16687</v>
      </c>
      <c r="H18" s="8">
        <v>277660674.51767063</v>
      </c>
      <c r="I18" s="8">
        <v>245695348.41946793</v>
      </c>
      <c r="J18" s="8">
        <v>292913965.19033945</v>
      </c>
      <c r="K18" s="8">
        <v>379096117.19090271</v>
      </c>
      <c r="L18" s="8">
        <v>302901950.26407653</v>
      </c>
      <c r="M18" s="8">
        <v>311608839.28559732</v>
      </c>
      <c r="N18" s="9">
        <v>470257548.94683498</v>
      </c>
      <c r="O18" s="10"/>
      <c r="P18" s="13"/>
    </row>
    <row r="19" spans="3:17" ht="13.5" customHeight="1" x14ac:dyDescent="0.3">
      <c r="C19" s="58" t="s">
        <v>15</v>
      </c>
      <c r="D19" s="8">
        <v>179006704.84626919</v>
      </c>
      <c r="E19" s="8">
        <v>123641827.9232143</v>
      </c>
      <c r="F19" s="8">
        <v>138327589.57797658</v>
      </c>
      <c r="G19" s="8">
        <v>135513641.22571999</v>
      </c>
      <c r="H19" s="8">
        <v>103743810.59465368</v>
      </c>
      <c r="I19" s="8">
        <v>138747973.8251988</v>
      </c>
      <c r="J19" s="8">
        <v>142075284.55517718</v>
      </c>
      <c r="K19" s="8">
        <v>434380541.21987325</v>
      </c>
      <c r="L19" s="8">
        <v>276628005.73058379</v>
      </c>
      <c r="M19" s="8">
        <v>263344294.2395083</v>
      </c>
      <c r="N19" s="9">
        <v>418168549.62804031</v>
      </c>
      <c r="O19" s="10"/>
      <c r="P19" s="13"/>
    </row>
    <row r="20" spans="3:17" ht="13.5" customHeight="1" x14ac:dyDescent="0.3">
      <c r="C20" s="58" t="s">
        <v>16</v>
      </c>
      <c r="D20" s="8">
        <v>68907801.303166687</v>
      </c>
      <c r="E20" s="8">
        <v>62457316.612771541</v>
      </c>
      <c r="F20" s="8">
        <v>104478499.19148935</v>
      </c>
      <c r="G20" s="8">
        <v>187976278.78904</v>
      </c>
      <c r="H20" s="8">
        <v>144971943.18128914</v>
      </c>
      <c r="I20" s="8">
        <v>64317113.420949295</v>
      </c>
      <c r="J20" s="8">
        <v>99569605.013584509</v>
      </c>
      <c r="K20" s="8">
        <v>364425078.26493734</v>
      </c>
      <c r="L20" s="8">
        <v>253202218.27251732</v>
      </c>
      <c r="M20" s="8">
        <v>175671378.72881177</v>
      </c>
      <c r="N20" s="9">
        <v>302951422.14907634</v>
      </c>
      <c r="O20" s="10"/>
      <c r="P20" s="13"/>
    </row>
    <row r="21" spans="3:17" ht="13.5" customHeight="1" x14ac:dyDescent="0.3">
      <c r="C21" s="58" t="s">
        <v>17</v>
      </c>
      <c r="D21" s="8">
        <v>134624977.43811226</v>
      </c>
      <c r="E21" s="8">
        <v>89040429.888055548</v>
      </c>
      <c r="F21" s="8">
        <v>133154121.32013087</v>
      </c>
      <c r="G21" s="8">
        <v>164027493.34915999</v>
      </c>
      <c r="H21" s="8">
        <v>154141789.48205101</v>
      </c>
      <c r="I21" s="8">
        <v>115837950.53552753</v>
      </c>
      <c r="J21" s="8">
        <v>178531635.40426666</v>
      </c>
      <c r="K21" s="8">
        <v>231308289.86436662</v>
      </c>
      <c r="L21" s="8">
        <v>157360594.96352369</v>
      </c>
      <c r="M21" s="8">
        <v>140836701.23690817</v>
      </c>
      <c r="N21" s="9">
        <v>219255995.96278599</v>
      </c>
      <c r="O21" s="10"/>
      <c r="P21" s="13"/>
    </row>
    <row r="22" spans="3:17" ht="13.5" customHeight="1" x14ac:dyDescent="0.3">
      <c r="C22" s="58" t="s">
        <v>18</v>
      </c>
      <c r="D22" s="8">
        <v>96158247.705379516</v>
      </c>
      <c r="E22" s="8">
        <v>44529728.767307192</v>
      </c>
      <c r="F22" s="8">
        <v>82028454.668843776</v>
      </c>
      <c r="G22" s="8">
        <v>112715529.84332</v>
      </c>
      <c r="H22" s="8">
        <v>104096132.55902585</v>
      </c>
      <c r="I22" s="8">
        <v>59561652.249217242</v>
      </c>
      <c r="J22" s="8">
        <v>62930067.91201254</v>
      </c>
      <c r="K22" s="8">
        <v>127616459.91505076</v>
      </c>
      <c r="L22" s="8">
        <v>100419878.43757316</v>
      </c>
      <c r="M22" s="8">
        <v>110466790.63696405</v>
      </c>
      <c r="N22" s="9">
        <v>192068745.19273075</v>
      </c>
      <c r="O22" s="10"/>
      <c r="P22" s="13"/>
    </row>
    <row r="23" spans="3:17" ht="13.5" customHeight="1" x14ac:dyDescent="0.3">
      <c r="C23" s="58" t="s">
        <v>19</v>
      </c>
      <c r="D23" s="8">
        <v>9068663.1099116839</v>
      </c>
      <c r="E23" s="8">
        <v>40373348.243934266</v>
      </c>
      <c r="F23" s="8">
        <v>13929045.176468935</v>
      </c>
      <c r="G23" s="8">
        <v>9639181.864599999</v>
      </c>
      <c r="H23" s="8">
        <v>9614887.3789981753</v>
      </c>
      <c r="I23" s="8">
        <v>16251306.838739339</v>
      </c>
      <c r="J23" s="8">
        <v>16309201.577606764</v>
      </c>
      <c r="K23" s="8">
        <v>39401246.590282783</v>
      </c>
      <c r="L23" s="8">
        <v>155265130.28780186</v>
      </c>
      <c r="M23" s="8">
        <v>165346911.84009668</v>
      </c>
      <c r="N23" s="9">
        <v>144774761.62933421</v>
      </c>
      <c r="O23" s="10"/>
      <c r="P23" s="13"/>
    </row>
    <row r="24" spans="3:17" ht="13.5" customHeight="1" x14ac:dyDescent="0.3">
      <c r="C24" s="58" t="s">
        <v>20</v>
      </c>
      <c r="D24" s="8">
        <v>31924855.351153452</v>
      </c>
      <c r="E24" s="8">
        <v>40999369.072110027</v>
      </c>
      <c r="F24" s="8">
        <v>40902318.071357079</v>
      </c>
      <c r="G24" s="8">
        <v>65415326.179779999</v>
      </c>
      <c r="H24" s="8">
        <v>46811127.651361644</v>
      </c>
      <c r="I24" s="8">
        <v>80390266.921754465</v>
      </c>
      <c r="J24" s="8">
        <v>111945525.5520362</v>
      </c>
      <c r="K24" s="8">
        <v>165071381.3721655</v>
      </c>
      <c r="L24" s="8">
        <v>108518643.34688735</v>
      </c>
      <c r="M24" s="8">
        <v>88279382.849282295</v>
      </c>
      <c r="N24" s="9">
        <v>128965774.97759002</v>
      </c>
      <c r="O24" s="10"/>
      <c r="P24" s="13"/>
    </row>
    <row r="25" spans="3:17" ht="13.5" customHeight="1" x14ac:dyDescent="0.3">
      <c r="C25" s="58" t="s">
        <v>21</v>
      </c>
      <c r="D25" s="8">
        <v>19655540.425577022</v>
      </c>
      <c r="E25" s="8">
        <v>16388556.836441996</v>
      </c>
      <c r="F25" s="8">
        <v>15854103.314053014</v>
      </c>
      <c r="G25" s="8">
        <v>18399498.831899997</v>
      </c>
      <c r="H25" s="8">
        <v>18128058.36859753</v>
      </c>
      <c r="I25" s="8">
        <v>18306277.375074893</v>
      </c>
      <c r="J25" s="8">
        <v>18017005.49448806</v>
      </c>
      <c r="K25" s="8">
        <v>23584638.910057444</v>
      </c>
      <c r="L25" s="8">
        <v>24223192.298022892</v>
      </c>
      <c r="M25" s="8">
        <v>40005909.303507052</v>
      </c>
      <c r="N25" s="9">
        <v>67356320.447664037</v>
      </c>
      <c r="O25" s="10"/>
      <c r="P25" s="13"/>
      <c r="Q25" s="14"/>
    </row>
    <row r="26" spans="3:17" ht="13.5" customHeight="1" x14ac:dyDescent="0.3">
      <c r="C26" s="58" t="s">
        <v>22</v>
      </c>
      <c r="D26" s="8">
        <v>6468618.9094042946</v>
      </c>
      <c r="E26" s="8">
        <v>5593184.9084286857</v>
      </c>
      <c r="F26" s="8">
        <v>11316086.427496459</v>
      </c>
      <c r="G26" s="8">
        <v>23651260.214620002</v>
      </c>
      <c r="H26" s="8">
        <v>15465473.703236479</v>
      </c>
      <c r="I26" s="8">
        <v>9080756.4072104357</v>
      </c>
      <c r="J26" s="8">
        <v>7019351.0208925996</v>
      </c>
      <c r="K26" s="8">
        <v>7277520.4297423838</v>
      </c>
      <c r="L26" s="8">
        <v>7442495.8230020683</v>
      </c>
      <c r="M26" s="8">
        <v>11056657.670265798</v>
      </c>
      <c r="N26" s="9">
        <v>11092207.379772156</v>
      </c>
      <c r="O26" s="10"/>
      <c r="P26" s="13"/>
    </row>
    <row r="27" spans="3:17" ht="13.5" customHeight="1" x14ac:dyDescent="0.3">
      <c r="C27" s="58" t="s">
        <v>24</v>
      </c>
      <c r="D27" s="8">
        <v>5706551.4531299993</v>
      </c>
      <c r="E27" s="8">
        <v>7269178.1679999996</v>
      </c>
      <c r="F27" s="8">
        <v>6547623.2617000006</v>
      </c>
      <c r="G27" s="8">
        <v>6231787.3898499999</v>
      </c>
      <c r="H27" s="8">
        <v>6008574.417040281</v>
      </c>
      <c r="I27" s="8">
        <v>7885246.3756776359</v>
      </c>
      <c r="J27" s="8">
        <v>7656701.8052467592</v>
      </c>
      <c r="K27" s="8">
        <v>9002161.7391905803</v>
      </c>
      <c r="L27" s="8">
        <v>7737160.4530204516</v>
      </c>
      <c r="M27" s="8">
        <v>8758022.0222891849</v>
      </c>
      <c r="N27" s="9">
        <v>7657201.5114382096</v>
      </c>
      <c r="O27" s="10"/>
      <c r="P27" s="13"/>
    </row>
    <row r="28" spans="3:17" ht="13.5" customHeight="1" x14ac:dyDescent="0.3">
      <c r="C28" s="58" t="s">
        <v>23</v>
      </c>
      <c r="D28" s="8">
        <v>2157369.8041699999</v>
      </c>
      <c r="E28" s="8">
        <v>2614534.5551999998</v>
      </c>
      <c r="F28" s="8">
        <v>2459545.6821000003</v>
      </c>
      <c r="G28" s="8">
        <v>2294806.98325</v>
      </c>
      <c r="H28" s="8">
        <v>2818617.4189774888</v>
      </c>
      <c r="I28" s="8">
        <v>2574450.5375817707</v>
      </c>
      <c r="J28" s="8">
        <v>3050984.6852615234</v>
      </c>
      <c r="K28" s="8">
        <v>3428563.6587596955</v>
      </c>
      <c r="L28" s="8">
        <v>3241107.332970473</v>
      </c>
      <c r="M28" s="8">
        <v>2972047.8200155683</v>
      </c>
      <c r="N28" s="9">
        <v>3281486.9990073317</v>
      </c>
      <c r="O28" s="10"/>
      <c r="P28" s="13"/>
    </row>
    <row r="29" spans="3:17" ht="13.5" customHeight="1" x14ac:dyDescent="0.3">
      <c r="C29" s="58" t="s">
        <v>25</v>
      </c>
      <c r="D29" s="8">
        <v>2888668.4778900002</v>
      </c>
      <c r="E29" s="8">
        <v>3061429.7208000002</v>
      </c>
      <c r="F29" s="8">
        <v>2926337.6958999997</v>
      </c>
      <c r="G29" s="8">
        <v>2482483.5123299998</v>
      </c>
      <c r="H29" s="8">
        <v>2314067.4608615283</v>
      </c>
      <c r="I29" s="8">
        <v>2725409.8561216169</v>
      </c>
      <c r="J29" s="8">
        <v>5179396.3332794718</v>
      </c>
      <c r="K29" s="8">
        <v>5127761.8147025798</v>
      </c>
      <c r="L29" s="8">
        <v>5353007.8559589926</v>
      </c>
      <c r="M29" s="8">
        <v>5255449.2869282132</v>
      </c>
      <c r="N29" s="9">
        <v>2264609.5833752882</v>
      </c>
      <c r="O29" s="10"/>
      <c r="P29" s="13"/>
    </row>
    <row r="30" spans="3:17" ht="13.5" customHeight="1" x14ac:dyDescent="0.3">
      <c r="C30" s="58" t="s">
        <v>26</v>
      </c>
      <c r="D30" s="8">
        <v>2232926.1892499998</v>
      </c>
      <c r="E30" s="8">
        <v>1601235.8291999998</v>
      </c>
      <c r="F30" s="8">
        <v>1953421.1561500002</v>
      </c>
      <c r="G30" s="8">
        <v>1974469.6207799998</v>
      </c>
      <c r="H30" s="8">
        <v>3326573.2081514923</v>
      </c>
      <c r="I30" s="8">
        <v>3236894.3039723476</v>
      </c>
      <c r="J30" s="8">
        <v>4304223.9769679606</v>
      </c>
      <c r="K30" s="8">
        <v>2660652.1127726398</v>
      </c>
      <c r="L30" s="8">
        <v>1562014.4240889621</v>
      </c>
      <c r="M30" s="8">
        <v>2476848.6427423134</v>
      </c>
      <c r="N30" s="9">
        <v>1570321.764320804</v>
      </c>
      <c r="O30" s="10"/>
      <c r="P30" s="13"/>
      <c r="Q30" s="14"/>
    </row>
    <row r="31" spans="3:17" ht="13.5" customHeight="1" x14ac:dyDescent="0.3">
      <c r="C31" s="58" t="s">
        <v>28</v>
      </c>
      <c r="D31" s="8">
        <v>42339.869109999992</v>
      </c>
      <c r="E31" s="8">
        <v>21522.379199999999</v>
      </c>
      <c r="F31" s="8">
        <v>11714.80695</v>
      </c>
      <c r="G31" s="8">
        <v>4561.6499999999996</v>
      </c>
      <c r="H31" s="8">
        <v>98514.900000000009</v>
      </c>
      <c r="I31" s="8">
        <v>152382.32651863317</v>
      </c>
      <c r="J31" s="8">
        <v>437429.05606000003</v>
      </c>
      <c r="K31" s="8">
        <v>348567.93099999998</v>
      </c>
      <c r="L31" s="8">
        <v>285994.08658</v>
      </c>
      <c r="M31" s="8">
        <v>409447.94500000001</v>
      </c>
      <c r="N31" s="9">
        <v>394450.37820000004</v>
      </c>
      <c r="O31" s="10"/>
      <c r="P31" s="13"/>
    </row>
    <row r="32" spans="3:17" ht="13.5" customHeight="1" x14ac:dyDescent="0.3">
      <c r="C32" s="58" t="s">
        <v>27</v>
      </c>
      <c r="D32" s="8">
        <v>498347.86392999993</v>
      </c>
      <c r="E32" s="8">
        <v>108743.87999999999</v>
      </c>
      <c r="F32" s="8">
        <v>138607.74124999999</v>
      </c>
      <c r="G32" s="8">
        <v>51698.7</v>
      </c>
      <c r="H32" s="8">
        <v>796532.59656573122</v>
      </c>
      <c r="I32" s="8">
        <v>269871.92775999999</v>
      </c>
      <c r="J32" s="8">
        <v>310226.00983628561</v>
      </c>
      <c r="K32" s="8">
        <v>121680.14303237597</v>
      </c>
      <c r="L32" s="8">
        <v>187009.38300606937</v>
      </c>
      <c r="M32" s="8">
        <v>311415.66533782915</v>
      </c>
      <c r="N32" s="9">
        <v>367556.18503659975</v>
      </c>
      <c r="O32" s="10"/>
      <c r="P32" s="13"/>
    </row>
    <row r="33" spans="2:16" ht="13.5" customHeight="1" x14ac:dyDescent="0.3">
      <c r="C33" s="58" t="s">
        <v>29</v>
      </c>
      <c r="D33" s="8">
        <v>57491.882610000001</v>
      </c>
      <c r="E33" s="8">
        <v>70308</v>
      </c>
      <c r="F33" s="8">
        <v>130993.5</v>
      </c>
      <c r="G33" s="8">
        <v>70696.3</v>
      </c>
      <c r="H33" s="8">
        <v>85879.494999999995</v>
      </c>
      <c r="I33" s="8">
        <v>127894.05298755187</v>
      </c>
      <c r="J33" s="8">
        <v>162967.48003844672</v>
      </c>
      <c r="K33" s="8">
        <v>181533.05207262436</v>
      </c>
      <c r="L33" s="8">
        <v>116385.79927355776</v>
      </c>
      <c r="M33" s="8">
        <v>133134.14986679205</v>
      </c>
      <c r="N33" s="9">
        <v>113677.22668197042</v>
      </c>
      <c r="O33" s="10"/>
      <c r="P33" s="13"/>
    </row>
    <row r="34" spans="2:16" ht="13.5" customHeight="1" x14ac:dyDescent="0.3">
      <c r="C34" s="58" t="s">
        <v>30</v>
      </c>
      <c r="D34" s="8">
        <v>48702.754459999996</v>
      </c>
      <c r="E34" s="8">
        <v>34813.195199999995</v>
      </c>
      <c r="F34" s="8">
        <v>24902.6855</v>
      </c>
      <c r="G34" s="8">
        <v>31659.407620000002</v>
      </c>
      <c r="H34" s="8">
        <v>46212.574770132938</v>
      </c>
      <c r="I34" s="8">
        <v>66382.008094191769</v>
      </c>
      <c r="J34" s="8">
        <v>59627.639649930774</v>
      </c>
      <c r="K34" s="8">
        <v>180435.3183192843</v>
      </c>
      <c r="L34" s="8">
        <v>253444.2975235428</v>
      </c>
      <c r="M34" s="8">
        <v>20048.527828970004</v>
      </c>
      <c r="N34" s="9">
        <v>8550.8381849269736</v>
      </c>
      <c r="O34" s="10"/>
      <c r="P34" s="13"/>
    </row>
    <row r="35" spans="2:16" ht="16.5" customHeight="1" x14ac:dyDescent="0.3">
      <c r="C35" s="15" t="s">
        <v>31</v>
      </c>
      <c r="D35" s="16">
        <f t="shared" ref="D35:M35" si="0">SUM(D10:D34)</f>
        <v>3116412354.891398</v>
      </c>
      <c r="E35" s="16">
        <f t="shared" si="0"/>
        <v>2706222980.2799611</v>
      </c>
      <c r="F35" s="16">
        <f t="shared" si="0"/>
        <v>3401603287.9033084</v>
      </c>
      <c r="G35" s="16">
        <f t="shared" si="0"/>
        <v>4953502860.6004286</v>
      </c>
      <c r="H35" s="16">
        <f t="shared" si="0"/>
        <v>4761418323.2587938</v>
      </c>
      <c r="I35" s="16">
        <f t="shared" si="0"/>
        <v>4261104396.3223124</v>
      </c>
      <c r="J35" s="16">
        <f t="shared" si="0"/>
        <v>6842950707.135829</v>
      </c>
      <c r="K35" s="16">
        <f t="shared" si="0"/>
        <v>11124912184.573622</v>
      </c>
      <c r="L35" s="16">
        <f t="shared" si="0"/>
        <v>7665949738.4469872</v>
      </c>
      <c r="M35" s="16">
        <f t="shared" si="0"/>
        <v>8070085243.7380505</v>
      </c>
      <c r="N35" s="17">
        <f>SUM(N10:N34)</f>
        <v>9936311060.5409718</v>
      </c>
      <c r="O35" s="10"/>
      <c r="P35" s="13"/>
    </row>
    <row r="36" spans="2:16" ht="9" customHeight="1" x14ac:dyDescent="0.3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2:16" ht="99" customHeight="1" x14ac:dyDescent="0.3">
      <c r="C37" s="74" t="s">
        <v>39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19"/>
    </row>
    <row r="38" spans="2:16" ht="13.8" x14ac:dyDescent="0.3">
      <c r="F38" s="21"/>
      <c r="G38" s="21"/>
      <c r="H38" s="21"/>
      <c r="I38" s="22"/>
      <c r="M38" s="23"/>
      <c r="N38" s="23"/>
      <c r="O38" s="23"/>
    </row>
    <row r="39" spans="2:16" ht="13.8" x14ac:dyDescent="0.3">
      <c r="D39" s="24"/>
      <c r="F39" s="21"/>
      <c r="G39" s="21"/>
      <c r="H39" s="21"/>
      <c r="I39" s="22"/>
    </row>
    <row r="40" spans="2:16" ht="13.8" x14ac:dyDescent="0.3">
      <c r="F40" s="21"/>
      <c r="G40" s="21"/>
      <c r="H40" s="21"/>
      <c r="I40" s="25"/>
    </row>
    <row r="41" spans="2:16" ht="13.8" x14ac:dyDescent="0.3">
      <c r="F41" s="21"/>
      <c r="G41" s="21"/>
      <c r="H41" s="21"/>
      <c r="I41" s="22"/>
    </row>
    <row r="42" spans="2:16" ht="13.8" x14ac:dyDescent="0.3">
      <c r="F42" s="21"/>
      <c r="G42" s="21"/>
      <c r="H42" s="21"/>
      <c r="I42" s="22"/>
    </row>
    <row r="43" spans="2:16" ht="13.8" x14ac:dyDescent="0.3">
      <c r="F43" s="21"/>
      <c r="G43" s="21"/>
      <c r="H43" s="21"/>
      <c r="I43" s="22"/>
    </row>
    <row r="44" spans="2:16" ht="13.8" x14ac:dyDescent="0.3">
      <c r="F44" s="21"/>
      <c r="G44" s="21"/>
      <c r="H44" s="21"/>
      <c r="I44" s="22"/>
    </row>
    <row r="45" spans="2:16" ht="13.8" x14ac:dyDescent="0.3">
      <c r="F45" s="21"/>
      <c r="G45" s="21"/>
      <c r="H45" s="21"/>
      <c r="I45" s="22"/>
    </row>
    <row r="46" spans="2:16" ht="13.8" x14ac:dyDescent="0.3">
      <c r="D46" s="26"/>
      <c r="F46" s="21"/>
      <c r="G46" s="21"/>
      <c r="H46" s="21"/>
      <c r="I46" s="22"/>
    </row>
    <row r="47" spans="2:16" x14ac:dyDescent="0.3">
      <c r="D47" s="26"/>
    </row>
  </sheetData>
  <mergeCells count="5">
    <mergeCell ref="C3:O3"/>
    <mergeCell ref="C4:O4"/>
    <mergeCell ref="C6:N6"/>
    <mergeCell ref="C7:N7"/>
    <mergeCell ref="C37:N37"/>
  </mergeCells>
  <printOptions horizontalCentered="1" verticalCentered="1"/>
  <pageMargins left="0" right="0" top="0" bottom="0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26F3B-43AD-4396-85E1-6107D94D2A5B}">
  <sheetPr>
    <tabColor rgb="FFC00000"/>
  </sheetPr>
  <dimension ref="C3:V91"/>
  <sheetViews>
    <sheetView showGridLines="0" tabSelected="1" view="pageBreakPreview" topLeftCell="A68" zoomScale="85" zoomScaleNormal="100" zoomScaleSheetLayoutView="85" workbookViewId="0">
      <selection activeCell="D11" sqref="D11:N88"/>
    </sheetView>
  </sheetViews>
  <sheetFormatPr baseColWidth="10" defaultColWidth="11.5546875" defaultRowHeight="12" x14ac:dyDescent="0.3"/>
  <cols>
    <col min="1" max="2" width="3.6640625" style="2" customWidth="1"/>
    <col min="3" max="3" width="33.109375" style="2" customWidth="1"/>
    <col min="4" max="6" width="15.6640625" style="68" customWidth="1"/>
    <col min="7" max="7" width="15.6640625" style="2" customWidth="1"/>
    <col min="8" max="9" width="15.6640625" style="69" customWidth="1"/>
    <col min="10" max="14" width="15.6640625" style="2" customWidth="1"/>
    <col min="15" max="15" width="4.109375" style="2" customWidth="1"/>
    <col min="16" max="16" width="12.33203125" style="2" bestFit="1" customWidth="1"/>
    <col min="17" max="19" width="11.5546875" style="2"/>
    <col min="20" max="21" width="0" style="2" hidden="1" customWidth="1"/>
    <col min="22" max="16384" width="11.5546875" style="2"/>
  </cols>
  <sheetData>
    <row r="3" spans="3:18" ht="15.6" x14ac:dyDescent="0.3">
      <c r="C3" s="70" t="s">
        <v>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3:18" x14ac:dyDescent="0.3">
      <c r="C4" s="71" t="s">
        <v>1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6" spans="3:18" ht="15" customHeight="1" x14ac:dyDescent="0.3">
      <c r="C6" s="72" t="s">
        <v>32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3:18" ht="15" customHeight="1" x14ac:dyDescent="0.3">
      <c r="C7" s="78" t="s">
        <v>33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3:18" ht="9" customHeight="1" x14ac:dyDescent="0.3">
      <c r="C8" s="19"/>
      <c r="D8" s="22"/>
      <c r="E8" s="22"/>
      <c r="F8" s="22"/>
      <c r="H8" s="27"/>
      <c r="I8" s="27"/>
      <c r="K8" s="1"/>
      <c r="L8" s="1"/>
      <c r="M8" s="28"/>
      <c r="N8" s="28"/>
    </row>
    <row r="9" spans="3:18" ht="30" customHeight="1" x14ac:dyDescent="0.3">
      <c r="C9" s="29" t="s">
        <v>4</v>
      </c>
      <c r="D9" s="4">
        <v>2015</v>
      </c>
      <c r="E9" s="4">
        <v>2016</v>
      </c>
      <c r="F9" s="4">
        <v>2017</v>
      </c>
      <c r="G9" s="4">
        <v>2018</v>
      </c>
      <c r="H9" s="4">
        <v>2019</v>
      </c>
      <c r="I9" s="4">
        <v>2020</v>
      </c>
      <c r="J9" s="4">
        <v>2021</v>
      </c>
      <c r="K9" s="4">
        <v>2022</v>
      </c>
      <c r="L9" s="4">
        <v>2023</v>
      </c>
      <c r="M9" s="4">
        <v>2024</v>
      </c>
      <c r="N9" s="30" t="s">
        <v>5</v>
      </c>
      <c r="O9" s="28"/>
      <c r="R9" s="31"/>
    </row>
    <row r="10" spans="3:18" s="18" customFormat="1" ht="10.5" customHeight="1" x14ac:dyDescent="0.3"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3:18" ht="34.5" customHeight="1" x14ac:dyDescent="0.3">
      <c r="C11" s="33" t="s">
        <v>34</v>
      </c>
      <c r="D11" s="34">
        <f t="shared" ref="D11:N11" si="0">SUM(D12:D36)</f>
        <v>2349928988.7899995</v>
      </c>
      <c r="E11" s="34">
        <f t="shared" si="0"/>
        <v>1539174853.1900003</v>
      </c>
      <c r="F11" s="34">
        <f t="shared" si="0"/>
        <v>1890777102.5600004</v>
      </c>
      <c r="G11" s="34">
        <f t="shared" si="0"/>
        <v>3185578835.4300003</v>
      </c>
      <c r="H11" s="34">
        <f t="shared" si="0"/>
        <v>2927116454.2500005</v>
      </c>
      <c r="I11" s="34">
        <f t="shared" si="0"/>
        <v>2648430124.3700008</v>
      </c>
      <c r="J11" s="34">
        <f t="shared" si="0"/>
        <v>2981711958.4000001</v>
      </c>
      <c r="K11" s="34">
        <f t="shared" si="0"/>
        <v>7875150511.4099979</v>
      </c>
      <c r="L11" s="34">
        <f t="shared" si="0"/>
        <v>5253597349.9700003</v>
      </c>
      <c r="M11" s="34">
        <f t="shared" si="0"/>
        <v>5579381144.249999</v>
      </c>
      <c r="N11" s="35">
        <f t="shared" si="0"/>
        <v>6992633407.2599993</v>
      </c>
      <c r="O11" s="36"/>
      <c r="R11" s="31"/>
    </row>
    <row r="12" spans="3:18" ht="13.8" x14ac:dyDescent="0.3">
      <c r="C12" s="37" t="s">
        <v>6</v>
      </c>
      <c r="D12" s="8">
        <v>415256250.88999999</v>
      </c>
      <c r="E12" s="8">
        <v>313663812.89999998</v>
      </c>
      <c r="F12" s="8">
        <v>494474963.68000001</v>
      </c>
      <c r="G12" s="8">
        <v>1085384780.1799998</v>
      </c>
      <c r="H12" s="8">
        <v>1031284773.38</v>
      </c>
      <c r="I12" s="8">
        <v>762972221.68000007</v>
      </c>
      <c r="J12" s="8">
        <v>848977061.24000001</v>
      </c>
      <c r="K12" s="8">
        <v>2086366169.0300002</v>
      </c>
      <c r="L12" s="8">
        <v>1405742153.3800001</v>
      </c>
      <c r="M12" s="8">
        <v>1225744176.8799999</v>
      </c>
      <c r="N12" s="9">
        <v>1346249640.04</v>
      </c>
      <c r="O12" s="38"/>
      <c r="P12" s="14"/>
      <c r="R12" s="31"/>
    </row>
    <row r="13" spans="3:18" ht="13.8" x14ac:dyDescent="0.3">
      <c r="C13" s="37" t="s">
        <v>7</v>
      </c>
      <c r="D13" s="8">
        <v>356823875.94999999</v>
      </c>
      <c r="E13" s="8">
        <v>21985207.27</v>
      </c>
      <c r="F13" s="8">
        <v>258608519.87</v>
      </c>
      <c r="G13" s="8">
        <v>531759344.56</v>
      </c>
      <c r="H13" s="8">
        <v>409620300.06999999</v>
      </c>
      <c r="I13" s="8">
        <v>248719168.84999999</v>
      </c>
      <c r="J13" s="8">
        <v>215808290.16999999</v>
      </c>
      <c r="K13" s="8">
        <v>1118649480.3899999</v>
      </c>
      <c r="L13" s="8">
        <v>858603333.44000006</v>
      </c>
      <c r="M13" s="8">
        <v>954970474.49000001</v>
      </c>
      <c r="N13" s="9">
        <v>1035984771.22</v>
      </c>
      <c r="O13" s="38"/>
      <c r="P13" s="14"/>
      <c r="R13" s="31"/>
    </row>
    <row r="14" spans="3:18" ht="13.8" x14ac:dyDescent="0.3">
      <c r="C14" s="37" t="s">
        <v>8</v>
      </c>
      <c r="D14" s="8">
        <v>205679752.31</v>
      </c>
      <c r="E14" s="8">
        <v>177659542.19</v>
      </c>
      <c r="F14" s="8">
        <v>94715680.090000004</v>
      </c>
      <c r="G14" s="8">
        <v>166692977.56</v>
      </c>
      <c r="H14" s="8">
        <v>219003987.89000002</v>
      </c>
      <c r="I14" s="8">
        <v>341034251.15999997</v>
      </c>
      <c r="J14" s="8">
        <v>387924184.31999999</v>
      </c>
      <c r="K14" s="8">
        <v>840677621.75999999</v>
      </c>
      <c r="L14" s="8">
        <v>437310674.51999998</v>
      </c>
      <c r="M14" s="8">
        <v>526678580.03999996</v>
      </c>
      <c r="N14" s="9">
        <v>716678093</v>
      </c>
      <c r="O14" s="38"/>
      <c r="P14" s="14"/>
      <c r="R14" s="31"/>
    </row>
    <row r="15" spans="3:18" s="1" customFormat="1" ht="13.8" x14ac:dyDescent="0.3">
      <c r="C15" s="37" t="s">
        <v>10</v>
      </c>
      <c r="D15" s="8">
        <v>126136074.55</v>
      </c>
      <c r="E15" s="8">
        <v>56638874.040000007</v>
      </c>
      <c r="F15" s="8">
        <v>93245662.599999994</v>
      </c>
      <c r="G15" s="8">
        <v>166903539.21000001</v>
      </c>
      <c r="H15" s="8">
        <v>99776063.209999993</v>
      </c>
      <c r="I15" s="8">
        <v>177605902.91</v>
      </c>
      <c r="J15" s="8">
        <v>260483616.35999998</v>
      </c>
      <c r="K15" s="8">
        <v>827667762.97000003</v>
      </c>
      <c r="L15" s="8">
        <v>707485634.02999997</v>
      </c>
      <c r="M15" s="8">
        <v>644009684.25</v>
      </c>
      <c r="N15" s="9">
        <v>671547777.43000007</v>
      </c>
      <c r="O15" s="38"/>
      <c r="P15" s="39"/>
      <c r="R15" s="31"/>
    </row>
    <row r="16" spans="3:18" ht="13.8" x14ac:dyDescent="0.3">
      <c r="C16" s="37" t="s">
        <v>9</v>
      </c>
      <c r="D16" s="8">
        <v>233544864.59999999</v>
      </c>
      <c r="E16" s="8">
        <v>189395284.74000001</v>
      </c>
      <c r="F16" s="8">
        <v>87391273.040000007</v>
      </c>
      <c r="G16" s="8">
        <v>162314150.38</v>
      </c>
      <c r="H16" s="8">
        <v>193952100.26999998</v>
      </c>
      <c r="I16" s="8">
        <v>179542675.66</v>
      </c>
      <c r="J16" s="8">
        <v>244039268.53999999</v>
      </c>
      <c r="K16" s="8">
        <v>573944871.75</v>
      </c>
      <c r="L16" s="8">
        <v>282174535.94999999</v>
      </c>
      <c r="M16" s="8">
        <v>662778565.46000004</v>
      </c>
      <c r="N16" s="9">
        <v>643520344.02999997</v>
      </c>
      <c r="O16" s="38"/>
      <c r="P16" s="14"/>
      <c r="R16" s="31"/>
    </row>
    <row r="17" spans="3:18" ht="13.8" x14ac:dyDescent="0.3">
      <c r="C17" s="37" t="s">
        <v>12</v>
      </c>
      <c r="D17" s="8">
        <v>137066946.16</v>
      </c>
      <c r="E17" s="8">
        <v>49043314.479999997</v>
      </c>
      <c r="F17" s="8">
        <v>81305449.939999998</v>
      </c>
      <c r="G17" s="8">
        <v>211561342.28</v>
      </c>
      <c r="H17" s="8">
        <v>227958678.31</v>
      </c>
      <c r="I17" s="8">
        <v>221747391.53</v>
      </c>
      <c r="J17" s="8">
        <v>239167040.05000001</v>
      </c>
      <c r="K17" s="8">
        <v>519763813.03999996</v>
      </c>
      <c r="L17" s="8">
        <v>232575250.80000001</v>
      </c>
      <c r="M17" s="8">
        <v>369214305.48000002</v>
      </c>
      <c r="N17" s="9">
        <v>398520376.25999999</v>
      </c>
      <c r="O17" s="38"/>
      <c r="P17" s="14"/>
      <c r="R17" s="31"/>
    </row>
    <row r="18" spans="3:18" ht="13.8" x14ac:dyDescent="0.3">
      <c r="C18" s="37" t="s">
        <v>11</v>
      </c>
      <c r="D18" s="8">
        <v>659.47</v>
      </c>
      <c r="E18" s="8">
        <v>3207066.32</v>
      </c>
      <c r="F18" s="8">
        <v>16469485.630000001</v>
      </c>
      <c r="G18" s="8">
        <v>11708222.23</v>
      </c>
      <c r="H18" s="8">
        <v>12646510.309999999</v>
      </c>
      <c r="I18" s="8">
        <v>17097515.369999997</v>
      </c>
      <c r="J18" s="8">
        <v>5899825.0999999996</v>
      </c>
      <c r="K18" s="8">
        <v>316473680.74000001</v>
      </c>
      <c r="L18" s="8">
        <v>119689152</v>
      </c>
      <c r="M18" s="8">
        <v>158176840.80000001</v>
      </c>
      <c r="N18" s="9">
        <v>393862069.22999996</v>
      </c>
      <c r="O18" s="38"/>
      <c r="P18" s="14"/>
      <c r="R18" s="31"/>
    </row>
    <row r="19" spans="3:18" ht="13.8" x14ac:dyDescent="0.3">
      <c r="C19" s="37" t="s">
        <v>14</v>
      </c>
      <c r="D19" s="8">
        <v>288802646.45999998</v>
      </c>
      <c r="E19" s="8">
        <v>253360992.87</v>
      </c>
      <c r="F19" s="8">
        <v>254956497.04999998</v>
      </c>
      <c r="G19" s="8">
        <v>259096897.83000001</v>
      </c>
      <c r="H19" s="8">
        <v>223779154.97999999</v>
      </c>
      <c r="I19" s="8">
        <v>173015567.05000001</v>
      </c>
      <c r="J19" s="8">
        <v>208172795.79999998</v>
      </c>
      <c r="K19" s="8">
        <v>300867695.25999999</v>
      </c>
      <c r="L19" s="8">
        <v>227526375.13</v>
      </c>
      <c r="M19" s="8">
        <v>222786909.44999999</v>
      </c>
      <c r="N19" s="9">
        <v>359485809.40999997</v>
      </c>
      <c r="O19" s="38"/>
      <c r="P19" s="14"/>
      <c r="R19" s="31"/>
    </row>
    <row r="20" spans="3:18" ht="13.8" x14ac:dyDescent="0.3">
      <c r="C20" s="37" t="s">
        <v>13</v>
      </c>
      <c r="D20" s="8">
        <v>299686816.41999996</v>
      </c>
      <c r="E20" s="8">
        <v>259240025.05000001</v>
      </c>
      <c r="F20" s="8">
        <v>213290981.33000001</v>
      </c>
      <c r="G20" s="8">
        <v>137435110.44999999</v>
      </c>
      <c r="H20" s="8">
        <v>129640244.66</v>
      </c>
      <c r="I20" s="8">
        <v>219039733.00999999</v>
      </c>
      <c r="J20" s="8">
        <v>274907427.99000001</v>
      </c>
      <c r="K20" s="8">
        <v>299908188.65999997</v>
      </c>
      <c r="L20" s="8">
        <v>168617298.00999999</v>
      </c>
      <c r="M20" s="8">
        <v>145622747.08000001</v>
      </c>
      <c r="N20" s="9">
        <v>349077826.5</v>
      </c>
      <c r="O20" s="38"/>
      <c r="P20" s="14"/>
      <c r="R20" s="31"/>
    </row>
    <row r="21" spans="3:18" ht="13.8" x14ac:dyDescent="0.3">
      <c r="C21" s="37" t="s">
        <v>15</v>
      </c>
      <c r="D21" s="8">
        <v>136941189.25</v>
      </c>
      <c r="E21" s="8">
        <v>87174903.689999998</v>
      </c>
      <c r="F21" s="8">
        <v>91418285.570000008</v>
      </c>
      <c r="G21" s="8">
        <v>91765736.769999996</v>
      </c>
      <c r="H21" s="8">
        <v>67626909.479999989</v>
      </c>
      <c r="I21" s="8">
        <v>104601597.10000001</v>
      </c>
      <c r="J21" s="8">
        <v>78994142.25</v>
      </c>
      <c r="K21" s="8">
        <v>293937779.37</v>
      </c>
      <c r="L21" s="8">
        <v>220979712.68000001</v>
      </c>
      <c r="M21" s="8">
        <v>187059281.72</v>
      </c>
      <c r="N21" s="9">
        <v>302475655.88</v>
      </c>
      <c r="O21" s="38"/>
      <c r="P21" s="14"/>
      <c r="R21" s="31"/>
    </row>
    <row r="22" spans="3:18" ht="13.8" x14ac:dyDescent="0.3">
      <c r="C22" s="37" t="s">
        <v>16</v>
      </c>
      <c r="D22" s="8">
        <v>15536481.15</v>
      </c>
      <c r="E22" s="8">
        <v>25434253.299999997</v>
      </c>
      <c r="F22" s="8">
        <v>62385858.5</v>
      </c>
      <c r="G22" s="8">
        <v>138938998.34999999</v>
      </c>
      <c r="H22" s="8">
        <v>106827611.59</v>
      </c>
      <c r="I22" s="8">
        <v>34468898.82</v>
      </c>
      <c r="J22" s="8">
        <v>53934215.049999997</v>
      </c>
      <c r="K22" s="8">
        <v>306762241.19</v>
      </c>
      <c r="L22" s="8">
        <v>209960498.38</v>
      </c>
      <c r="M22" s="8">
        <v>133376360.53999999</v>
      </c>
      <c r="N22" s="9">
        <v>248667379.19999999</v>
      </c>
      <c r="O22" s="38"/>
      <c r="P22" s="14"/>
      <c r="R22" s="31"/>
    </row>
    <row r="23" spans="3:18" ht="13.8" x14ac:dyDescent="0.3">
      <c r="C23" s="37" t="s">
        <v>17</v>
      </c>
      <c r="D23" s="8">
        <v>75878391.219999999</v>
      </c>
      <c r="E23" s="8">
        <v>41111915.07</v>
      </c>
      <c r="F23" s="8">
        <v>75575204.480000004</v>
      </c>
      <c r="G23" s="8">
        <v>101580341.20999999</v>
      </c>
      <c r="H23" s="8">
        <v>105260682.23999999</v>
      </c>
      <c r="I23" s="8">
        <v>71001110.250000015</v>
      </c>
      <c r="J23" s="8">
        <v>64887353.600000001</v>
      </c>
      <c r="K23" s="8">
        <v>156343275.24000001</v>
      </c>
      <c r="L23" s="8">
        <v>97063111.160000011</v>
      </c>
      <c r="M23" s="8">
        <v>61952658.939999998</v>
      </c>
      <c r="N23" s="9">
        <v>139226672.66999999</v>
      </c>
      <c r="O23" s="38"/>
      <c r="P23" s="14"/>
      <c r="R23" s="31"/>
    </row>
    <row r="24" spans="3:18" ht="13.8" x14ac:dyDescent="0.3">
      <c r="C24" s="37" t="s">
        <v>19</v>
      </c>
      <c r="D24" s="8">
        <v>1851.9</v>
      </c>
      <c r="E24" s="8">
        <v>31623008.73</v>
      </c>
      <c r="F24" s="8">
        <v>5204824.2</v>
      </c>
      <c r="G24" s="8">
        <v>697580.33000000007</v>
      </c>
      <c r="H24" s="8">
        <v>818638.28</v>
      </c>
      <c r="I24" s="8">
        <v>6200096.8000000007</v>
      </c>
      <c r="J24" s="8">
        <v>5767676.9800000004</v>
      </c>
      <c r="K24" s="8">
        <v>30381196.900000002</v>
      </c>
      <c r="L24" s="8">
        <v>144050915.21000001</v>
      </c>
      <c r="M24" s="8">
        <v>155764108.38999999</v>
      </c>
      <c r="N24" s="9">
        <v>136214575.09</v>
      </c>
      <c r="O24" s="38"/>
      <c r="P24" s="14"/>
      <c r="R24" s="31"/>
    </row>
    <row r="25" spans="3:18" ht="13.8" x14ac:dyDescent="0.3">
      <c r="C25" s="37" t="s">
        <v>18</v>
      </c>
      <c r="D25" s="8">
        <v>45275011.489999995</v>
      </c>
      <c r="E25" s="8">
        <v>12959532.629999999</v>
      </c>
      <c r="F25" s="8">
        <v>44307510.899999999</v>
      </c>
      <c r="G25" s="8">
        <v>69258149.189999998</v>
      </c>
      <c r="H25" s="8">
        <v>65758505.040000007</v>
      </c>
      <c r="I25" s="8">
        <v>28264960.719999999</v>
      </c>
      <c r="J25" s="8">
        <v>13171974</v>
      </c>
      <c r="K25" s="8">
        <v>69778242.989999995</v>
      </c>
      <c r="L25" s="8">
        <v>54159557.520000003</v>
      </c>
      <c r="M25" s="8">
        <v>55804370.649999999</v>
      </c>
      <c r="N25" s="9">
        <v>118613135.38</v>
      </c>
      <c r="O25" s="38"/>
      <c r="P25" s="14"/>
      <c r="R25" s="31"/>
    </row>
    <row r="26" spans="3:18" ht="13.8" x14ac:dyDescent="0.3">
      <c r="C26" s="37" t="s">
        <v>20</v>
      </c>
      <c r="D26" s="8">
        <v>9649463.5899999999</v>
      </c>
      <c r="E26" s="8">
        <v>15023096.52</v>
      </c>
      <c r="F26" s="8">
        <v>10813574.67</v>
      </c>
      <c r="G26" s="8">
        <v>32699667.59</v>
      </c>
      <c r="H26" s="8">
        <v>20710318.760000002</v>
      </c>
      <c r="I26" s="8">
        <v>54078141.359999999</v>
      </c>
      <c r="J26" s="8">
        <v>71708375.75</v>
      </c>
      <c r="K26" s="8">
        <v>122562005.59999999</v>
      </c>
      <c r="L26" s="8">
        <v>76054465.530000001</v>
      </c>
      <c r="M26" s="8">
        <v>51744513.920000002</v>
      </c>
      <c r="N26" s="9">
        <v>82250532.299999997</v>
      </c>
      <c r="O26" s="38"/>
      <c r="P26" s="14"/>
      <c r="R26" s="31"/>
    </row>
    <row r="27" spans="3:18" ht="13.8" x14ac:dyDescent="0.3">
      <c r="C27" s="37" t="s">
        <v>21</v>
      </c>
      <c r="D27" s="8">
        <v>1919372.6</v>
      </c>
      <c r="E27" s="8">
        <v>95516.83</v>
      </c>
      <c r="F27" s="8">
        <v>980189.5</v>
      </c>
      <c r="G27" s="8">
        <v>2789100.56</v>
      </c>
      <c r="H27" s="8">
        <v>2264132.0499999998</v>
      </c>
      <c r="I27" s="8">
        <v>3445190.3499999996</v>
      </c>
      <c r="J27" s="8">
        <v>2202516.15</v>
      </c>
      <c r="K27" s="8">
        <v>4975895.87</v>
      </c>
      <c r="L27" s="8">
        <v>5854078.3899999997</v>
      </c>
      <c r="M27" s="8">
        <v>17189252.609999999</v>
      </c>
      <c r="N27" s="9">
        <v>39963858.700000003</v>
      </c>
      <c r="O27" s="38"/>
      <c r="P27" s="14"/>
      <c r="R27" s="31"/>
    </row>
    <row r="28" spans="3:18" ht="13.8" x14ac:dyDescent="0.3">
      <c r="C28" s="37" t="s">
        <v>24</v>
      </c>
      <c r="D28" s="8">
        <v>99562.389999999985</v>
      </c>
      <c r="E28" s="8">
        <v>582873.76</v>
      </c>
      <c r="F28" s="8">
        <v>884570.42999999993</v>
      </c>
      <c r="G28" s="8">
        <v>1462575.0499999998</v>
      </c>
      <c r="H28" s="8">
        <v>1546136.0499999998</v>
      </c>
      <c r="I28" s="8">
        <v>2197856.73</v>
      </c>
      <c r="J28" s="8">
        <v>3792919.78</v>
      </c>
      <c r="K28" s="8">
        <v>4454728.49</v>
      </c>
      <c r="L28" s="8">
        <v>4016114.62</v>
      </c>
      <c r="M28" s="8">
        <v>5118104.57</v>
      </c>
      <c r="N28" s="9">
        <v>5835103.9300000006</v>
      </c>
      <c r="O28" s="38"/>
      <c r="P28" s="14"/>
      <c r="R28" s="40"/>
    </row>
    <row r="29" spans="3:18" ht="13.8" x14ac:dyDescent="0.3">
      <c r="C29" s="37" t="s">
        <v>22</v>
      </c>
      <c r="D29" s="8">
        <v>805950.03</v>
      </c>
      <c r="E29" s="8">
        <v>22759.97</v>
      </c>
      <c r="F29" s="8">
        <v>3631134.7199999997</v>
      </c>
      <c r="G29" s="8">
        <v>12422326.800000001</v>
      </c>
      <c r="H29" s="8">
        <v>7546069.5999999996</v>
      </c>
      <c r="I29" s="8">
        <v>2381333.91</v>
      </c>
      <c r="J29" s="8">
        <v>1161645</v>
      </c>
      <c r="K29" s="8">
        <v>4263.3999999999996</v>
      </c>
      <c r="L29" s="8">
        <v>3831.15</v>
      </c>
      <c r="M29" s="8">
        <v>6851.03</v>
      </c>
      <c r="N29" s="9">
        <v>2613084.08</v>
      </c>
      <c r="O29" s="38"/>
      <c r="P29" s="14"/>
      <c r="R29" s="41"/>
    </row>
    <row r="30" spans="3:18" ht="13.8" x14ac:dyDescent="0.3">
      <c r="C30" s="37" t="s">
        <v>23</v>
      </c>
      <c r="D30" s="8">
        <v>806841.22</v>
      </c>
      <c r="E30" s="8">
        <v>943407.78</v>
      </c>
      <c r="F30" s="8">
        <v>1055998.03</v>
      </c>
      <c r="G30" s="8">
        <v>1077439.94</v>
      </c>
      <c r="H30" s="8">
        <v>1062264.6599999999</v>
      </c>
      <c r="I30" s="8">
        <v>999648.52</v>
      </c>
      <c r="J30" s="8">
        <v>657888.72</v>
      </c>
      <c r="K30" s="8">
        <v>1438632.1600000001</v>
      </c>
      <c r="L30" s="8">
        <v>1471791.25</v>
      </c>
      <c r="M30" s="8">
        <v>1366103.3399999999</v>
      </c>
      <c r="N30" s="9">
        <v>1820647.62</v>
      </c>
      <c r="O30" s="38"/>
      <c r="P30" s="14"/>
    </row>
    <row r="31" spans="3:18" ht="13.8" x14ac:dyDescent="0.3">
      <c r="C31" s="37" t="s">
        <v>25</v>
      </c>
      <c r="D31" s="8">
        <v>1429.08</v>
      </c>
      <c r="E31" s="8">
        <v>4315.1399999999994</v>
      </c>
      <c r="F31" s="8">
        <v>6720.92</v>
      </c>
      <c r="G31" s="8">
        <v>5439.07</v>
      </c>
      <c r="H31" s="8">
        <v>2607.8199999999997</v>
      </c>
      <c r="I31" s="8">
        <v>1950.37</v>
      </c>
      <c r="J31" s="8">
        <v>10425.67</v>
      </c>
      <c r="K31" s="8">
        <v>20996.690000000002</v>
      </c>
      <c r="L31" s="8">
        <v>15132.73</v>
      </c>
      <c r="M31" s="8">
        <v>12134.76</v>
      </c>
      <c r="N31" s="9">
        <v>12308.73</v>
      </c>
      <c r="O31" s="38"/>
      <c r="P31" s="14"/>
    </row>
    <row r="32" spans="3:18" ht="13.8" x14ac:dyDescent="0.3">
      <c r="C32" s="37" t="s">
        <v>27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554.11</v>
      </c>
      <c r="J32" s="8">
        <v>534.77</v>
      </c>
      <c r="K32" s="8">
        <v>496.5</v>
      </c>
      <c r="L32" s="8">
        <v>449.83000000000004</v>
      </c>
      <c r="M32" s="8">
        <v>2265.3199999999997</v>
      </c>
      <c r="N32" s="9">
        <v>9253.75</v>
      </c>
      <c r="O32" s="38"/>
      <c r="P32" s="14"/>
    </row>
    <row r="33" spans="3:22" ht="13.8" x14ac:dyDescent="0.3">
      <c r="C33" s="37" t="s">
        <v>28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204.17</v>
      </c>
      <c r="J33" s="8">
        <v>0</v>
      </c>
      <c r="K33" s="8">
        <v>323.17</v>
      </c>
      <c r="L33" s="8">
        <v>343.12</v>
      </c>
      <c r="M33" s="8">
        <v>646.11</v>
      </c>
      <c r="N33" s="9">
        <v>2230.25</v>
      </c>
      <c r="O33" s="38"/>
      <c r="P33" s="14"/>
    </row>
    <row r="34" spans="3:22" ht="13.8" x14ac:dyDescent="0.3">
      <c r="C34" s="37" t="s">
        <v>29</v>
      </c>
      <c r="D34" s="8">
        <v>0</v>
      </c>
      <c r="E34" s="8">
        <v>0</v>
      </c>
      <c r="F34" s="8">
        <v>46461.25</v>
      </c>
      <c r="G34" s="8">
        <v>22714.5</v>
      </c>
      <c r="H34" s="8">
        <v>26256.42</v>
      </c>
      <c r="I34" s="8">
        <v>1116.05</v>
      </c>
      <c r="J34" s="8">
        <v>2371</v>
      </c>
      <c r="K34" s="8">
        <v>4407.67</v>
      </c>
      <c r="L34" s="8">
        <v>19.829999999999998</v>
      </c>
      <c r="M34" s="8">
        <v>684.75</v>
      </c>
      <c r="N34" s="9">
        <v>962.4</v>
      </c>
      <c r="O34" s="38"/>
      <c r="P34" s="14"/>
    </row>
    <row r="35" spans="3:22" ht="13.8" x14ac:dyDescent="0.3">
      <c r="C35" s="37" t="s">
        <v>26</v>
      </c>
      <c r="D35" s="8">
        <v>89.12</v>
      </c>
      <c r="E35" s="8">
        <v>14.989999999999998</v>
      </c>
      <c r="F35" s="8">
        <v>0</v>
      </c>
      <c r="G35" s="8">
        <v>0</v>
      </c>
      <c r="H35" s="8">
        <v>6.9499999999999993</v>
      </c>
      <c r="I35" s="8">
        <v>2053.8000000000002</v>
      </c>
      <c r="J35" s="8">
        <v>66.23</v>
      </c>
      <c r="K35" s="8">
        <v>445.46000000000004</v>
      </c>
      <c r="L35" s="8">
        <v>561.71</v>
      </c>
      <c r="M35" s="8">
        <v>442.12</v>
      </c>
      <c r="N35" s="9">
        <v>742.05000000000007</v>
      </c>
      <c r="O35" s="38"/>
      <c r="P35" s="14"/>
    </row>
    <row r="36" spans="3:22" ht="13.8" x14ac:dyDescent="0.3">
      <c r="C36" s="42" t="s">
        <v>30</v>
      </c>
      <c r="D36" s="43">
        <v>15468.939999999999</v>
      </c>
      <c r="E36" s="43">
        <v>5134.92</v>
      </c>
      <c r="F36" s="43">
        <v>8256.16</v>
      </c>
      <c r="G36" s="43">
        <v>2401.39</v>
      </c>
      <c r="H36" s="43">
        <v>4502.2299999999996</v>
      </c>
      <c r="I36" s="43">
        <v>10984.09</v>
      </c>
      <c r="J36" s="43">
        <v>40343.879999999997</v>
      </c>
      <c r="K36" s="43">
        <v>166297.10999999999</v>
      </c>
      <c r="L36" s="43">
        <v>242359.6</v>
      </c>
      <c r="M36" s="43">
        <v>1081.55</v>
      </c>
      <c r="N36" s="44">
        <v>558.11</v>
      </c>
      <c r="O36" s="38"/>
      <c r="P36" s="14"/>
    </row>
    <row r="37" spans="3:22" ht="36" customHeight="1" x14ac:dyDescent="0.3">
      <c r="C37" s="45" t="s">
        <v>35</v>
      </c>
      <c r="D37" s="34">
        <f>SUM(D38:D62)</f>
        <v>553777398.73000002</v>
      </c>
      <c r="E37" s="34">
        <f t="shared" ref="E37:N37" si="1">SUM(E38:E62)</f>
        <v>921294433.60999978</v>
      </c>
      <c r="F37" s="34">
        <f t="shared" si="1"/>
        <v>1294129001.8199992</v>
      </c>
      <c r="G37" s="34">
        <f t="shared" si="1"/>
        <v>1551829060.0399992</v>
      </c>
      <c r="H37" s="34">
        <f t="shared" si="1"/>
        <v>1595669572.1800001</v>
      </c>
      <c r="I37" s="34">
        <f t="shared" si="1"/>
        <v>1347757603.1000001</v>
      </c>
      <c r="J37" s="34">
        <f t="shared" si="1"/>
        <v>3567002137.6800003</v>
      </c>
      <c r="K37" s="34">
        <f t="shared" si="1"/>
        <v>2953700136.9899998</v>
      </c>
      <c r="L37" s="34">
        <f t="shared" si="1"/>
        <v>2130246987.0900002</v>
      </c>
      <c r="M37" s="34">
        <f t="shared" si="1"/>
        <v>2186965544.8499994</v>
      </c>
      <c r="N37" s="35">
        <f t="shared" si="1"/>
        <v>2687211130.6400003</v>
      </c>
      <c r="O37" s="28"/>
    </row>
    <row r="38" spans="3:22" ht="13.8" x14ac:dyDescent="0.3">
      <c r="C38" s="46" t="s">
        <v>11</v>
      </c>
      <c r="D38" s="47">
        <v>1972237.6700000004</v>
      </c>
      <c r="E38" s="47">
        <v>97602573.129999995</v>
      </c>
      <c r="F38" s="48">
        <v>299021879.33999974</v>
      </c>
      <c r="G38" s="48">
        <v>262400716.7299999</v>
      </c>
      <c r="H38" s="48">
        <v>205180204.41</v>
      </c>
      <c r="I38" s="49">
        <v>224292334.49999985</v>
      </c>
      <c r="J38" s="50">
        <v>381879177.25999993</v>
      </c>
      <c r="K38" s="50">
        <v>255627741.18999994</v>
      </c>
      <c r="L38" s="50">
        <v>356088789.54000002</v>
      </c>
      <c r="M38" s="50">
        <v>317357742.94</v>
      </c>
      <c r="N38" s="51">
        <v>474361141.80000007</v>
      </c>
      <c r="O38" s="28"/>
      <c r="P38" s="14"/>
    </row>
    <row r="39" spans="3:22" ht="14.4" x14ac:dyDescent="0.3">
      <c r="C39" s="52" t="s">
        <v>6</v>
      </c>
      <c r="D39" s="53">
        <v>3782788.7499999995</v>
      </c>
      <c r="E39" s="53">
        <v>67873027.98999998</v>
      </c>
      <c r="F39" s="54">
        <v>253105686.56999993</v>
      </c>
      <c r="G39" s="54">
        <v>436969243.44</v>
      </c>
      <c r="H39" s="54">
        <v>289108548.65000015</v>
      </c>
      <c r="I39" s="55">
        <v>141873742.14999998</v>
      </c>
      <c r="J39" s="8">
        <v>619563981.90999985</v>
      </c>
      <c r="K39" s="8">
        <v>798463349.86999965</v>
      </c>
      <c r="L39" s="8">
        <v>356204712.31</v>
      </c>
      <c r="M39" s="8">
        <v>331287142.3499999</v>
      </c>
      <c r="N39" s="9">
        <v>412274524.63999999</v>
      </c>
      <c r="O39" s="56"/>
      <c r="P39" s="36"/>
      <c r="Q39" s="36"/>
    </row>
    <row r="40" spans="3:22" ht="14.4" x14ac:dyDescent="0.3">
      <c r="C40" s="52" t="s">
        <v>9</v>
      </c>
      <c r="D40" s="53">
        <v>52833395.039999992</v>
      </c>
      <c r="E40" s="53">
        <v>32647279.890000004</v>
      </c>
      <c r="F40" s="54">
        <v>37020008.899999991</v>
      </c>
      <c r="G40" s="54">
        <v>51038111.769999996</v>
      </c>
      <c r="H40" s="54">
        <v>58885164.350000001</v>
      </c>
      <c r="I40" s="55">
        <v>53879644.410000004</v>
      </c>
      <c r="J40" s="8">
        <v>164896294.55999997</v>
      </c>
      <c r="K40" s="8">
        <v>192432520.05000001</v>
      </c>
      <c r="L40" s="8">
        <v>325576214.03999996</v>
      </c>
      <c r="M40" s="8">
        <v>359482800.31999999</v>
      </c>
      <c r="N40" s="9">
        <v>370341818.48000002</v>
      </c>
      <c r="O40" s="57"/>
      <c r="P40" s="36"/>
      <c r="Q40" s="36"/>
      <c r="R40" s="31"/>
      <c r="S40" s="31"/>
    </row>
    <row r="41" spans="3:22" s="1" customFormat="1" ht="14.4" x14ac:dyDescent="0.3">
      <c r="C41" s="52" t="s">
        <v>8</v>
      </c>
      <c r="D41" s="53">
        <v>49870293.899999999</v>
      </c>
      <c r="E41" s="53">
        <v>31987064.440000001</v>
      </c>
      <c r="F41" s="54">
        <v>34847381.639999993</v>
      </c>
      <c r="G41" s="54">
        <v>50731251.229999997</v>
      </c>
      <c r="H41" s="54">
        <v>70440473.929999992</v>
      </c>
      <c r="I41" s="55">
        <v>85386663.370000005</v>
      </c>
      <c r="J41" s="8">
        <v>246399825.99999994</v>
      </c>
      <c r="K41" s="8">
        <v>303369010.94</v>
      </c>
      <c r="L41" s="8">
        <v>155604803.37</v>
      </c>
      <c r="M41" s="8">
        <v>212009650.88</v>
      </c>
      <c r="N41" s="9">
        <v>252373569.77999997</v>
      </c>
      <c r="O41" s="57"/>
    </row>
    <row r="42" spans="3:22" ht="14.4" x14ac:dyDescent="0.3">
      <c r="C42" s="58" t="s">
        <v>13</v>
      </c>
      <c r="D42" s="8">
        <v>39936731.819999985</v>
      </c>
      <c r="E42" s="8">
        <v>41966269.260000005</v>
      </c>
      <c r="F42" s="55">
        <v>43408346.93</v>
      </c>
      <c r="G42" s="55">
        <v>40466660.560000002</v>
      </c>
      <c r="H42" s="55">
        <v>44445044.389999993</v>
      </c>
      <c r="I42" s="55">
        <v>64230825.640000008</v>
      </c>
      <c r="J42" s="8">
        <v>109079291.27</v>
      </c>
      <c r="K42" s="8">
        <v>72829337.920000002</v>
      </c>
      <c r="L42" s="8">
        <v>57746406.000000007</v>
      </c>
      <c r="M42" s="8">
        <v>67294789.370000005</v>
      </c>
      <c r="N42" s="9">
        <v>211354188.57000002</v>
      </c>
      <c r="O42" s="57"/>
      <c r="R42" s="59"/>
    </row>
    <row r="43" spans="3:22" ht="14.4" x14ac:dyDescent="0.3">
      <c r="C43" s="52" t="s">
        <v>10</v>
      </c>
      <c r="D43" s="53">
        <v>12965138.059999999</v>
      </c>
      <c r="E43" s="53">
        <v>10621980.539999999</v>
      </c>
      <c r="F43" s="54">
        <v>21840925.919999998</v>
      </c>
      <c r="G43" s="54">
        <v>13181073.239999998</v>
      </c>
      <c r="H43" s="54">
        <v>29300948.289999999</v>
      </c>
      <c r="I43" s="55">
        <v>51528132.049999997</v>
      </c>
      <c r="J43" s="8">
        <v>272944531.11000001</v>
      </c>
      <c r="K43" s="8">
        <v>467162152.86000001</v>
      </c>
      <c r="L43" s="8">
        <v>246166941.66000003</v>
      </c>
      <c r="M43" s="8">
        <v>220533003.36000001</v>
      </c>
      <c r="N43" s="9">
        <v>202851631.75</v>
      </c>
      <c r="O43" s="57"/>
    </row>
    <row r="44" spans="3:22" ht="13.8" x14ac:dyDescent="0.3">
      <c r="C44" s="52" t="s">
        <v>7</v>
      </c>
      <c r="D44" s="53">
        <v>74705967.979999989</v>
      </c>
      <c r="E44" s="53">
        <v>364284360.0999999</v>
      </c>
      <c r="F44" s="54">
        <v>254940364.47000003</v>
      </c>
      <c r="G44" s="54">
        <v>308562000.86999989</v>
      </c>
      <c r="H44" s="54">
        <v>589779087.00000012</v>
      </c>
      <c r="I44" s="55">
        <v>456368326.80999982</v>
      </c>
      <c r="J44" s="8">
        <v>1239119452.05</v>
      </c>
      <c r="K44" s="8">
        <v>324726355.44</v>
      </c>
      <c r="L44" s="8">
        <v>217137729.47</v>
      </c>
      <c r="M44" s="8">
        <v>197474783.64000002</v>
      </c>
      <c r="N44" s="9">
        <v>193112655.03</v>
      </c>
    </row>
    <row r="45" spans="3:22" ht="14.4" x14ac:dyDescent="0.3">
      <c r="C45" s="52" t="s">
        <v>12</v>
      </c>
      <c r="D45" s="53">
        <v>95832840.879999995</v>
      </c>
      <c r="E45" s="53">
        <v>113826598.11999997</v>
      </c>
      <c r="F45" s="54">
        <v>133946565.97000001</v>
      </c>
      <c r="G45" s="54">
        <v>162616331.24999997</v>
      </c>
      <c r="H45" s="54">
        <v>133465439.31</v>
      </c>
      <c r="I45" s="55">
        <v>112395727.99999997</v>
      </c>
      <c r="J45" s="8">
        <v>230283167.26999998</v>
      </c>
      <c r="K45" s="8">
        <v>177704433.04999992</v>
      </c>
      <c r="L45" s="8">
        <v>179604903.08999997</v>
      </c>
      <c r="M45" s="8">
        <v>187131815.28999999</v>
      </c>
      <c r="N45" s="9">
        <v>171580365.03999999</v>
      </c>
      <c r="O45" s="56"/>
      <c r="P45" s="28"/>
      <c r="Q45" s="28"/>
      <c r="R45" s="28"/>
      <c r="S45" s="28"/>
      <c r="T45" s="28"/>
      <c r="U45" s="28"/>
      <c r="V45" s="28"/>
    </row>
    <row r="46" spans="3:22" ht="14.4" x14ac:dyDescent="0.3">
      <c r="C46" s="52" t="s">
        <v>15</v>
      </c>
      <c r="D46" s="53">
        <v>28169117.63000001</v>
      </c>
      <c r="E46" s="53">
        <v>20726605.27999999</v>
      </c>
      <c r="F46" s="54">
        <v>31707595.720000006</v>
      </c>
      <c r="G46" s="54">
        <v>27546842.109999999</v>
      </c>
      <c r="H46" s="54">
        <v>22901802.579999991</v>
      </c>
      <c r="I46" s="55">
        <v>15431745.90000001</v>
      </c>
      <c r="J46" s="8">
        <v>41371817.509999998</v>
      </c>
      <c r="K46" s="8">
        <v>115716249.10999998</v>
      </c>
      <c r="L46" s="8">
        <v>32854811.379999999</v>
      </c>
      <c r="M46" s="8">
        <v>57396038.609999999</v>
      </c>
      <c r="N46" s="9">
        <v>94083505.999999985</v>
      </c>
      <c r="O46" s="56"/>
      <c r="P46" s="28"/>
      <c r="Q46" s="28"/>
      <c r="R46" s="28"/>
      <c r="S46" s="28"/>
      <c r="T46" s="28"/>
      <c r="U46" s="28"/>
      <c r="V46" s="28"/>
    </row>
    <row r="47" spans="3:22" ht="13.8" x14ac:dyDescent="0.3">
      <c r="C47" s="52" t="s">
        <v>14</v>
      </c>
      <c r="D47" s="53">
        <v>41388450.070000023</v>
      </c>
      <c r="E47" s="53">
        <v>39987757.650000006</v>
      </c>
      <c r="F47" s="54">
        <v>52505431.340000011</v>
      </c>
      <c r="G47" s="54">
        <v>40977897.549999982</v>
      </c>
      <c r="H47" s="54">
        <v>38349044.249999993</v>
      </c>
      <c r="I47" s="55">
        <v>54018026.13000001</v>
      </c>
      <c r="J47" s="8">
        <v>65012466.039999999</v>
      </c>
      <c r="K47" s="8">
        <v>61343585.300000004</v>
      </c>
      <c r="L47" s="8">
        <v>58411229.120000005</v>
      </c>
      <c r="M47" s="8">
        <v>67265890.799999997</v>
      </c>
      <c r="N47" s="9">
        <v>92052510.129999995</v>
      </c>
      <c r="O47" s="28"/>
      <c r="P47" s="28"/>
      <c r="Q47" s="28"/>
      <c r="R47" s="28"/>
      <c r="S47" s="28"/>
      <c r="T47" s="28"/>
      <c r="U47" s="28"/>
      <c r="V47" s="28"/>
    </row>
    <row r="48" spans="3:22" ht="14.4" x14ac:dyDescent="0.3">
      <c r="C48" s="52" t="s">
        <v>18</v>
      </c>
      <c r="D48" s="53">
        <v>43544462.630000003</v>
      </c>
      <c r="E48" s="53">
        <v>22252766.829999994</v>
      </c>
      <c r="F48" s="54">
        <v>30808610.84</v>
      </c>
      <c r="G48" s="54">
        <v>36817070.799999997</v>
      </c>
      <c r="H48" s="54">
        <v>29286302.299999993</v>
      </c>
      <c r="I48" s="55">
        <v>21470516.940000001</v>
      </c>
      <c r="J48" s="8">
        <v>37032536.200000003</v>
      </c>
      <c r="K48" s="8">
        <v>47922625.470000006</v>
      </c>
      <c r="L48" s="8">
        <v>38638399.759999998</v>
      </c>
      <c r="M48" s="8">
        <v>47256438.25</v>
      </c>
      <c r="N48" s="9">
        <v>63809881.949999996</v>
      </c>
      <c r="O48" s="56"/>
      <c r="P48" s="28"/>
      <c r="Q48" s="28"/>
      <c r="R48" s="28"/>
      <c r="S48" s="28"/>
      <c r="T48" s="28"/>
      <c r="U48" s="28"/>
      <c r="V48" s="28"/>
    </row>
    <row r="49" spans="3:22" ht="14.4" x14ac:dyDescent="0.3">
      <c r="C49" s="52" t="s">
        <v>17</v>
      </c>
      <c r="D49" s="53">
        <v>43092373.820000008</v>
      </c>
      <c r="E49" s="53">
        <v>29716678.100000001</v>
      </c>
      <c r="F49" s="54">
        <v>41945982.120000012</v>
      </c>
      <c r="G49" s="54">
        <v>47533281.609999992</v>
      </c>
      <c r="H49" s="54">
        <v>32984802.900000006</v>
      </c>
      <c r="I49" s="55">
        <v>28541574.749999993</v>
      </c>
      <c r="J49" s="8">
        <v>92244634.230000019</v>
      </c>
      <c r="K49" s="8">
        <v>57562651.850000046</v>
      </c>
      <c r="L49" s="8">
        <v>43288333.449999966</v>
      </c>
      <c r="M49" s="8">
        <v>53302998.330000013</v>
      </c>
      <c r="N49" s="9">
        <v>53755346.409999974</v>
      </c>
      <c r="O49" s="56"/>
      <c r="P49" s="28"/>
      <c r="Q49" s="28"/>
      <c r="R49" s="28"/>
      <c r="S49" s="28"/>
      <c r="T49" s="28"/>
      <c r="U49" s="28"/>
      <c r="V49" s="28"/>
    </row>
    <row r="50" spans="3:22" ht="14.4" x14ac:dyDescent="0.3">
      <c r="C50" s="52" t="s">
        <v>16</v>
      </c>
      <c r="D50" s="53">
        <v>44455983.600000001</v>
      </c>
      <c r="E50" s="53">
        <v>25115197.129999992</v>
      </c>
      <c r="F50" s="54">
        <v>30075847.449999992</v>
      </c>
      <c r="G50" s="54">
        <v>37912818.020000003</v>
      </c>
      <c r="H50" s="54">
        <v>27545624.259999998</v>
      </c>
      <c r="I50" s="55">
        <v>18080641.159999993</v>
      </c>
      <c r="J50" s="8">
        <v>32102053.259999998</v>
      </c>
      <c r="K50" s="8">
        <v>44296491.939999983</v>
      </c>
      <c r="L50" s="8">
        <v>32119949.209999997</v>
      </c>
      <c r="M50" s="8">
        <v>30898164.200000003</v>
      </c>
      <c r="N50" s="9">
        <v>42780700.579999991</v>
      </c>
      <c r="O50" s="56"/>
      <c r="P50" s="28"/>
      <c r="Q50" s="28"/>
      <c r="R50" s="28"/>
      <c r="S50" s="28"/>
      <c r="T50" s="28"/>
      <c r="U50" s="28"/>
      <c r="V50" s="28"/>
    </row>
    <row r="51" spans="3:22" ht="14.4" x14ac:dyDescent="0.3">
      <c r="C51" s="52" t="s">
        <v>20</v>
      </c>
      <c r="D51" s="53">
        <v>10982815.459999993</v>
      </c>
      <c r="E51" s="53">
        <v>14553544.039999999</v>
      </c>
      <c r="F51" s="54">
        <v>18670393.109999992</v>
      </c>
      <c r="G51" s="54">
        <v>20897868.690000005</v>
      </c>
      <c r="H51" s="54">
        <v>14951917.119999999</v>
      </c>
      <c r="I51" s="55">
        <v>14050203.010000002</v>
      </c>
      <c r="J51" s="8">
        <v>26887617.290000007</v>
      </c>
      <c r="K51" s="8">
        <v>25050601.439999998</v>
      </c>
      <c r="L51" s="8">
        <v>18726605.330000002</v>
      </c>
      <c r="M51" s="8">
        <v>22080482.780000005</v>
      </c>
      <c r="N51" s="9">
        <v>33466667.82</v>
      </c>
      <c r="O51" s="56"/>
      <c r="P51" s="28"/>
      <c r="Q51" s="28"/>
      <c r="R51" s="28"/>
      <c r="S51" s="28"/>
      <c r="T51" s="28"/>
      <c r="U51" s="28"/>
      <c r="V51" s="28"/>
    </row>
    <row r="52" spans="3:22" ht="14.4" x14ac:dyDescent="0.3">
      <c r="C52" s="52" t="s">
        <v>21</v>
      </c>
      <c r="D52" s="53">
        <v>7581012.2099999981</v>
      </c>
      <c r="E52" s="53">
        <v>5115195.51</v>
      </c>
      <c r="F52" s="54">
        <v>4942204.2699999996</v>
      </c>
      <c r="G52" s="54">
        <v>5145003.5899999989</v>
      </c>
      <c r="H52" s="54">
        <v>4912752.0900000008</v>
      </c>
      <c r="I52" s="55">
        <v>3472204.84</v>
      </c>
      <c r="J52" s="8">
        <v>4532646.41</v>
      </c>
      <c r="K52" s="8">
        <v>5391846.2000000002</v>
      </c>
      <c r="L52" s="8">
        <v>6012225.6300000008</v>
      </c>
      <c r="M52" s="8">
        <v>8996058.7400000021</v>
      </c>
      <c r="N52" s="9">
        <v>12358484.789999999</v>
      </c>
      <c r="O52" s="56"/>
      <c r="P52" s="28"/>
      <c r="Q52" s="28"/>
      <c r="R52" s="28"/>
      <c r="S52" s="28"/>
      <c r="T52" s="28"/>
      <c r="U52" s="28"/>
      <c r="V52" s="28"/>
    </row>
    <row r="53" spans="3:22" ht="13.8" x14ac:dyDescent="0.3">
      <c r="C53" s="52" t="s">
        <v>22</v>
      </c>
      <c r="D53" s="53">
        <v>2043013.6900000011</v>
      </c>
      <c r="E53" s="53">
        <v>2101637.0300000003</v>
      </c>
      <c r="F53" s="54">
        <v>4617777.3600000031</v>
      </c>
      <c r="G53" s="54">
        <v>8015600.6800000006</v>
      </c>
      <c r="H53" s="54">
        <v>2870467.6599999988</v>
      </c>
      <c r="I53" s="55">
        <v>1864809.4</v>
      </c>
      <c r="J53" s="8">
        <v>0</v>
      </c>
      <c r="K53" s="8">
        <v>125412.68000000004</v>
      </c>
      <c r="L53" s="8">
        <v>2106458.58</v>
      </c>
      <c r="M53" s="8">
        <v>3257053.23</v>
      </c>
      <c r="N53" s="9">
        <v>4145652.59</v>
      </c>
      <c r="O53" s="28"/>
      <c r="P53" s="28"/>
      <c r="Q53" s="28"/>
      <c r="R53" s="28"/>
      <c r="S53" s="28"/>
      <c r="T53" s="28"/>
      <c r="U53" s="28"/>
      <c r="V53" s="28"/>
    </row>
    <row r="54" spans="3:22" ht="13.8" x14ac:dyDescent="0.3">
      <c r="C54" s="52" t="s">
        <v>19</v>
      </c>
      <c r="D54" s="53">
        <v>311983.15999999992</v>
      </c>
      <c r="E54" s="53">
        <v>649624.65000000014</v>
      </c>
      <c r="F54" s="54">
        <v>456410.10999999993</v>
      </c>
      <c r="G54" s="54">
        <v>768670.29</v>
      </c>
      <c r="H54" s="54">
        <v>1024823.6399999997</v>
      </c>
      <c r="I54" s="54">
        <v>746932.99</v>
      </c>
      <c r="J54" s="8">
        <v>966898.81999999983</v>
      </c>
      <c r="K54" s="8">
        <v>1364664.8199999998</v>
      </c>
      <c r="L54" s="8">
        <v>1359913.4499999997</v>
      </c>
      <c r="M54" s="8">
        <v>1276476.58</v>
      </c>
      <c r="N54" s="9">
        <v>1282698.9199999997</v>
      </c>
      <c r="O54" s="28"/>
      <c r="P54" s="28"/>
      <c r="Q54" s="28"/>
      <c r="R54" s="28"/>
      <c r="S54" s="28"/>
      <c r="T54" s="28"/>
      <c r="U54" s="28"/>
      <c r="V54" s="28"/>
    </row>
    <row r="55" spans="3:22" ht="14.4" x14ac:dyDescent="0.3">
      <c r="C55" s="52" t="s">
        <v>25</v>
      </c>
      <c r="D55" s="53">
        <v>0</v>
      </c>
      <c r="E55" s="53">
        <v>0</v>
      </c>
      <c r="F55" s="54">
        <v>0</v>
      </c>
      <c r="G55" s="54">
        <v>0</v>
      </c>
      <c r="H55" s="54">
        <v>0</v>
      </c>
      <c r="I55" s="55">
        <v>0</v>
      </c>
      <c r="J55" s="8">
        <v>2300842.2099999995</v>
      </c>
      <c r="K55" s="8">
        <v>2168900.0199999996</v>
      </c>
      <c r="L55" s="8">
        <v>2168901.77</v>
      </c>
      <c r="M55" s="8">
        <v>2198571.52</v>
      </c>
      <c r="N55" s="9">
        <v>790652.63000000012</v>
      </c>
      <c r="O55" s="56"/>
      <c r="P55" s="28"/>
      <c r="Q55" s="28"/>
      <c r="R55" s="28"/>
      <c r="S55" s="28"/>
      <c r="T55" s="28"/>
      <c r="U55" s="28"/>
      <c r="V55" s="28"/>
    </row>
    <row r="56" spans="3:22" ht="14.4" x14ac:dyDescent="0.3">
      <c r="C56" s="52" t="s">
        <v>23</v>
      </c>
      <c r="D56" s="53">
        <v>308713.43999999994</v>
      </c>
      <c r="E56" s="53">
        <v>266208.89999999997</v>
      </c>
      <c r="F56" s="54">
        <v>267523.19000000006</v>
      </c>
      <c r="G56" s="54">
        <v>248601.83</v>
      </c>
      <c r="H56" s="54">
        <v>236628.35999999984</v>
      </c>
      <c r="I56" s="55">
        <v>125551.05</v>
      </c>
      <c r="J56" s="8">
        <v>384904.28000000009</v>
      </c>
      <c r="K56" s="8">
        <v>442206.84000000032</v>
      </c>
      <c r="L56" s="8">
        <v>429659.93000000005</v>
      </c>
      <c r="M56" s="8">
        <v>465643.66000000003</v>
      </c>
      <c r="N56" s="9">
        <v>435133.73</v>
      </c>
      <c r="O56" s="56"/>
      <c r="P56" s="28"/>
      <c r="Q56" s="28"/>
      <c r="R56" s="28"/>
      <c r="S56" s="28"/>
      <c r="T56" s="28"/>
      <c r="U56" s="28"/>
      <c r="V56" s="28"/>
    </row>
    <row r="57" spans="3:22" ht="14.4" x14ac:dyDescent="0.3">
      <c r="C57" s="52" t="s">
        <v>26</v>
      </c>
      <c r="D57" s="53">
        <v>78.919999999999987</v>
      </c>
      <c r="E57" s="53">
        <v>65.020000000000024</v>
      </c>
      <c r="F57" s="54">
        <v>66.569999999999993</v>
      </c>
      <c r="G57" s="54">
        <v>15.779999999999998</v>
      </c>
      <c r="H57" s="54">
        <v>496.69000000000028</v>
      </c>
      <c r="I57" s="55">
        <v>0</v>
      </c>
      <c r="J57" s="8">
        <v>0</v>
      </c>
      <c r="K57" s="8">
        <v>0</v>
      </c>
      <c r="L57" s="8">
        <v>0</v>
      </c>
      <c r="M57" s="8">
        <v>0</v>
      </c>
      <c r="N57" s="9">
        <v>0</v>
      </c>
      <c r="O57" s="56"/>
      <c r="P57" s="28"/>
      <c r="Q57" s="28"/>
      <c r="R57" s="28"/>
      <c r="S57" s="28"/>
      <c r="T57" s="28"/>
      <c r="U57" s="28"/>
      <c r="V57" s="28"/>
    </row>
    <row r="58" spans="3:22" ht="14.4" x14ac:dyDescent="0.3">
      <c r="C58" s="52" t="s">
        <v>30</v>
      </c>
      <c r="D58" s="53">
        <v>0</v>
      </c>
      <c r="E58" s="53">
        <v>0</v>
      </c>
      <c r="F58" s="54">
        <v>0</v>
      </c>
      <c r="G58" s="54">
        <v>0</v>
      </c>
      <c r="H58" s="54">
        <v>0</v>
      </c>
      <c r="I58" s="55">
        <v>0</v>
      </c>
      <c r="J58" s="8">
        <v>0</v>
      </c>
      <c r="K58" s="8">
        <v>0</v>
      </c>
      <c r="L58" s="8">
        <v>0</v>
      </c>
      <c r="M58" s="8">
        <v>0</v>
      </c>
      <c r="N58" s="9">
        <v>0</v>
      </c>
      <c r="O58" s="56"/>
      <c r="P58" s="28"/>
      <c r="Q58" s="28"/>
      <c r="R58" s="28"/>
      <c r="S58" s="28"/>
      <c r="T58" s="28"/>
      <c r="U58" s="28"/>
      <c r="V58" s="28"/>
    </row>
    <row r="59" spans="3:22" ht="14.4" x14ac:dyDescent="0.3">
      <c r="C59" s="52" t="s">
        <v>27</v>
      </c>
      <c r="D59" s="53">
        <v>0</v>
      </c>
      <c r="E59" s="53">
        <v>0</v>
      </c>
      <c r="F59" s="54">
        <v>0</v>
      </c>
      <c r="G59" s="54">
        <v>0</v>
      </c>
      <c r="H59" s="54">
        <v>0</v>
      </c>
      <c r="I59" s="54">
        <v>0</v>
      </c>
      <c r="J59" s="8">
        <v>0</v>
      </c>
      <c r="K59" s="8">
        <v>0</v>
      </c>
      <c r="L59" s="8">
        <v>0</v>
      </c>
      <c r="M59" s="8">
        <v>0</v>
      </c>
      <c r="N59" s="9">
        <v>0</v>
      </c>
      <c r="O59" s="56"/>
      <c r="P59" s="28"/>
      <c r="Q59" s="28"/>
      <c r="R59" s="28"/>
      <c r="S59" s="28"/>
      <c r="T59" s="28"/>
      <c r="U59" s="28"/>
      <c r="V59" s="28"/>
    </row>
    <row r="60" spans="3:22" ht="14.4" x14ac:dyDescent="0.3">
      <c r="C60" s="52" t="s">
        <v>24</v>
      </c>
      <c r="D60" s="53">
        <v>0</v>
      </c>
      <c r="E60" s="53">
        <v>0</v>
      </c>
      <c r="F60" s="54">
        <v>0</v>
      </c>
      <c r="G60" s="54">
        <v>0</v>
      </c>
      <c r="H60" s="54">
        <v>0</v>
      </c>
      <c r="I60" s="54">
        <v>0</v>
      </c>
      <c r="J60" s="8">
        <v>0</v>
      </c>
      <c r="K60" s="8">
        <v>0</v>
      </c>
      <c r="L60" s="8">
        <v>0</v>
      </c>
      <c r="M60" s="8">
        <v>0</v>
      </c>
      <c r="N60" s="9">
        <v>0</v>
      </c>
      <c r="O60" s="56"/>
      <c r="P60" s="28"/>
      <c r="Q60" s="28"/>
      <c r="R60" s="28"/>
      <c r="S60" s="28"/>
      <c r="T60" s="28"/>
      <c r="U60" s="28"/>
      <c r="V60" s="28"/>
    </row>
    <row r="61" spans="3:22" ht="13.8" x14ac:dyDescent="0.3">
      <c r="C61" s="52" t="s">
        <v>29</v>
      </c>
      <c r="D61" s="53">
        <v>0</v>
      </c>
      <c r="E61" s="53">
        <v>0</v>
      </c>
      <c r="F61" s="54">
        <v>0</v>
      </c>
      <c r="G61" s="54">
        <v>0</v>
      </c>
      <c r="H61" s="54">
        <v>0</v>
      </c>
      <c r="I61" s="54">
        <v>0</v>
      </c>
      <c r="J61" s="8">
        <v>0</v>
      </c>
      <c r="K61" s="8">
        <v>0</v>
      </c>
      <c r="L61" s="8">
        <v>0</v>
      </c>
      <c r="M61" s="8">
        <v>0</v>
      </c>
      <c r="N61" s="9">
        <v>0</v>
      </c>
      <c r="O61" s="28"/>
      <c r="P61" s="28"/>
      <c r="Q61" s="28"/>
      <c r="R61" s="28"/>
      <c r="S61" s="28"/>
      <c r="T61" s="28"/>
      <c r="U61" s="28"/>
      <c r="V61" s="28"/>
    </row>
    <row r="62" spans="3:22" ht="13.8" x14ac:dyDescent="0.3">
      <c r="C62" s="60" t="s">
        <v>28</v>
      </c>
      <c r="D62" s="61">
        <v>0</v>
      </c>
      <c r="E62" s="61">
        <v>0</v>
      </c>
      <c r="F62" s="62">
        <v>0</v>
      </c>
      <c r="G62" s="62">
        <v>0</v>
      </c>
      <c r="H62" s="62">
        <v>0</v>
      </c>
      <c r="I62" s="63">
        <v>0</v>
      </c>
      <c r="J62" s="43">
        <v>0</v>
      </c>
      <c r="K62" s="43">
        <v>0</v>
      </c>
      <c r="L62" s="43">
        <v>0</v>
      </c>
      <c r="M62" s="43">
        <v>0</v>
      </c>
      <c r="N62" s="44">
        <v>0</v>
      </c>
      <c r="O62" s="28"/>
      <c r="P62" s="28"/>
      <c r="Q62" s="28"/>
      <c r="R62" s="28"/>
      <c r="S62" s="28"/>
      <c r="T62" s="28"/>
      <c r="U62" s="28"/>
      <c r="V62" s="28"/>
    </row>
    <row r="63" spans="3:22" ht="34.200000000000003" x14ac:dyDescent="0.3">
      <c r="C63" s="45" t="s">
        <v>36</v>
      </c>
      <c r="D63" s="34">
        <f>SUM(D64:D88)</f>
        <v>212705967.37139806</v>
      </c>
      <c r="E63" s="34">
        <f t="shared" ref="E63:N63" si="2">SUM(E64:E88)</f>
        <v>245753693.47996101</v>
      </c>
      <c r="F63" s="34">
        <f t="shared" si="2"/>
        <v>216697183.52330828</v>
      </c>
      <c r="G63" s="34">
        <f t="shared" si="2"/>
        <v>216094965.13043001</v>
      </c>
      <c r="H63" s="34">
        <f t="shared" si="2"/>
        <v>238632296.82879466</v>
      </c>
      <c r="I63" s="34">
        <f t="shared" si="2"/>
        <v>264916668.85231239</v>
      </c>
      <c r="J63" s="34">
        <f t="shared" si="2"/>
        <v>294236611.05583215</v>
      </c>
      <c r="K63" s="34">
        <f t="shared" si="2"/>
        <v>296061536.17362416</v>
      </c>
      <c r="L63" s="34">
        <f t="shared" si="2"/>
        <v>282105401.3869859</v>
      </c>
      <c r="M63" s="34">
        <f t="shared" si="2"/>
        <v>303738554.63805085</v>
      </c>
      <c r="N63" s="35">
        <f t="shared" si="2"/>
        <v>256466522.64097327</v>
      </c>
      <c r="O63" s="28"/>
      <c r="P63" s="28"/>
      <c r="Q63" s="28"/>
      <c r="R63" s="28"/>
      <c r="S63" s="28"/>
      <c r="T63" s="28"/>
      <c r="U63" s="28"/>
      <c r="V63" s="28"/>
    </row>
    <row r="64" spans="3:22" ht="14.4" x14ac:dyDescent="0.3">
      <c r="C64" s="52" t="s">
        <v>7</v>
      </c>
      <c r="D64" s="53">
        <v>26527763.258288689</v>
      </c>
      <c r="E64" s="53">
        <v>32462472.403209891</v>
      </c>
      <c r="F64" s="53">
        <v>27959265.008889921</v>
      </c>
      <c r="G64" s="53">
        <v>29174524.286010001</v>
      </c>
      <c r="H64" s="53">
        <v>43666224.359411955</v>
      </c>
      <c r="I64" s="53">
        <v>52681374.439384423</v>
      </c>
      <c r="J64" s="8">
        <v>52271682.962005191</v>
      </c>
      <c r="K64" s="8">
        <v>56595615.336610854</v>
      </c>
      <c r="L64" s="8">
        <v>56279204.985707022</v>
      </c>
      <c r="M64" s="8">
        <v>55929576.171165451</v>
      </c>
      <c r="N64" s="9">
        <v>34403675.187188692</v>
      </c>
      <c r="O64" s="64"/>
      <c r="P64" s="28"/>
      <c r="Q64" s="28"/>
      <c r="R64" s="28"/>
      <c r="S64" s="28"/>
      <c r="T64" s="28"/>
      <c r="U64" s="28"/>
      <c r="V64" s="28"/>
    </row>
    <row r="65" spans="3:22" ht="14.4" x14ac:dyDescent="0.3">
      <c r="C65" s="52" t="s">
        <v>17</v>
      </c>
      <c r="D65" s="53">
        <v>15654212.398112239</v>
      </c>
      <c r="E65" s="53">
        <v>18211836.718055543</v>
      </c>
      <c r="F65" s="53">
        <v>15632934.720130851</v>
      </c>
      <c r="G65" s="53">
        <v>14913870.52916</v>
      </c>
      <c r="H65" s="53">
        <v>15896304.342051039</v>
      </c>
      <c r="I65" s="53">
        <v>16295265.535527522</v>
      </c>
      <c r="J65" s="8">
        <v>21399647.574266635</v>
      </c>
      <c r="K65" s="8">
        <v>17402362.774366558</v>
      </c>
      <c r="L65" s="8">
        <v>17009150.353523698</v>
      </c>
      <c r="M65" s="8">
        <v>25581043.966908168</v>
      </c>
      <c r="N65" s="9">
        <v>26273976.882786028</v>
      </c>
      <c r="O65" s="64"/>
      <c r="P65" s="28"/>
      <c r="Q65" s="28"/>
      <c r="R65" s="28"/>
      <c r="S65" s="28"/>
      <c r="T65" s="28"/>
      <c r="U65" s="28"/>
      <c r="V65" s="28"/>
    </row>
    <row r="66" spans="3:22" ht="14.4" x14ac:dyDescent="0.3">
      <c r="C66" s="52" t="s">
        <v>6</v>
      </c>
      <c r="D66" s="53">
        <v>16510999.757767294</v>
      </c>
      <c r="E66" s="53">
        <v>19683843.574011721</v>
      </c>
      <c r="F66" s="53">
        <v>16116486.397203699</v>
      </c>
      <c r="G66" s="53">
        <v>16401537.732279997</v>
      </c>
      <c r="H66" s="53">
        <v>18147321.062017605</v>
      </c>
      <c r="I66" s="53">
        <v>19704941.029119894</v>
      </c>
      <c r="J66" s="8">
        <v>21065367.556276254</v>
      </c>
      <c r="K66" s="8">
        <v>22160450.861404005</v>
      </c>
      <c r="L66" s="8">
        <v>22649382.240080178</v>
      </c>
      <c r="M66" s="8">
        <v>26653565.870024364</v>
      </c>
      <c r="N66" s="9">
        <v>22265252.261773158</v>
      </c>
      <c r="O66" s="64"/>
      <c r="P66" s="28"/>
      <c r="Q66" s="28"/>
      <c r="R66" s="28"/>
      <c r="S66" s="28"/>
      <c r="T66" s="28"/>
      <c r="U66" s="28"/>
      <c r="V66" s="28"/>
    </row>
    <row r="67" spans="3:22" ht="14.4" x14ac:dyDescent="0.3">
      <c r="C67" s="52" t="s">
        <v>15</v>
      </c>
      <c r="D67" s="53">
        <v>13896397.96626918</v>
      </c>
      <c r="E67" s="53">
        <v>15740318.953214314</v>
      </c>
      <c r="F67" s="53">
        <v>15201708.287976569</v>
      </c>
      <c r="G67" s="53">
        <v>16201062.345720001</v>
      </c>
      <c r="H67" s="53">
        <v>13215098.534653703</v>
      </c>
      <c r="I67" s="53">
        <v>18714630.825198788</v>
      </c>
      <c r="J67" s="8">
        <v>21709324.795177195</v>
      </c>
      <c r="K67" s="8">
        <v>24726512.739873204</v>
      </c>
      <c r="L67" s="8">
        <v>22793481.670583814</v>
      </c>
      <c r="M67" s="8">
        <v>18888973.909508314</v>
      </c>
      <c r="N67" s="9">
        <v>21609387.748040333</v>
      </c>
      <c r="O67" s="64"/>
      <c r="P67" s="28"/>
      <c r="Q67" s="28"/>
      <c r="R67" s="28"/>
      <c r="S67" s="28"/>
      <c r="T67" s="28"/>
      <c r="U67" s="28"/>
      <c r="V67" s="28"/>
    </row>
    <row r="68" spans="3:22" ht="14.4" x14ac:dyDescent="0.3">
      <c r="C68" s="52" t="s">
        <v>11</v>
      </c>
      <c r="D68" s="53">
        <v>11144698.454192579</v>
      </c>
      <c r="E68" s="53">
        <v>13118148.777829716</v>
      </c>
      <c r="F68" s="53">
        <v>11564567.970783424</v>
      </c>
      <c r="G68" s="53">
        <v>13437047.261079999</v>
      </c>
      <c r="H68" s="53">
        <v>14248684.110614132</v>
      </c>
      <c r="I68" s="53">
        <v>16183752.304699775</v>
      </c>
      <c r="J68" s="8">
        <v>18071818.87998952</v>
      </c>
      <c r="K68" s="8">
        <v>17056259.310901817</v>
      </c>
      <c r="L68" s="8">
        <v>20359718.923747145</v>
      </c>
      <c r="M68" s="8">
        <v>18503642.437571492</v>
      </c>
      <c r="N68" s="9">
        <v>19816203.756275915</v>
      </c>
      <c r="O68" s="64"/>
      <c r="P68" s="28"/>
      <c r="Q68" s="28"/>
      <c r="R68" s="28"/>
      <c r="S68" s="28"/>
      <c r="T68" s="28"/>
      <c r="U68" s="28"/>
      <c r="V68" s="28"/>
    </row>
    <row r="69" spans="3:22" ht="14.4" x14ac:dyDescent="0.3">
      <c r="C69" s="52" t="s">
        <v>14</v>
      </c>
      <c r="D69" s="53">
        <v>16682466.042051144</v>
      </c>
      <c r="E69" s="53">
        <v>18461404.332052</v>
      </c>
      <c r="F69" s="53">
        <v>17488700.072632734</v>
      </c>
      <c r="G69" s="53">
        <v>15512071.786870001</v>
      </c>
      <c r="H69" s="53">
        <v>15532475.287670655</v>
      </c>
      <c r="I69" s="53">
        <v>18661755.239467923</v>
      </c>
      <c r="J69" s="8">
        <v>19728703.35033948</v>
      </c>
      <c r="K69" s="8">
        <v>16884836.630902734</v>
      </c>
      <c r="L69" s="8">
        <v>16964346.014076527</v>
      </c>
      <c r="M69" s="8">
        <v>21556039.035597317</v>
      </c>
      <c r="N69" s="9">
        <v>18719229.406835034</v>
      </c>
      <c r="O69" s="64"/>
      <c r="P69" s="28"/>
      <c r="Q69" s="28"/>
      <c r="R69" s="28"/>
      <c r="S69" s="28"/>
      <c r="T69" s="28"/>
      <c r="U69" s="28"/>
      <c r="V69" s="28"/>
    </row>
    <row r="70" spans="3:22" ht="14.4" x14ac:dyDescent="0.3">
      <c r="C70" s="52" t="s">
        <v>12</v>
      </c>
      <c r="D70" s="53">
        <v>13947128.395696621</v>
      </c>
      <c r="E70" s="53">
        <v>17399436.363726344</v>
      </c>
      <c r="F70" s="53">
        <v>12359886.652327029</v>
      </c>
      <c r="G70" s="53">
        <v>13724249.13032</v>
      </c>
      <c r="H70" s="53">
        <v>12836415.018931437</v>
      </c>
      <c r="I70" s="53">
        <v>13644766.348202845</v>
      </c>
      <c r="J70" s="8">
        <v>15425769.97469715</v>
      </c>
      <c r="K70" s="8">
        <v>14059977.000674061</v>
      </c>
      <c r="L70" s="8">
        <v>12446283.488965496</v>
      </c>
      <c r="M70" s="8">
        <v>18380505.498988483</v>
      </c>
      <c r="N70" s="9">
        <v>15578363.378105411</v>
      </c>
      <c r="O70" s="64"/>
      <c r="P70" s="28"/>
      <c r="Q70" s="28"/>
      <c r="R70" s="28"/>
      <c r="S70" s="28"/>
      <c r="T70" s="28"/>
      <c r="U70" s="28"/>
      <c r="V70" s="28"/>
    </row>
    <row r="71" spans="3:22" ht="14.4" x14ac:dyDescent="0.3">
      <c r="C71" s="52" t="s">
        <v>21</v>
      </c>
      <c r="D71" s="53">
        <v>10155155.615577022</v>
      </c>
      <c r="E71" s="53">
        <v>11177844.496441996</v>
      </c>
      <c r="F71" s="53">
        <v>9931709.5440530144</v>
      </c>
      <c r="G71" s="53">
        <v>10465394.681899998</v>
      </c>
      <c r="H71" s="53">
        <v>10951174.228597527</v>
      </c>
      <c r="I71" s="53">
        <v>11388882.185074896</v>
      </c>
      <c r="J71" s="8">
        <v>11281842.934488062</v>
      </c>
      <c r="K71" s="8">
        <v>13216896.840057444</v>
      </c>
      <c r="L71" s="8">
        <v>12356888.278022893</v>
      </c>
      <c r="M71" s="8">
        <v>13820597.953507053</v>
      </c>
      <c r="N71" s="9">
        <v>15033976.95766403</v>
      </c>
      <c r="O71" s="64"/>
      <c r="P71" s="28"/>
      <c r="Q71" s="28"/>
      <c r="R71" s="28"/>
      <c r="S71" s="28"/>
      <c r="T71" s="28"/>
      <c r="U71" s="28"/>
      <c r="V71" s="28"/>
    </row>
    <row r="72" spans="3:22" ht="14.4" x14ac:dyDescent="0.3">
      <c r="C72" s="52" t="s">
        <v>20</v>
      </c>
      <c r="D72" s="53">
        <v>11292576.301153459</v>
      </c>
      <c r="E72" s="53">
        <v>11422728.512110028</v>
      </c>
      <c r="F72" s="53">
        <v>11418350.291357087</v>
      </c>
      <c r="G72" s="53">
        <v>11817789.89978</v>
      </c>
      <c r="H72" s="53">
        <v>11148891.77136164</v>
      </c>
      <c r="I72" s="53">
        <v>12261922.551754456</v>
      </c>
      <c r="J72" s="8">
        <v>13349532.512036189</v>
      </c>
      <c r="K72" s="8">
        <v>17458774.332165495</v>
      </c>
      <c r="L72" s="8">
        <v>13737572.486887349</v>
      </c>
      <c r="M72" s="8">
        <v>14454386.149282297</v>
      </c>
      <c r="N72" s="9">
        <v>13248574.857590012</v>
      </c>
      <c r="O72" s="64"/>
      <c r="P72" s="28"/>
      <c r="Q72" s="28"/>
      <c r="R72" s="28"/>
      <c r="S72" s="28"/>
      <c r="T72" s="28"/>
      <c r="U72" s="28"/>
      <c r="V72" s="28"/>
    </row>
    <row r="73" spans="3:22" ht="14.4" x14ac:dyDescent="0.3">
      <c r="C73" s="52" t="s">
        <v>16</v>
      </c>
      <c r="D73" s="53">
        <v>8915336.5531666819</v>
      </c>
      <c r="E73" s="53">
        <v>11907866.18277155</v>
      </c>
      <c r="F73" s="53">
        <v>12016793.241489362</v>
      </c>
      <c r="G73" s="53">
        <v>11124462.41904</v>
      </c>
      <c r="H73" s="53">
        <v>10598707.331289152</v>
      </c>
      <c r="I73" s="53">
        <v>11767573.440949306</v>
      </c>
      <c r="J73" s="8">
        <v>13533336.703584502</v>
      </c>
      <c r="K73" s="8">
        <v>13366345.134937322</v>
      </c>
      <c r="L73" s="8">
        <v>11121770.682517318</v>
      </c>
      <c r="M73" s="8">
        <v>11396853.988811752</v>
      </c>
      <c r="N73" s="9">
        <v>11503342.369076367</v>
      </c>
      <c r="O73" s="64"/>
      <c r="P73" s="28"/>
      <c r="Q73" s="28"/>
      <c r="R73" s="28"/>
      <c r="S73" s="28"/>
      <c r="T73" s="28"/>
      <c r="U73" s="28"/>
      <c r="V73" s="28"/>
    </row>
    <row r="74" spans="3:22" ht="14.4" x14ac:dyDescent="0.3">
      <c r="C74" s="52" t="s">
        <v>18</v>
      </c>
      <c r="D74" s="53">
        <v>7338773.5853795037</v>
      </c>
      <c r="E74" s="53">
        <v>9317429.3073072005</v>
      </c>
      <c r="F74" s="53">
        <v>6912332.9288437767</v>
      </c>
      <c r="G74" s="53">
        <v>6640309.8533200007</v>
      </c>
      <c r="H74" s="53">
        <v>9051325.219025854</v>
      </c>
      <c r="I74" s="53">
        <v>9826174.5892172437</v>
      </c>
      <c r="J74" s="8">
        <v>12725557.712012535</v>
      </c>
      <c r="K74" s="8">
        <v>9915591.4550507572</v>
      </c>
      <c r="L74" s="8">
        <v>7621921.1575731682</v>
      </c>
      <c r="M74" s="8">
        <v>7405981.7369640442</v>
      </c>
      <c r="N74" s="9">
        <v>9645727.862730762</v>
      </c>
      <c r="O74" s="64"/>
      <c r="P74" s="28"/>
      <c r="Q74" s="28"/>
      <c r="R74" s="28"/>
      <c r="S74" s="28"/>
      <c r="T74" s="28"/>
      <c r="U74" s="28"/>
      <c r="V74" s="28"/>
    </row>
    <row r="75" spans="3:22" ht="14.4" x14ac:dyDescent="0.3">
      <c r="C75" s="52" t="s">
        <v>9</v>
      </c>
      <c r="D75" s="53">
        <v>4327159.0962397633</v>
      </c>
      <c r="E75" s="53">
        <v>5564880.6971217198</v>
      </c>
      <c r="F75" s="53">
        <v>6776973.5210301504</v>
      </c>
      <c r="G75" s="53">
        <v>6200628.2359000007</v>
      </c>
      <c r="H75" s="53">
        <v>7311743.4605115829</v>
      </c>
      <c r="I75" s="53">
        <v>8982509.613011308</v>
      </c>
      <c r="J75" s="8">
        <v>14347885.648515208</v>
      </c>
      <c r="K75" s="8">
        <v>11925185.83008326</v>
      </c>
      <c r="L75" s="8">
        <v>13499524.82304921</v>
      </c>
      <c r="M75" s="8">
        <v>11769901.62782583</v>
      </c>
      <c r="N75" s="9">
        <v>8870155.9720569365</v>
      </c>
      <c r="O75" s="64"/>
      <c r="P75" s="28"/>
      <c r="Q75" s="28"/>
      <c r="R75" s="28"/>
      <c r="S75" s="28"/>
      <c r="T75" s="28"/>
      <c r="U75" s="28"/>
      <c r="V75" s="28"/>
    </row>
    <row r="76" spans="3:22" ht="14.4" x14ac:dyDescent="0.3">
      <c r="C76" s="52" t="s">
        <v>13</v>
      </c>
      <c r="D76" s="53">
        <v>17973282.824283037</v>
      </c>
      <c r="E76" s="53">
        <v>22651504.788073156</v>
      </c>
      <c r="F76" s="53">
        <v>15467683.312882299</v>
      </c>
      <c r="G76" s="53">
        <v>15261391.785</v>
      </c>
      <c r="H76" s="53">
        <v>17109719.613297656</v>
      </c>
      <c r="I76" s="53">
        <v>14656066.931657255</v>
      </c>
      <c r="J76" s="8">
        <v>17000906.373179011</v>
      </c>
      <c r="K76" s="8">
        <v>19100367.350772895</v>
      </c>
      <c r="L76" s="8">
        <v>15169974.816499777</v>
      </c>
      <c r="M76" s="8">
        <v>15480222.821712269</v>
      </c>
      <c r="N76" s="9">
        <v>8694827.9430217762</v>
      </c>
      <c r="O76" s="64"/>
      <c r="P76" s="28"/>
      <c r="Q76" s="28"/>
      <c r="R76" s="28"/>
      <c r="S76" s="28"/>
      <c r="T76" s="28"/>
      <c r="U76" s="28"/>
      <c r="V76" s="28"/>
    </row>
    <row r="77" spans="3:22" ht="14.4" x14ac:dyDescent="0.3">
      <c r="C77" s="52" t="s">
        <v>19</v>
      </c>
      <c r="D77" s="53">
        <v>8754828.0499116834</v>
      </c>
      <c r="E77" s="53">
        <v>8100714.8639342664</v>
      </c>
      <c r="F77" s="53">
        <v>8267810.8664689353</v>
      </c>
      <c r="G77" s="53">
        <v>8172931.2445999999</v>
      </c>
      <c r="H77" s="53">
        <v>7771425.4589981763</v>
      </c>
      <c r="I77" s="53">
        <v>9304277.0487393383</v>
      </c>
      <c r="J77" s="8">
        <v>9574625.7776067629</v>
      </c>
      <c r="K77" s="8">
        <v>7655384.8702827776</v>
      </c>
      <c r="L77" s="8">
        <v>9854301.6278018672</v>
      </c>
      <c r="M77" s="8">
        <v>8306326.8700966723</v>
      </c>
      <c r="N77" s="9">
        <v>7277487.619334206</v>
      </c>
      <c r="O77" s="64"/>
      <c r="P77" s="28"/>
      <c r="Q77" s="28"/>
      <c r="R77" s="28"/>
      <c r="S77" s="28"/>
      <c r="T77" s="28"/>
      <c r="U77" s="28"/>
      <c r="V77" s="28"/>
    </row>
    <row r="78" spans="3:22" s="1" customFormat="1" ht="14.4" x14ac:dyDescent="0.3">
      <c r="C78" s="52" t="s">
        <v>8</v>
      </c>
      <c r="D78" s="53">
        <v>6146283.3878400279</v>
      </c>
      <c r="E78" s="53">
        <v>6924185.8652621405</v>
      </c>
      <c r="F78" s="53">
        <v>6793918.232124758</v>
      </c>
      <c r="G78" s="53">
        <v>7126638.9470999995</v>
      </c>
      <c r="H78" s="53">
        <v>6606660.0885816664</v>
      </c>
      <c r="I78" s="53">
        <v>5856255.6990928901</v>
      </c>
      <c r="J78" s="8">
        <v>5426134.9286909755</v>
      </c>
      <c r="K78" s="8">
        <v>7905973.3459119704</v>
      </c>
      <c r="L78" s="8">
        <v>7843085.0286713019</v>
      </c>
      <c r="M78" s="8">
        <v>8265414.1953781489</v>
      </c>
      <c r="N78" s="9">
        <v>6774598.6526498068</v>
      </c>
      <c r="O78" s="65"/>
      <c r="P78" s="66"/>
      <c r="Q78" s="66"/>
      <c r="R78" s="66"/>
      <c r="S78" s="66"/>
      <c r="T78" s="66"/>
      <c r="U78" s="66"/>
      <c r="V78" s="66"/>
    </row>
    <row r="79" spans="3:22" ht="14.4" x14ac:dyDescent="0.3">
      <c r="C79" s="52" t="s">
        <v>10</v>
      </c>
      <c r="D79" s="53">
        <v>7419035.3115148414</v>
      </c>
      <c r="E79" s="53">
        <v>7160544.5188106615</v>
      </c>
      <c r="F79" s="53">
        <v>7797338.1480682166</v>
      </c>
      <c r="G79" s="53">
        <v>6384746.2539000008</v>
      </c>
      <c r="H79" s="53">
        <v>6875117.6071777344</v>
      </c>
      <c r="I79" s="53">
        <v>6453295.475290304</v>
      </c>
      <c r="J79" s="8">
        <v>7495506.9057344627</v>
      </c>
      <c r="K79" s="8">
        <v>7129236.3500367738</v>
      </c>
      <c r="L79" s="8">
        <v>6675799.4738550298</v>
      </c>
      <c r="M79" s="8">
        <v>8382032.634434511</v>
      </c>
      <c r="N79" s="9">
        <v>5668009.7898274399</v>
      </c>
      <c r="O79" s="64"/>
      <c r="P79" s="28"/>
      <c r="Q79" s="28"/>
      <c r="R79" s="28"/>
      <c r="S79" s="28"/>
      <c r="T79" s="28"/>
      <c r="U79" s="28"/>
      <c r="V79" s="28"/>
    </row>
    <row r="80" spans="3:22" ht="14.4" x14ac:dyDescent="0.3">
      <c r="C80" s="52" t="s">
        <v>22</v>
      </c>
      <c r="D80" s="53">
        <v>3619655.1894042939</v>
      </c>
      <c r="E80" s="53">
        <v>3468787.9084286848</v>
      </c>
      <c r="F80" s="53">
        <v>3067174.3474964569</v>
      </c>
      <c r="G80" s="53">
        <v>3213332.7346199998</v>
      </c>
      <c r="H80" s="53">
        <v>5048936.4432364823</v>
      </c>
      <c r="I80" s="53">
        <v>4834613.0972104361</v>
      </c>
      <c r="J80" s="8">
        <v>5857706.0208925996</v>
      </c>
      <c r="K80" s="8">
        <v>7147844.3497423837</v>
      </c>
      <c r="L80" s="8">
        <v>5332206.0930020679</v>
      </c>
      <c r="M80" s="8">
        <v>7792753.4102657968</v>
      </c>
      <c r="N80" s="9">
        <v>4333470.7097721566</v>
      </c>
      <c r="O80" s="64"/>
      <c r="P80" s="28"/>
      <c r="Q80" s="28"/>
      <c r="R80" s="28"/>
      <c r="S80" s="28"/>
      <c r="T80" s="28"/>
      <c r="U80" s="28"/>
      <c r="V80" s="28"/>
    </row>
    <row r="81" spans="3:22" ht="14.4" x14ac:dyDescent="0.3">
      <c r="C81" s="52" t="s">
        <v>24</v>
      </c>
      <c r="D81" s="53">
        <v>5606989.0631299997</v>
      </c>
      <c r="E81" s="53">
        <v>6686304.4079999998</v>
      </c>
      <c r="F81" s="53">
        <v>5663052.8317000009</v>
      </c>
      <c r="G81" s="53">
        <v>4769212.3398500001</v>
      </c>
      <c r="H81" s="53">
        <v>4462438.3670402812</v>
      </c>
      <c r="I81" s="53">
        <v>5687389.6456776354</v>
      </c>
      <c r="J81" s="8">
        <v>3863782.0252467599</v>
      </c>
      <c r="K81" s="8">
        <v>4547433.2491905801</v>
      </c>
      <c r="L81" s="8">
        <v>3721045.833020451</v>
      </c>
      <c r="M81" s="8">
        <v>3639917.452289185</v>
      </c>
      <c r="N81" s="9">
        <v>1822097.5814382094</v>
      </c>
      <c r="O81" s="64"/>
      <c r="P81" s="28"/>
      <c r="Q81" s="28"/>
      <c r="R81" s="28"/>
      <c r="S81" s="28"/>
      <c r="T81" s="28"/>
      <c r="U81" s="28"/>
      <c r="V81" s="28"/>
    </row>
    <row r="82" spans="3:22" ht="14.4" x14ac:dyDescent="0.3">
      <c r="C82" s="52" t="s">
        <v>26</v>
      </c>
      <c r="D82" s="53">
        <v>2232758.1492499998</v>
      </c>
      <c r="E82" s="53">
        <v>1601155.8191999998</v>
      </c>
      <c r="F82" s="53">
        <v>1953354.5861500001</v>
      </c>
      <c r="G82" s="53">
        <v>1974453.8407799997</v>
      </c>
      <c r="H82" s="53">
        <v>3326069.5681514922</v>
      </c>
      <c r="I82" s="53">
        <v>3234840.5039723478</v>
      </c>
      <c r="J82" s="8">
        <v>4304157.7469679601</v>
      </c>
      <c r="K82" s="8">
        <v>2660206.6527726399</v>
      </c>
      <c r="L82" s="8">
        <v>1561452.7140889622</v>
      </c>
      <c r="M82" s="8">
        <v>2476406.5227423133</v>
      </c>
      <c r="N82" s="9">
        <v>1569579.714320804</v>
      </c>
      <c r="O82" s="64"/>
      <c r="P82" s="28"/>
      <c r="Q82" s="28"/>
      <c r="R82" s="28"/>
      <c r="S82" s="28"/>
      <c r="T82" s="28"/>
      <c r="U82" s="28"/>
      <c r="V82" s="28"/>
    </row>
    <row r="83" spans="3:22" ht="14.4" x14ac:dyDescent="0.3">
      <c r="C83" s="52" t="s">
        <v>25</v>
      </c>
      <c r="D83" s="53">
        <v>2887239.3978900001</v>
      </c>
      <c r="E83" s="53">
        <v>3057114.5808000001</v>
      </c>
      <c r="F83" s="53">
        <v>2919616.7758999998</v>
      </c>
      <c r="G83" s="53">
        <v>2477044.44233</v>
      </c>
      <c r="H83" s="53">
        <v>2311459.6408615285</v>
      </c>
      <c r="I83" s="53">
        <v>2723459.4861216168</v>
      </c>
      <c r="J83" s="8">
        <v>2868128.453279472</v>
      </c>
      <c r="K83" s="8">
        <v>2937865.1047025807</v>
      </c>
      <c r="L83" s="8">
        <v>3168973.3559589921</v>
      </c>
      <c r="M83" s="8">
        <v>3044743.0069282134</v>
      </c>
      <c r="N83" s="9">
        <v>1461648.2233752881</v>
      </c>
      <c r="O83" s="64"/>
      <c r="P83" s="28"/>
      <c r="Q83" s="28"/>
      <c r="R83" s="28"/>
      <c r="S83" s="28"/>
      <c r="T83" s="28"/>
      <c r="U83" s="28"/>
      <c r="V83" s="28"/>
    </row>
    <row r="84" spans="3:22" ht="14.4" x14ac:dyDescent="0.3">
      <c r="C84" s="52" t="s">
        <v>23</v>
      </c>
      <c r="D84" s="53">
        <v>1041815.14417</v>
      </c>
      <c r="E84" s="53">
        <v>1404917.8751999999</v>
      </c>
      <c r="F84" s="53">
        <v>1136024.4621000001</v>
      </c>
      <c r="G84" s="53">
        <v>968765.21325000003</v>
      </c>
      <c r="H84" s="53">
        <v>1519724.398977489</v>
      </c>
      <c r="I84" s="53">
        <v>1449250.9675817706</v>
      </c>
      <c r="J84" s="8">
        <v>2008191.6852615231</v>
      </c>
      <c r="K84" s="8">
        <v>1547724.658759695</v>
      </c>
      <c r="L84" s="8">
        <v>1339656.1529704728</v>
      </c>
      <c r="M84" s="8">
        <v>1140300.8200155681</v>
      </c>
      <c r="N84" s="9">
        <v>1025705.6490073315</v>
      </c>
      <c r="O84" s="64"/>
      <c r="P84" s="28"/>
      <c r="Q84" s="28"/>
      <c r="R84" s="28"/>
      <c r="S84" s="28"/>
      <c r="T84" s="28"/>
      <c r="U84" s="28"/>
      <c r="V84" s="28"/>
    </row>
    <row r="85" spans="3:22" ht="14.4" x14ac:dyDescent="0.3">
      <c r="C85" s="58" t="s">
        <v>28</v>
      </c>
      <c r="D85" s="8">
        <v>42339.869109999992</v>
      </c>
      <c r="E85" s="8">
        <v>21522.379199999999</v>
      </c>
      <c r="F85" s="8">
        <v>11714.80695</v>
      </c>
      <c r="G85" s="8">
        <v>4561.6499999999996</v>
      </c>
      <c r="H85" s="8">
        <v>98514.900000000009</v>
      </c>
      <c r="I85" s="8">
        <v>152178.15651863316</v>
      </c>
      <c r="J85" s="8">
        <v>437429.05606000003</v>
      </c>
      <c r="K85" s="8">
        <v>348244.761</v>
      </c>
      <c r="L85" s="8">
        <v>285650.96658000001</v>
      </c>
      <c r="M85" s="8">
        <v>408801.83500000002</v>
      </c>
      <c r="N85" s="9">
        <v>392220.12820000004</v>
      </c>
      <c r="O85" s="64"/>
    </row>
    <row r="86" spans="3:22" ht="14.4" x14ac:dyDescent="0.3">
      <c r="C86" s="52" t="s">
        <v>27</v>
      </c>
      <c r="D86" s="53">
        <v>498347.86392999993</v>
      </c>
      <c r="E86" s="53">
        <v>108743.87999999999</v>
      </c>
      <c r="F86" s="53">
        <v>138607.74124999999</v>
      </c>
      <c r="G86" s="53">
        <v>51698.7</v>
      </c>
      <c r="H86" s="53">
        <v>796532.59656573122</v>
      </c>
      <c r="I86" s="53">
        <v>269317.81776000001</v>
      </c>
      <c r="J86" s="8">
        <v>309691.23983628559</v>
      </c>
      <c r="K86" s="8">
        <v>121183.64303237597</v>
      </c>
      <c r="L86" s="8">
        <v>186559.55300606939</v>
      </c>
      <c r="M86" s="8">
        <v>309150.34533782915</v>
      </c>
      <c r="N86" s="9">
        <v>358302.43503659975</v>
      </c>
      <c r="O86" s="64"/>
    </row>
    <row r="87" spans="3:22" ht="14.4" x14ac:dyDescent="0.3">
      <c r="C87" s="52" t="s">
        <v>29</v>
      </c>
      <c r="D87" s="53">
        <v>57491.882610000001</v>
      </c>
      <c r="E87" s="53">
        <v>70308</v>
      </c>
      <c r="F87" s="53">
        <v>84532.25</v>
      </c>
      <c r="G87" s="53">
        <v>47981.8</v>
      </c>
      <c r="H87" s="53">
        <v>59623.075000000004</v>
      </c>
      <c r="I87" s="53">
        <v>126778.00298755187</v>
      </c>
      <c r="J87" s="8">
        <v>160596.48003844672</v>
      </c>
      <c r="K87" s="8">
        <v>177125.38207262434</v>
      </c>
      <c r="L87" s="8">
        <v>116365.96927355776</v>
      </c>
      <c r="M87" s="8">
        <v>132449.39986679205</v>
      </c>
      <c r="N87" s="9">
        <v>112714.82668197043</v>
      </c>
      <c r="O87" s="64"/>
    </row>
    <row r="88" spans="3:22" ht="14.4" x14ac:dyDescent="0.3">
      <c r="C88" s="60" t="s">
        <v>30</v>
      </c>
      <c r="D88" s="61">
        <v>33233.814460000001</v>
      </c>
      <c r="E88" s="61">
        <v>29678.275199999996</v>
      </c>
      <c r="F88" s="61">
        <v>16646.5255</v>
      </c>
      <c r="G88" s="61">
        <v>29258.017620000002</v>
      </c>
      <c r="H88" s="61">
        <v>41710.344770132935</v>
      </c>
      <c r="I88" s="61">
        <v>55397.918094191773</v>
      </c>
      <c r="J88" s="43">
        <v>19283.75964993078</v>
      </c>
      <c r="K88" s="43">
        <v>14138.208319284309</v>
      </c>
      <c r="L88" s="43">
        <v>11084.697523542804</v>
      </c>
      <c r="M88" s="43">
        <v>18966.977828970004</v>
      </c>
      <c r="N88" s="44">
        <v>7992.728184926973</v>
      </c>
      <c r="O88" s="64"/>
    </row>
    <row r="89" spans="3:22" ht="100.2" customHeight="1" x14ac:dyDescent="0.3">
      <c r="C89" s="79" t="s">
        <v>40</v>
      </c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1"/>
    </row>
    <row r="90" spans="3:22" ht="27.75" customHeight="1" x14ac:dyDescent="0.3">
      <c r="C90" s="82" t="s">
        <v>37</v>
      </c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4"/>
      <c r="O90" s="67"/>
    </row>
    <row r="91" spans="3:22" ht="16.5" customHeight="1" x14ac:dyDescent="0.3">
      <c r="C91" s="75" t="s">
        <v>38</v>
      </c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7"/>
    </row>
  </sheetData>
  <mergeCells count="7">
    <mergeCell ref="C91:N91"/>
    <mergeCell ref="C3:O3"/>
    <mergeCell ref="C4:O4"/>
    <mergeCell ref="C6:N6"/>
    <mergeCell ref="C7:N7"/>
    <mergeCell ref="C89:N89"/>
    <mergeCell ref="C90:N90"/>
  </mergeCells>
  <conditionalFormatting sqref="M52:N52">
    <cfRule type="cellIs" dxfId="2" priority="1" stopIfTrue="1" operator="equal">
      <formula>-0.000001</formula>
    </cfRule>
  </conditionalFormatting>
  <conditionalFormatting sqref="P9 R9 R11:R27 P11:P36">
    <cfRule type="cellIs" dxfId="1" priority="3" stopIfTrue="1" operator="equal">
      <formula>-0.000001</formula>
    </cfRule>
  </conditionalFormatting>
  <conditionalFormatting sqref="R40:S40">
    <cfRule type="cellIs" dxfId="0" priority="2" stopIfTrue="1" operator="equal">
      <formula>-0.000001</formula>
    </cfRule>
  </conditionalFormatting>
  <printOptions horizontalCentered="1" verticalCentered="1"/>
  <pageMargins left="0" right="0" top="0" bottom="0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S07.C01</vt:lpstr>
      <vt:lpstr>S07.C02</vt:lpstr>
      <vt:lpstr>'S07.C01'!Área_de_impresión</vt:lpstr>
      <vt:lpstr>'S07.C02'!Área_de_impresión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Carranza</dc:creator>
  <cp:lastModifiedBy>Manuel Alonso Carranza Avellaneda</cp:lastModifiedBy>
  <dcterms:created xsi:type="dcterms:W3CDTF">2025-08-15T20:52:31Z</dcterms:created>
  <dcterms:modified xsi:type="dcterms:W3CDTF">2026-01-06T23:49:53Z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{EC79111B-5D74-48F8-8D4C-B3A33B250B5A}</vt:lpwstr>
  </property>
</Properties>
</file>