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IELLA\AÑO 2026\FLOTA VEHICULAR DE CENARES\"/>
    </mc:Choice>
  </mc:AlternateContent>
  <xr:revisionPtr revIDLastSave="0" documentId="8_{3758095C-6EE4-4528-B151-B35993DA136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RAMA" sheetId="1" r:id="rId1"/>
    <sheet name="Hoja1" sheetId="3" r:id="rId2"/>
    <sheet name="TRAMA (2)" sheetId="2" r:id="rId3"/>
  </sheets>
  <definedNames>
    <definedName name="_xlnm._FilterDatabase" localSheetId="0" hidden="1">TRAMA!#REF!</definedName>
    <definedName name="_xlnm._FilterDatabase" localSheetId="2" hidden="1">'TRAMA (2)'!#REF!</definedName>
  </definedNames>
  <calcPr calcId="191029"/>
</workbook>
</file>

<file path=xl/calcChain.xml><?xml version="1.0" encoding="utf-8"?>
<calcChain xmlns="http://schemas.openxmlformats.org/spreadsheetml/2006/main">
  <c r="B4" i="2" l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I31" i="1" l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</calcChain>
</file>

<file path=xl/sharedStrings.xml><?xml version="1.0" encoding="utf-8"?>
<sst xmlns="http://schemas.openxmlformats.org/spreadsheetml/2006/main" count="452" uniqueCount="150">
  <si>
    <t>SUMA_ASEGURADA 2024-2025</t>
  </si>
  <si>
    <t>SUMA_ASEGURADA 2025-2026</t>
  </si>
  <si>
    <t>PLACA</t>
  </si>
  <si>
    <t>CLASE</t>
  </si>
  <si>
    <t>USO</t>
  </si>
  <si>
    <t>MOTOR</t>
  </si>
  <si>
    <t>SERIE</t>
  </si>
  <si>
    <t>MARCA</t>
  </si>
  <si>
    <t>MODELO</t>
  </si>
  <si>
    <t>ASIENTOS</t>
  </si>
  <si>
    <t>US$</t>
  </si>
  <si>
    <t>EGE-079</t>
  </si>
  <si>
    <t>CAMIÓN</t>
  </si>
  <si>
    <t>COMERCIAL</t>
  </si>
  <si>
    <t>6D14942693</t>
  </si>
  <si>
    <t>FK615HB00030</t>
  </si>
  <si>
    <t>MITSUBISHI</t>
  </si>
  <si>
    <t>EGE-105</t>
  </si>
  <si>
    <t>4D32H58067</t>
  </si>
  <si>
    <t>FE645EA41522</t>
  </si>
  <si>
    <t>EGE-265</t>
  </si>
  <si>
    <t>4D32H57204</t>
  </si>
  <si>
    <t>FE645EA41488</t>
  </si>
  <si>
    <t>EGE-282</t>
  </si>
  <si>
    <t>CAMIONETA</t>
  </si>
  <si>
    <t>22R4233624</t>
  </si>
  <si>
    <t>JTB33RNA4V0010043</t>
  </si>
  <si>
    <t>TOYOTA</t>
  </si>
  <si>
    <t>PICK UP 4X4 HILUX</t>
  </si>
  <si>
    <t>EGE-101</t>
  </si>
  <si>
    <t>3RZ1490673</t>
  </si>
  <si>
    <t>RZN1690001371</t>
  </si>
  <si>
    <t>EGU-921</t>
  </si>
  <si>
    <t>AUTOMOVIL</t>
  </si>
  <si>
    <t>D13B6086397</t>
  </si>
  <si>
    <t>GA33056110</t>
  </si>
  <si>
    <t>HONDA</t>
  </si>
  <si>
    <t>LOGO</t>
  </si>
  <si>
    <t>EGR-466</t>
  </si>
  <si>
    <t>2AR1119564</t>
  </si>
  <si>
    <t>JTNBD4FK3F3002311</t>
  </si>
  <si>
    <t>CAMRY</t>
  </si>
  <si>
    <t>EGX-299</t>
  </si>
  <si>
    <t>CA6GV2A00826</t>
  </si>
  <si>
    <t>LFPH5BCN5G1L02380</t>
  </si>
  <si>
    <t xml:space="preserve">FAW </t>
  </si>
  <si>
    <t xml:space="preserve"> CA7251A</t>
  </si>
  <si>
    <t>AST 641</t>
  </si>
  <si>
    <t>MINI VAN</t>
  </si>
  <si>
    <t>4G15SHA5T003815</t>
  </si>
  <si>
    <t>LS4ASB3E1HG800411</t>
  </si>
  <si>
    <t>CHANGAN</t>
  </si>
  <si>
    <t>NEW SUPERVAN</t>
  </si>
  <si>
    <t>D9X -872</t>
  </si>
  <si>
    <t>VAN</t>
  </si>
  <si>
    <t>64KGDA297674</t>
  </si>
  <si>
    <t>KMFWBX7RADU564319</t>
  </si>
  <si>
    <t>HYUNDAI</t>
  </si>
  <si>
    <t>H-1 3 VAN</t>
  </si>
  <si>
    <t>H2A-252</t>
  </si>
  <si>
    <t>1GD4148441</t>
  </si>
  <si>
    <t>MHFDA3FS5G0540239</t>
  </si>
  <si>
    <t>FORTUNER</t>
  </si>
  <si>
    <t>EAJ875</t>
  </si>
  <si>
    <t>926994U1385349</t>
  </si>
  <si>
    <t>9BM958156PB268982</t>
  </si>
  <si>
    <t>MERCEDES BENZ</t>
  </si>
  <si>
    <t>EAK022</t>
  </si>
  <si>
    <t>926994U1395747</t>
  </si>
  <si>
    <t>9BM958156PB279031</t>
  </si>
  <si>
    <t>EAK021</t>
  </si>
  <si>
    <t>926994U1393977</t>
  </si>
  <si>
    <t>9BM958156PB276703</t>
  </si>
  <si>
    <t>EAJ973</t>
  </si>
  <si>
    <t>926994U1393952</t>
  </si>
  <si>
    <t>9BM958156PB276673</t>
  </si>
  <si>
    <t>EAK004</t>
  </si>
  <si>
    <t>924943U1429559</t>
  </si>
  <si>
    <t>9BM951102RB316033</t>
  </si>
  <si>
    <t>EAK023</t>
  </si>
  <si>
    <t>924943U1429521</t>
  </si>
  <si>
    <t>9BM951102RB316014</t>
  </si>
  <si>
    <t>EAJ952</t>
  </si>
  <si>
    <t>924943U1429570</t>
  </si>
  <si>
    <t>9BM951102RB316039</t>
  </si>
  <si>
    <t>EAJ897</t>
  </si>
  <si>
    <t>924943U1431207</t>
  </si>
  <si>
    <t>9BM951102RB317985</t>
  </si>
  <si>
    <t>AÑO</t>
  </si>
  <si>
    <t>FURGON MERCEDES BENZ DE 7.5 TONELADAS</t>
  </si>
  <si>
    <t xml:space="preserve"> FURGÓN MERCEDES BENZ DE  18 TONELADAS</t>
  </si>
  <si>
    <t xml:space="preserve"> Accelo 815 </t>
  </si>
  <si>
    <t xml:space="preserve"> Atego 1730 Cab Mega</t>
  </si>
  <si>
    <t>Camara + motor</t>
  </si>
  <si>
    <t>Total c/u</t>
  </si>
  <si>
    <t>CANTER
(FURGÓN FIROGRIFICO)</t>
  </si>
  <si>
    <t>FUSO FIGHTER
(FURGÓN FIROGRIFICO)</t>
  </si>
  <si>
    <t>ATEGO 1730/54
(FURGÓN FIROGRIFICO)</t>
  </si>
  <si>
    <t>ACCELO 815/37
(FURGÓN FIROGRIFICO)</t>
  </si>
  <si>
    <t>N°</t>
  </si>
  <si>
    <t>MON.</t>
  </si>
  <si>
    <t>EGD947</t>
  </si>
  <si>
    <t>NISSAN</t>
  </si>
  <si>
    <t>ZD30009406W</t>
  </si>
  <si>
    <t>20</t>
  </si>
  <si>
    <t>2004</t>
  </si>
  <si>
    <t>5</t>
  </si>
  <si>
    <t>JN1CNUD224A713283</t>
  </si>
  <si>
    <t xml:space="preserve">PICK UP 4X4 - FRONTIER </t>
  </si>
  <si>
    <t>SUMA ASEGURADA</t>
  </si>
  <si>
    <t>CAMION</t>
  </si>
  <si>
    <t>FUSO FIGHTER (FURGÓN FRIGORIFICO)</t>
  </si>
  <si>
    <t>US$ 15,432.75</t>
  </si>
  <si>
    <t>CANTER (FURGÓN FRIGORIFICO)</t>
  </si>
  <si>
    <t>US$ 9,431.13</t>
  </si>
  <si>
    <t>EGD-947</t>
  </si>
  <si>
    <t>PICK UP 4X4 FRONTIER</t>
  </si>
  <si>
    <t>US$ 10,000.00</t>
  </si>
  <si>
    <t>US$ 6,430.31</t>
  </si>
  <si>
    <t>US$ 2,572.13</t>
  </si>
  <si>
    <t>FAW</t>
  </si>
  <si>
    <t>CA7251A</t>
  </si>
  <si>
    <t>US$ 34,295.00</t>
  </si>
  <si>
    <t>AST-641</t>
  </si>
  <si>
    <t>US$ 6,859.00</t>
  </si>
  <si>
    <t>D9X-872</t>
  </si>
  <si>
    <t>US$ 11,145.88</t>
  </si>
  <si>
    <t>MHFWBX7RADU564319</t>
  </si>
  <si>
    <t>US$ 20,577.00</t>
  </si>
  <si>
    <t>EAJ-875</t>
  </si>
  <si>
    <t>ATEGO 1730/54 (FURGÓN FRIGORIFICO)</t>
  </si>
  <si>
    <t>US$ 142,737.50</t>
  </si>
  <si>
    <t>EAK-022</t>
  </si>
  <si>
    <t>EAK-021</t>
  </si>
  <si>
    <t>EAJ-973</t>
  </si>
  <si>
    <t>EAK-004</t>
  </si>
  <si>
    <t>ACCELO 815/37 (FURGÓN FRIGORIFICO)</t>
  </si>
  <si>
    <t>US$ 96,254.00</t>
  </si>
  <si>
    <t>EAK-023</t>
  </si>
  <si>
    <t>EAJ-952</t>
  </si>
  <si>
    <t>EAJ-897</t>
  </si>
  <si>
    <t>FURGON MERCEDES BENZ DE 18 TONELADAS</t>
  </si>
  <si>
    <t>Accelo 815</t>
  </si>
  <si>
    <t>US$ 52,155.00</t>
  </si>
  <si>
    <t>Atego 1730 Cab Mega</t>
  </si>
  <si>
    <t>US$ 90,250.00</t>
  </si>
  <si>
    <t>Cámara + motor</t>
  </si>
  <si>
    <t>US$ 44,099.00</t>
  </si>
  <si>
    <t>US$ 52,487.50</t>
  </si>
  <si>
    <t>RELACIÓN DE LA FLOTA VEHICULAR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</si>
</sst>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[$$-540A]#,##0.00;[Red][$$-540A]#,##0.00"/>
  </numFmts>
  <fonts count="13">
    <font>
      <sz val="11"/>
      <color theme="1"/>
      <name val="Calibri"/>
      <charset val="134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  <font>
      <b/>
      <sz val="6"/>
      <color rgb="FF000000"/>
      <name val="Arial"/>
      <family val="2"/>
    </font>
    <font>
      <b/>
      <sz val="6"/>
      <color rgb="FFFBFCFC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49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left" vertical="center" wrapText="1"/>
      <protection hidden="1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43" fontId="4" fillId="2" borderId="2" xfId="1" applyNumberFormat="1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/>
    </xf>
    <xf numFmtId="164" fontId="4" fillId="0" borderId="2" xfId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43" fontId="4" fillId="2" borderId="1" xfId="1" applyNumberFormat="1" applyFont="1" applyFill="1" applyBorder="1" applyAlignment="1">
      <alignment horizontal="right" vertical="center" wrapText="1"/>
    </xf>
    <xf numFmtId="164" fontId="4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 applyProtection="1">
      <alignment horizontal="center" vertical="center" wrapText="1"/>
      <protection hidden="1"/>
    </xf>
    <xf numFmtId="43" fontId="4" fillId="0" borderId="1" xfId="1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49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3" xfId="0" applyFont="1" applyBorder="1" applyAlignment="1">
      <alignment horizontal="justify" vertical="center" wrapText="1"/>
    </xf>
    <xf numFmtId="165" fontId="5" fillId="0" borderId="3" xfId="0" applyNumberFormat="1" applyFont="1" applyBorder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5" fillId="0" borderId="0" xfId="0" applyFont="1"/>
    <xf numFmtId="0" fontId="5" fillId="0" borderId="3" xfId="0" applyFont="1" applyBorder="1" applyAlignment="1">
      <alignment horizontal="justify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4" fillId="0" borderId="4" xfId="0" applyFont="1" applyBorder="1" applyAlignment="1" applyProtection="1">
      <alignment horizontal="center" vertical="center" wrapText="1"/>
      <protection hidden="1"/>
    </xf>
    <xf numFmtId="43" fontId="4" fillId="0" borderId="4" xfId="1" applyNumberFormat="1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vertical="center"/>
    </xf>
    <xf numFmtId="164" fontId="4" fillId="0" borderId="4" xfId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255550</xdr:colOff>
      <xdr:row>0</xdr:row>
      <xdr:rowOff>87120</xdr:rowOff>
    </xdr:from>
    <xdr:to>
      <xdr:col>14</xdr:col>
      <xdr:colOff>1</xdr:colOff>
      <xdr:row>4</xdr:row>
      <xdr:rowOff>75729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777384-81D0-4164-947B-437F0A5D7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6541" y="87120"/>
          <a:ext cx="574984" cy="569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N31"/>
  <sheetViews>
    <sheetView showGridLines="0" topLeftCell="A13" zoomScale="164" zoomScaleNormal="164" workbookViewId="0">
      <selection activeCell="D27" sqref="D27"/>
    </sheetView>
  </sheetViews>
  <sheetFormatPr baseColWidth="10" defaultColWidth="11.5703125" defaultRowHeight="11.25"/>
  <cols>
    <col min="1" max="1" width="2.85546875" style="3" customWidth="1"/>
    <col min="2" max="2" width="3" style="1" bestFit="1" customWidth="1"/>
    <col min="3" max="3" width="7" style="1" bestFit="1" customWidth="1"/>
    <col min="4" max="4" width="7.140625" style="1" customWidth="1"/>
    <col min="5" max="5" width="9" style="1" customWidth="1"/>
    <col min="6" max="6" width="11" style="1" bestFit="1" customWidth="1"/>
    <col min="7" max="7" width="14.28515625" style="1" bestFit="1" customWidth="1"/>
    <col min="8" max="8" width="12.42578125" style="1" customWidth="1"/>
    <col min="9" max="9" width="13.28515625" style="1" bestFit="1" customWidth="1"/>
    <col min="10" max="10" width="4.42578125" style="1" bestFit="1" customWidth="1"/>
    <col min="11" max="11" width="7.28515625" style="1" bestFit="1" customWidth="1"/>
    <col min="12" max="12" width="20.28515625" style="2" hidden="1" customWidth="1"/>
    <col min="13" max="13" width="4.85546875" style="1" bestFit="1" customWidth="1"/>
    <col min="14" max="14" width="12.42578125" style="1" customWidth="1"/>
    <col min="15" max="16384" width="11.5703125" style="3"/>
  </cols>
  <sheetData>
    <row r="6" spans="2:14" ht="16.5">
      <c r="B6" s="38" t="s">
        <v>99</v>
      </c>
      <c r="C6" s="39" t="s">
        <v>2</v>
      </c>
      <c r="D6" s="39" t="s">
        <v>3</v>
      </c>
      <c r="E6" s="39" t="s">
        <v>4</v>
      </c>
      <c r="F6" s="39" t="s">
        <v>5</v>
      </c>
      <c r="G6" s="39" t="s">
        <v>6</v>
      </c>
      <c r="H6" s="39" t="s">
        <v>7</v>
      </c>
      <c r="I6" s="39" t="s">
        <v>8</v>
      </c>
      <c r="J6" s="39" t="s">
        <v>88</v>
      </c>
      <c r="K6" s="39" t="s">
        <v>9</v>
      </c>
      <c r="L6" s="40" t="s">
        <v>0</v>
      </c>
      <c r="M6" s="38" t="s">
        <v>100</v>
      </c>
      <c r="N6" s="40" t="s">
        <v>1</v>
      </c>
    </row>
    <row r="7" spans="2:14" ht="24.75">
      <c r="B7" s="4">
        <v>1</v>
      </c>
      <c r="C7" s="5" t="s">
        <v>11</v>
      </c>
      <c r="D7" s="5" t="s">
        <v>12</v>
      </c>
      <c r="E7" s="6" t="s">
        <v>13</v>
      </c>
      <c r="F7" s="7" t="s">
        <v>14</v>
      </c>
      <c r="G7" s="8" t="s">
        <v>15</v>
      </c>
      <c r="H7" s="5" t="s">
        <v>16</v>
      </c>
      <c r="I7" s="5" t="s">
        <v>96</v>
      </c>
      <c r="J7" s="5">
        <v>2000</v>
      </c>
      <c r="K7" s="9">
        <v>3</v>
      </c>
      <c r="L7" s="10">
        <v>16245</v>
      </c>
      <c r="M7" s="11" t="s">
        <v>10</v>
      </c>
      <c r="N7" s="12">
        <v>15432.75</v>
      </c>
    </row>
    <row r="8" spans="2:14" ht="24.75">
      <c r="B8" s="13">
        <f>SUM(B7+1)</f>
        <v>2</v>
      </c>
      <c r="C8" s="14" t="s">
        <v>17</v>
      </c>
      <c r="D8" s="14" t="s">
        <v>12</v>
      </c>
      <c r="E8" s="6" t="s">
        <v>13</v>
      </c>
      <c r="F8" s="15" t="s">
        <v>18</v>
      </c>
      <c r="G8" s="16" t="s">
        <v>19</v>
      </c>
      <c r="H8" s="14" t="s">
        <v>16</v>
      </c>
      <c r="I8" s="14" t="s">
        <v>95</v>
      </c>
      <c r="J8" s="14">
        <v>2000</v>
      </c>
      <c r="K8" s="17">
        <v>3</v>
      </c>
      <c r="L8" s="18">
        <v>9927.5</v>
      </c>
      <c r="M8" s="11" t="s">
        <v>10</v>
      </c>
      <c r="N8" s="19">
        <v>9431.125</v>
      </c>
    </row>
    <row r="9" spans="2:14" ht="24.75">
      <c r="B9" s="13">
        <f t="shared" ref="B9:B25" si="0">SUM(B8+1)</f>
        <v>3</v>
      </c>
      <c r="C9" s="14" t="s">
        <v>20</v>
      </c>
      <c r="D9" s="14" t="s">
        <v>12</v>
      </c>
      <c r="E9" s="6" t="s">
        <v>13</v>
      </c>
      <c r="F9" s="15" t="s">
        <v>21</v>
      </c>
      <c r="G9" s="16" t="s">
        <v>22</v>
      </c>
      <c r="H9" s="14" t="s">
        <v>16</v>
      </c>
      <c r="I9" s="14" t="s">
        <v>95</v>
      </c>
      <c r="J9" s="14">
        <v>2000</v>
      </c>
      <c r="K9" s="17">
        <v>3</v>
      </c>
      <c r="L9" s="18">
        <v>9927.5</v>
      </c>
      <c r="M9" s="11" t="s">
        <v>10</v>
      </c>
      <c r="N9" s="19">
        <v>9431.125</v>
      </c>
    </row>
    <row r="10" spans="2:14" ht="16.5">
      <c r="B10" s="13">
        <f t="shared" si="0"/>
        <v>4</v>
      </c>
      <c r="C10" s="14" t="s">
        <v>23</v>
      </c>
      <c r="D10" s="20" t="s">
        <v>24</v>
      </c>
      <c r="E10" s="6" t="s">
        <v>13</v>
      </c>
      <c r="F10" s="21" t="s">
        <v>25</v>
      </c>
      <c r="G10" s="22" t="s">
        <v>26</v>
      </c>
      <c r="H10" s="20" t="s">
        <v>27</v>
      </c>
      <c r="I10" s="20" t="s">
        <v>28</v>
      </c>
      <c r="J10" s="20">
        <v>1997</v>
      </c>
      <c r="K10" s="23">
        <v>5</v>
      </c>
      <c r="L10" s="24">
        <v>5866.25</v>
      </c>
      <c r="M10" s="11" t="s">
        <v>10</v>
      </c>
      <c r="N10" s="19">
        <v>5572.9375</v>
      </c>
    </row>
    <row r="11" spans="2:14" ht="16.5">
      <c r="B11" s="13">
        <f t="shared" si="0"/>
        <v>5</v>
      </c>
      <c r="C11" s="14" t="s">
        <v>29</v>
      </c>
      <c r="D11" s="20" t="s">
        <v>24</v>
      </c>
      <c r="E11" s="6" t="s">
        <v>13</v>
      </c>
      <c r="F11" s="21" t="s">
        <v>30</v>
      </c>
      <c r="G11" s="22" t="s">
        <v>31</v>
      </c>
      <c r="H11" s="20" t="s">
        <v>27</v>
      </c>
      <c r="I11" s="20" t="s">
        <v>28</v>
      </c>
      <c r="J11" s="20">
        <v>1997</v>
      </c>
      <c r="K11" s="23">
        <v>5</v>
      </c>
      <c r="L11" s="24">
        <v>6768.75</v>
      </c>
      <c r="M11" s="11" t="s">
        <v>10</v>
      </c>
      <c r="N11" s="19">
        <v>6430.3125</v>
      </c>
    </row>
    <row r="12" spans="2:14" ht="16.5">
      <c r="B12" s="13">
        <f t="shared" si="0"/>
        <v>6</v>
      </c>
      <c r="C12" s="25" t="s">
        <v>32</v>
      </c>
      <c r="D12" s="20" t="s">
        <v>33</v>
      </c>
      <c r="E12" s="6" t="s">
        <v>13</v>
      </c>
      <c r="F12" s="21" t="s">
        <v>34</v>
      </c>
      <c r="G12" s="22" t="s">
        <v>35</v>
      </c>
      <c r="H12" s="20" t="s">
        <v>36</v>
      </c>
      <c r="I12" s="20" t="s">
        <v>37</v>
      </c>
      <c r="J12" s="20">
        <v>1997</v>
      </c>
      <c r="K12" s="23">
        <v>5</v>
      </c>
      <c r="L12" s="24">
        <v>2707.5</v>
      </c>
      <c r="M12" s="11" t="s">
        <v>10</v>
      </c>
      <c r="N12" s="19">
        <v>2572.125</v>
      </c>
    </row>
    <row r="13" spans="2:14" ht="16.5">
      <c r="B13" s="13">
        <f t="shared" si="0"/>
        <v>7</v>
      </c>
      <c r="C13" s="14" t="s">
        <v>38</v>
      </c>
      <c r="D13" s="20" t="s">
        <v>33</v>
      </c>
      <c r="E13" s="6" t="s">
        <v>13</v>
      </c>
      <c r="F13" s="26" t="s">
        <v>39</v>
      </c>
      <c r="G13" s="22" t="s">
        <v>40</v>
      </c>
      <c r="H13" s="20" t="s">
        <v>27</v>
      </c>
      <c r="I13" s="20" t="s">
        <v>41</v>
      </c>
      <c r="J13" s="20">
        <v>2015</v>
      </c>
      <c r="K13" s="20">
        <v>5</v>
      </c>
      <c r="L13" s="24">
        <v>6768.75</v>
      </c>
      <c r="M13" s="11" t="s">
        <v>10</v>
      </c>
      <c r="N13" s="19">
        <v>6430.3125</v>
      </c>
    </row>
    <row r="14" spans="2:14" ht="16.5">
      <c r="B14" s="13">
        <f t="shared" si="0"/>
        <v>8</v>
      </c>
      <c r="C14" s="25" t="s">
        <v>42</v>
      </c>
      <c r="D14" s="20" t="s">
        <v>33</v>
      </c>
      <c r="E14" s="6" t="s">
        <v>13</v>
      </c>
      <c r="F14" s="27" t="s">
        <v>43</v>
      </c>
      <c r="G14" s="22" t="s">
        <v>44</v>
      </c>
      <c r="H14" s="28" t="s">
        <v>45</v>
      </c>
      <c r="I14" s="28" t="s">
        <v>46</v>
      </c>
      <c r="J14" s="28">
        <v>2016</v>
      </c>
      <c r="K14" s="28">
        <v>5</v>
      </c>
      <c r="L14" s="24">
        <v>36100</v>
      </c>
      <c r="M14" s="11" t="s">
        <v>10</v>
      </c>
      <c r="N14" s="19">
        <v>34295</v>
      </c>
    </row>
    <row r="15" spans="2:14">
      <c r="B15" s="13">
        <f t="shared" si="0"/>
        <v>9</v>
      </c>
      <c r="C15" s="25" t="s">
        <v>47</v>
      </c>
      <c r="D15" s="20" t="s">
        <v>48</v>
      </c>
      <c r="E15" s="6" t="s">
        <v>13</v>
      </c>
      <c r="F15" s="27" t="s">
        <v>49</v>
      </c>
      <c r="G15" s="22" t="s">
        <v>50</v>
      </c>
      <c r="H15" s="14" t="s">
        <v>51</v>
      </c>
      <c r="I15" s="14" t="s">
        <v>52</v>
      </c>
      <c r="J15" s="28">
        <v>2016</v>
      </c>
      <c r="K15" s="28">
        <v>12</v>
      </c>
      <c r="L15" s="24">
        <v>7220</v>
      </c>
      <c r="M15" s="11" t="s">
        <v>10</v>
      </c>
      <c r="N15" s="19">
        <v>6859</v>
      </c>
    </row>
    <row r="16" spans="2:14">
      <c r="B16" s="13">
        <f t="shared" si="0"/>
        <v>10</v>
      </c>
      <c r="C16" s="25" t="s">
        <v>53</v>
      </c>
      <c r="D16" s="14" t="s">
        <v>54</v>
      </c>
      <c r="E16" s="6" t="s">
        <v>13</v>
      </c>
      <c r="F16" s="27" t="s">
        <v>55</v>
      </c>
      <c r="G16" s="22" t="s">
        <v>56</v>
      </c>
      <c r="H16" s="14" t="s">
        <v>57</v>
      </c>
      <c r="I16" s="14" t="s">
        <v>58</v>
      </c>
      <c r="J16" s="28">
        <v>2013</v>
      </c>
      <c r="K16" s="28">
        <v>12</v>
      </c>
      <c r="L16" s="24">
        <v>11732.5</v>
      </c>
      <c r="M16" s="11" t="s">
        <v>10</v>
      </c>
      <c r="N16" s="19">
        <v>11145.875</v>
      </c>
    </row>
    <row r="17" spans="2:14">
      <c r="B17" s="13">
        <f t="shared" si="0"/>
        <v>11</v>
      </c>
      <c r="C17" s="25" t="s">
        <v>59</v>
      </c>
      <c r="D17" s="28" t="s">
        <v>24</v>
      </c>
      <c r="E17" s="6" t="s">
        <v>13</v>
      </c>
      <c r="F17" s="22" t="s">
        <v>60</v>
      </c>
      <c r="G17" s="22" t="s">
        <v>61</v>
      </c>
      <c r="H17" s="14" t="s">
        <v>27</v>
      </c>
      <c r="I17" s="14" t="s">
        <v>62</v>
      </c>
      <c r="J17" s="28">
        <v>2016</v>
      </c>
      <c r="K17" s="28">
        <v>5</v>
      </c>
      <c r="L17" s="24">
        <v>21660</v>
      </c>
      <c r="M17" s="11" t="s">
        <v>10</v>
      </c>
      <c r="N17" s="19">
        <v>20577</v>
      </c>
    </row>
    <row r="18" spans="2:14" ht="24.75">
      <c r="B18" s="13">
        <f t="shared" si="0"/>
        <v>12</v>
      </c>
      <c r="C18" s="14" t="s">
        <v>63</v>
      </c>
      <c r="D18" s="20" t="s">
        <v>12</v>
      </c>
      <c r="E18" s="6" t="s">
        <v>13</v>
      </c>
      <c r="F18" s="28" t="s">
        <v>64</v>
      </c>
      <c r="G18" s="29" t="s">
        <v>65</v>
      </c>
      <c r="H18" s="20" t="s">
        <v>66</v>
      </c>
      <c r="I18" s="20" t="s">
        <v>97</v>
      </c>
      <c r="J18" s="20">
        <v>2023</v>
      </c>
      <c r="K18" s="23">
        <v>3</v>
      </c>
      <c r="L18" s="24">
        <v>150250</v>
      </c>
      <c r="M18" s="11" t="s">
        <v>10</v>
      </c>
      <c r="N18" s="19">
        <v>142737.5</v>
      </c>
    </row>
    <row r="19" spans="2:14" ht="24.75">
      <c r="B19" s="13">
        <f t="shared" si="0"/>
        <v>13</v>
      </c>
      <c r="C19" s="14" t="s">
        <v>67</v>
      </c>
      <c r="D19" s="20" t="s">
        <v>12</v>
      </c>
      <c r="E19" s="6" t="s">
        <v>13</v>
      </c>
      <c r="F19" s="28" t="s">
        <v>68</v>
      </c>
      <c r="G19" s="29" t="s">
        <v>69</v>
      </c>
      <c r="H19" s="20" t="s">
        <v>66</v>
      </c>
      <c r="I19" s="20" t="s">
        <v>97</v>
      </c>
      <c r="J19" s="20">
        <v>2023</v>
      </c>
      <c r="K19" s="23">
        <v>3</v>
      </c>
      <c r="L19" s="24">
        <v>150250</v>
      </c>
      <c r="M19" s="11" t="s">
        <v>10</v>
      </c>
      <c r="N19" s="19">
        <v>142737.5</v>
      </c>
    </row>
    <row r="20" spans="2:14" ht="24.75">
      <c r="B20" s="13">
        <f t="shared" si="0"/>
        <v>14</v>
      </c>
      <c r="C20" s="14" t="s">
        <v>70</v>
      </c>
      <c r="D20" s="20" t="s">
        <v>12</v>
      </c>
      <c r="E20" s="6" t="s">
        <v>13</v>
      </c>
      <c r="F20" s="28" t="s">
        <v>71</v>
      </c>
      <c r="G20" s="29" t="s">
        <v>72</v>
      </c>
      <c r="H20" s="20" t="s">
        <v>66</v>
      </c>
      <c r="I20" s="20" t="s">
        <v>97</v>
      </c>
      <c r="J20" s="20">
        <v>2023</v>
      </c>
      <c r="K20" s="23">
        <v>3</v>
      </c>
      <c r="L20" s="24">
        <v>150250</v>
      </c>
      <c r="M20" s="11" t="s">
        <v>10</v>
      </c>
      <c r="N20" s="19">
        <v>142737.5</v>
      </c>
    </row>
    <row r="21" spans="2:14" ht="24.75">
      <c r="B21" s="13">
        <f t="shared" si="0"/>
        <v>15</v>
      </c>
      <c r="C21" s="14" t="s">
        <v>73</v>
      </c>
      <c r="D21" s="20" t="s">
        <v>12</v>
      </c>
      <c r="E21" s="6" t="s">
        <v>13</v>
      </c>
      <c r="F21" s="28" t="s">
        <v>74</v>
      </c>
      <c r="G21" s="29" t="s">
        <v>75</v>
      </c>
      <c r="H21" s="20" t="s">
        <v>66</v>
      </c>
      <c r="I21" s="20" t="s">
        <v>97</v>
      </c>
      <c r="J21" s="20">
        <v>2023</v>
      </c>
      <c r="K21" s="23">
        <v>3</v>
      </c>
      <c r="L21" s="24">
        <v>150250</v>
      </c>
      <c r="M21" s="11" t="s">
        <v>10</v>
      </c>
      <c r="N21" s="19">
        <v>142737.5</v>
      </c>
    </row>
    <row r="22" spans="2:14" ht="24.75">
      <c r="B22" s="13">
        <f t="shared" si="0"/>
        <v>16</v>
      </c>
      <c r="C22" s="14" t="s">
        <v>76</v>
      </c>
      <c r="D22" s="20" t="s">
        <v>12</v>
      </c>
      <c r="E22" s="6" t="s">
        <v>13</v>
      </c>
      <c r="F22" s="28" t="s">
        <v>77</v>
      </c>
      <c r="G22" s="29" t="s">
        <v>78</v>
      </c>
      <c r="H22" s="20" t="s">
        <v>66</v>
      </c>
      <c r="I22" s="20" t="s">
        <v>98</v>
      </c>
      <c r="J22" s="20">
        <v>2024</v>
      </c>
      <c r="K22" s="23">
        <v>3</v>
      </c>
      <c r="L22" s="24">
        <v>101320</v>
      </c>
      <c r="M22" s="11" t="s">
        <v>10</v>
      </c>
      <c r="N22" s="19">
        <v>96254</v>
      </c>
    </row>
    <row r="23" spans="2:14" ht="24.75">
      <c r="B23" s="13">
        <f t="shared" si="0"/>
        <v>17</v>
      </c>
      <c r="C23" s="14" t="s">
        <v>79</v>
      </c>
      <c r="D23" s="20" t="s">
        <v>12</v>
      </c>
      <c r="E23" s="6" t="s">
        <v>13</v>
      </c>
      <c r="F23" s="28" t="s">
        <v>80</v>
      </c>
      <c r="G23" s="29" t="s">
        <v>81</v>
      </c>
      <c r="H23" s="20" t="s">
        <v>66</v>
      </c>
      <c r="I23" s="20" t="s">
        <v>98</v>
      </c>
      <c r="J23" s="20">
        <v>2024</v>
      </c>
      <c r="K23" s="23">
        <v>3</v>
      </c>
      <c r="L23" s="24">
        <v>101320</v>
      </c>
      <c r="M23" s="11" t="s">
        <v>10</v>
      </c>
      <c r="N23" s="19">
        <v>96254</v>
      </c>
    </row>
    <row r="24" spans="2:14" ht="24.75">
      <c r="B24" s="13">
        <f t="shared" si="0"/>
        <v>18</v>
      </c>
      <c r="C24" s="25" t="s">
        <v>82</v>
      </c>
      <c r="D24" s="20" t="s">
        <v>12</v>
      </c>
      <c r="E24" s="6" t="s">
        <v>13</v>
      </c>
      <c r="F24" s="28" t="s">
        <v>83</v>
      </c>
      <c r="G24" s="29" t="s">
        <v>84</v>
      </c>
      <c r="H24" s="20" t="s">
        <v>66</v>
      </c>
      <c r="I24" s="20" t="s">
        <v>98</v>
      </c>
      <c r="J24" s="20">
        <v>2024</v>
      </c>
      <c r="K24" s="23">
        <v>3</v>
      </c>
      <c r="L24" s="24">
        <v>101320</v>
      </c>
      <c r="M24" s="11" t="s">
        <v>10</v>
      </c>
      <c r="N24" s="19">
        <v>96254</v>
      </c>
    </row>
    <row r="25" spans="2:14" ht="24.75">
      <c r="B25" s="41">
        <f t="shared" si="0"/>
        <v>19</v>
      </c>
      <c r="C25" s="53" t="s">
        <v>85</v>
      </c>
      <c r="D25" s="42" t="s">
        <v>12</v>
      </c>
      <c r="E25" s="43" t="s">
        <v>13</v>
      </c>
      <c r="F25" s="44" t="s">
        <v>86</v>
      </c>
      <c r="G25" s="45" t="s">
        <v>87</v>
      </c>
      <c r="H25" s="42" t="s">
        <v>66</v>
      </c>
      <c r="I25" s="42" t="s">
        <v>98</v>
      </c>
      <c r="J25" s="42">
        <v>2024</v>
      </c>
      <c r="K25" s="46">
        <v>3</v>
      </c>
      <c r="L25" s="47">
        <v>101320</v>
      </c>
      <c r="M25" s="48" t="s">
        <v>10</v>
      </c>
      <c r="N25" s="49">
        <v>96254</v>
      </c>
    </row>
    <row r="26" spans="2:14" ht="16.5">
      <c r="B26" s="51" t="s">
        <v>104</v>
      </c>
      <c r="C26" s="14" t="s">
        <v>101</v>
      </c>
      <c r="D26" s="20" t="s">
        <v>24</v>
      </c>
      <c r="E26" s="51" t="s">
        <v>13</v>
      </c>
      <c r="F26" s="28" t="s">
        <v>103</v>
      </c>
      <c r="G26" s="52" t="s">
        <v>107</v>
      </c>
      <c r="H26" s="20" t="s">
        <v>102</v>
      </c>
      <c r="I26" s="54" t="s">
        <v>108</v>
      </c>
      <c r="J26" s="51" t="s">
        <v>105</v>
      </c>
      <c r="K26" s="51" t="s">
        <v>106</v>
      </c>
      <c r="L26" s="50"/>
      <c r="M26" s="11" t="s">
        <v>10</v>
      </c>
      <c r="N26" s="19">
        <v>10000</v>
      </c>
    </row>
    <row r="27" spans="2:14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1"/>
      <c r="M27" s="30"/>
      <c r="N27" s="30"/>
    </row>
    <row r="28" spans="2:14">
      <c r="B28" s="30"/>
      <c r="C28" s="30"/>
      <c r="D28" s="32" t="s">
        <v>89</v>
      </c>
      <c r="E28" s="32"/>
      <c r="F28" s="32"/>
      <c r="G28" s="32"/>
      <c r="H28" s="32" t="s">
        <v>90</v>
      </c>
      <c r="I28" s="32"/>
      <c r="J28" s="30"/>
      <c r="K28" s="30"/>
      <c r="L28" s="31"/>
      <c r="M28" s="30"/>
      <c r="N28" s="30"/>
    </row>
    <row r="29" spans="2:14" ht="16.5">
      <c r="B29" s="30"/>
      <c r="C29" s="30"/>
      <c r="D29" s="33" t="s">
        <v>91</v>
      </c>
      <c r="E29" s="34">
        <v>52155</v>
      </c>
      <c r="F29" s="35"/>
      <c r="G29" s="36"/>
      <c r="H29" s="37" t="s">
        <v>92</v>
      </c>
      <c r="I29" s="34">
        <v>90250</v>
      </c>
      <c r="J29" s="30"/>
      <c r="K29" s="30"/>
      <c r="L29" s="31"/>
      <c r="M29" s="30"/>
      <c r="N29" s="30"/>
    </row>
    <row r="30" spans="2:14" ht="16.5">
      <c r="B30" s="30"/>
      <c r="C30" s="30"/>
      <c r="D30" s="33" t="s">
        <v>93</v>
      </c>
      <c r="E30" s="34">
        <v>44099</v>
      </c>
      <c r="F30" s="35"/>
      <c r="G30" s="36"/>
      <c r="H30" s="37" t="s">
        <v>93</v>
      </c>
      <c r="I30" s="34">
        <v>52487.5</v>
      </c>
      <c r="J30" s="30"/>
      <c r="K30" s="30"/>
      <c r="L30" s="31"/>
      <c r="M30" s="30"/>
      <c r="N30" s="30"/>
    </row>
    <row r="31" spans="2:14">
      <c r="B31" s="30"/>
      <c r="C31" s="30"/>
      <c r="D31" s="33" t="s">
        <v>94</v>
      </c>
      <c r="E31" s="34">
        <v>96254</v>
      </c>
      <c r="F31" s="35"/>
      <c r="G31" s="36"/>
      <c r="H31" s="37" t="s">
        <v>94</v>
      </c>
      <c r="I31" s="34">
        <f>SUM(I29:I30)</f>
        <v>142737.5</v>
      </c>
      <c r="J31" s="30"/>
      <c r="K31" s="30"/>
      <c r="L31" s="31"/>
      <c r="M31" s="30"/>
      <c r="N31" s="30"/>
    </row>
  </sheetData>
  <conditionalFormatting sqref="F7:F12">
    <cfRule type="cellIs" dxfId="4" priority="10" operator="equal">
      <formula>0</formula>
    </cfRule>
  </conditionalFormatting>
  <conditionalFormatting sqref="K7:K12">
    <cfRule type="cellIs" dxfId="3" priority="4" operator="equal">
      <formula>0</formula>
    </cfRule>
  </conditionalFormatting>
  <conditionalFormatting sqref="K18:K25">
    <cfRule type="cellIs" dxfId="2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tabSelected="1" workbookViewId="0">
      <selection activeCell="I34" sqref="I34"/>
    </sheetView>
  </sheetViews>
  <sheetFormatPr baseColWidth="10" defaultRowHeight="15"/>
  <cols>
    <col min="1" max="1" width="4.85546875" customWidth="1"/>
    <col min="2" max="2" width="9.28515625" customWidth="1"/>
    <col min="3" max="3" width="9.42578125" customWidth="1"/>
    <col min="4" max="4" width="9.7109375" customWidth="1"/>
    <col min="5" max="5" width="14.140625" customWidth="1"/>
    <col min="6" max="6" width="19" customWidth="1"/>
    <col min="7" max="7" width="15.42578125" customWidth="1"/>
    <col min="8" max="8" width="31.7109375" customWidth="1"/>
    <col min="9" max="10" width="9.85546875" customWidth="1"/>
    <col min="11" max="11" width="13.42578125" customWidth="1"/>
  </cols>
  <sheetData>
    <row r="1" spans="1:11" ht="21.75" customHeight="1">
      <c r="A1" s="62" t="s">
        <v>149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11" ht="22.5">
      <c r="A3" s="56" t="s">
        <v>99</v>
      </c>
      <c r="B3" s="56" t="s">
        <v>2</v>
      </c>
      <c r="C3" s="56" t="s">
        <v>3</v>
      </c>
      <c r="D3" s="56" t="s">
        <v>4</v>
      </c>
      <c r="E3" s="56" t="s">
        <v>5</v>
      </c>
      <c r="F3" s="56" t="s">
        <v>6</v>
      </c>
      <c r="G3" s="56" t="s">
        <v>7</v>
      </c>
      <c r="H3" s="56" t="s">
        <v>8</v>
      </c>
      <c r="I3" s="56" t="s">
        <v>88</v>
      </c>
      <c r="J3" s="56" t="s">
        <v>9</v>
      </c>
      <c r="K3" s="56" t="s">
        <v>109</v>
      </c>
    </row>
    <row r="4" spans="1:11">
      <c r="A4" s="57">
        <v>1</v>
      </c>
      <c r="B4" s="57" t="s">
        <v>11</v>
      </c>
      <c r="C4" s="57" t="s">
        <v>110</v>
      </c>
      <c r="D4" s="57" t="s">
        <v>13</v>
      </c>
      <c r="E4" s="57" t="s">
        <v>14</v>
      </c>
      <c r="F4" s="57" t="s">
        <v>15</v>
      </c>
      <c r="G4" s="57" t="s">
        <v>16</v>
      </c>
      <c r="H4" s="57" t="s">
        <v>111</v>
      </c>
      <c r="I4" s="57">
        <v>2000</v>
      </c>
      <c r="J4" s="57">
        <v>3</v>
      </c>
      <c r="K4" s="57" t="s">
        <v>112</v>
      </c>
    </row>
    <row r="5" spans="1:11">
      <c r="A5" s="57">
        <v>2</v>
      </c>
      <c r="B5" s="57" t="s">
        <v>17</v>
      </c>
      <c r="C5" s="57" t="s">
        <v>110</v>
      </c>
      <c r="D5" s="57" t="s">
        <v>13</v>
      </c>
      <c r="E5" s="57" t="s">
        <v>18</v>
      </c>
      <c r="F5" s="57" t="s">
        <v>19</v>
      </c>
      <c r="G5" s="57" t="s">
        <v>16</v>
      </c>
      <c r="H5" s="57" t="s">
        <v>113</v>
      </c>
      <c r="I5" s="57">
        <v>2000</v>
      </c>
      <c r="J5" s="57">
        <v>3</v>
      </c>
      <c r="K5" s="57" t="s">
        <v>114</v>
      </c>
    </row>
    <row r="6" spans="1:11">
      <c r="A6" s="57">
        <v>3</v>
      </c>
      <c r="B6" s="57" t="s">
        <v>20</v>
      </c>
      <c r="C6" s="57" t="s">
        <v>110</v>
      </c>
      <c r="D6" s="57" t="s">
        <v>13</v>
      </c>
      <c r="E6" s="57" t="s">
        <v>21</v>
      </c>
      <c r="F6" s="57" t="s">
        <v>22</v>
      </c>
      <c r="G6" s="57" t="s">
        <v>16</v>
      </c>
      <c r="H6" s="57" t="s">
        <v>113</v>
      </c>
      <c r="I6" s="57">
        <v>2000</v>
      </c>
      <c r="J6" s="57">
        <v>3</v>
      </c>
      <c r="K6" s="57" t="s">
        <v>114</v>
      </c>
    </row>
    <row r="7" spans="1:11" ht="22.5">
      <c r="A7" s="57">
        <v>4</v>
      </c>
      <c r="B7" s="57" t="s">
        <v>115</v>
      </c>
      <c r="C7" s="57" t="s">
        <v>24</v>
      </c>
      <c r="D7" s="57" t="s">
        <v>13</v>
      </c>
      <c r="E7" s="57" t="s">
        <v>103</v>
      </c>
      <c r="F7" s="57" t="s">
        <v>107</v>
      </c>
      <c r="G7" s="57" t="s">
        <v>102</v>
      </c>
      <c r="H7" s="57" t="s">
        <v>116</v>
      </c>
      <c r="I7" s="57">
        <v>2004</v>
      </c>
      <c r="J7" s="57">
        <v>5</v>
      </c>
      <c r="K7" s="57" t="s">
        <v>117</v>
      </c>
    </row>
    <row r="8" spans="1:11" ht="22.5">
      <c r="A8" s="57">
        <v>5</v>
      </c>
      <c r="B8" s="57" t="s">
        <v>29</v>
      </c>
      <c r="C8" s="57" t="s">
        <v>24</v>
      </c>
      <c r="D8" s="57" t="s">
        <v>13</v>
      </c>
      <c r="E8" s="57" t="s">
        <v>30</v>
      </c>
      <c r="F8" s="57" t="s">
        <v>31</v>
      </c>
      <c r="G8" s="57" t="s">
        <v>27</v>
      </c>
      <c r="H8" s="57" t="s">
        <v>28</v>
      </c>
      <c r="I8" s="57">
        <v>1997</v>
      </c>
      <c r="J8" s="57">
        <v>5</v>
      </c>
      <c r="K8" s="57" t="s">
        <v>118</v>
      </c>
    </row>
    <row r="9" spans="1:11" ht="22.5">
      <c r="A9" s="57">
        <v>6</v>
      </c>
      <c r="B9" s="57" t="s">
        <v>32</v>
      </c>
      <c r="C9" s="57" t="s">
        <v>33</v>
      </c>
      <c r="D9" s="57" t="s">
        <v>13</v>
      </c>
      <c r="E9" s="57" t="s">
        <v>34</v>
      </c>
      <c r="F9" s="57" t="s">
        <v>35</v>
      </c>
      <c r="G9" s="57" t="s">
        <v>36</v>
      </c>
      <c r="H9" s="57" t="s">
        <v>37</v>
      </c>
      <c r="I9" s="57">
        <v>1997</v>
      </c>
      <c r="J9" s="57">
        <v>5</v>
      </c>
      <c r="K9" s="57" t="s">
        <v>119</v>
      </c>
    </row>
    <row r="10" spans="1:11" ht="22.5">
      <c r="A10" s="57">
        <v>7</v>
      </c>
      <c r="B10" s="57" t="s">
        <v>38</v>
      </c>
      <c r="C10" s="57" t="s">
        <v>33</v>
      </c>
      <c r="D10" s="57" t="s">
        <v>13</v>
      </c>
      <c r="E10" s="57" t="s">
        <v>39</v>
      </c>
      <c r="F10" s="57" t="s">
        <v>40</v>
      </c>
      <c r="G10" s="57" t="s">
        <v>27</v>
      </c>
      <c r="H10" s="57" t="s">
        <v>41</v>
      </c>
      <c r="I10" s="57">
        <v>2015</v>
      </c>
      <c r="J10" s="57">
        <v>5</v>
      </c>
      <c r="K10" s="57" t="s">
        <v>118</v>
      </c>
    </row>
    <row r="11" spans="1:11" ht="22.5">
      <c r="A11" s="57">
        <v>8</v>
      </c>
      <c r="B11" s="57" t="s">
        <v>42</v>
      </c>
      <c r="C11" s="57" t="s">
        <v>33</v>
      </c>
      <c r="D11" s="57" t="s">
        <v>13</v>
      </c>
      <c r="E11" s="57" t="s">
        <v>43</v>
      </c>
      <c r="F11" s="57" t="s">
        <v>44</v>
      </c>
      <c r="G11" s="57" t="s">
        <v>120</v>
      </c>
      <c r="H11" s="57" t="s">
        <v>121</v>
      </c>
      <c r="I11" s="57">
        <v>2016</v>
      </c>
      <c r="J11" s="57">
        <v>5</v>
      </c>
      <c r="K11" s="57" t="s">
        <v>122</v>
      </c>
    </row>
    <row r="12" spans="1:11" ht="22.5">
      <c r="A12" s="57">
        <v>9</v>
      </c>
      <c r="B12" s="57" t="s">
        <v>123</v>
      </c>
      <c r="C12" s="57" t="s">
        <v>48</v>
      </c>
      <c r="D12" s="57" t="s">
        <v>13</v>
      </c>
      <c r="E12" s="57" t="s">
        <v>49</v>
      </c>
      <c r="F12" s="57" t="s">
        <v>50</v>
      </c>
      <c r="G12" s="57" t="s">
        <v>51</v>
      </c>
      <c r="H12" s="57" t="s">
        <v>52</v>
      </c>
      <c r="I12" s="57">
        <v>2016</v>
      </c>
      <c r="J12" s="57">
        <v>12</v>
      </c>
      <c r="K12" s="57" t="s">
        <v>124</v>
      </c>
    </row>
    <row r="13" spans="1:11">
      <c r="A13" s="57">
        <v>10</v>
      </c>
      <c r="B13" s="57" t="s">
        <v>125</v>
      </c>
      <c r="C13" s="57" t="s">
        <v>54</v>
      </c>
      <c r="D13" s="57" t="s">
        <v>13</v>
      </c>
      <c r="E13" s="57" t="s">
        <v>55</v>
      </c>
      <c r="F13" s="57" t="s">
        <v>56</v>
      </c>
      <c r="G13" s="57" t="s">
        <v>57</v>
      </c>
      <c r="H13" s="57" t="s">
        <v>58</v>
      </c>
      <c r="I13" s="57">
        <v>2013</v>
      </c>
      <c r="J13" s="57">
        <v>3</v>
      </c>
      <c r="K13" s="57" t="s">
        <v>126</v>
      </c>
    </row>
    <row r="14" spans="1:11" ht="22.5">
      <c r="A14" s="57">
        <v>11</v>
      </c>
      <c r="B14" s="57" t="s">
        <v>59</v>
      </c>
      <c r="C14" s="57" t="s">
        <v>24</v>
      </c>
      <c r="D14" s="57" t="s">
        <v>13</v>
      </c>
      <c r="E14" s="57" t="s">
        <v>60</v>
      </c>
      <c r="F14" s="57" t="s">
        <v>127</v>
      </c>
      <c r="G14" s="57" t="s">
        <v>27</v>
      </c>
      <c r="H14" s="57" t="s">
        <v>62</v>
      </c>
      <c r="I14" s="57">
        <v>2016</v>
      </c>
      <c r="J14" s="57">
        <v>5</v>
      </c>
      <c r="K14" s="57" t="s">
        <v>128</v>
      </c>
    </row>
    <row r="15" spans="1:11">
      <c r="A15" s="57">
        <v>12</v>
      </c>
      <c r="B15" s="57" t="s">
        <v>129</v>
      </c>
      <c r="C15" s="57" t="s">
        <v>110</v>
      </c>
      <c r="D15" s="57" t="s">
        <v>13</v>
      </c>
      <c r="E15" s="57" t="s">
        <v>64</v>
      </c>
      <c r="F15" s="57" t="s">
        <v>65</v>
      </c>
      <c r="G15" s="57" t="s">
        <v>66</v>
      </c>
      <c r="H15" s="57" t="s">
        <v>130</v>
      </c>
      <c r="I15" s="57">
        <v>2023</v>
      </c>
      <c r="J15" s="57">
        <v>3</v>
      </c>
      <c r="K15" s="57" t="s">
        <v>131</v>
      </c>
    </row>
    <row r="16" spans="1:11">
      <c r="A16" s="57">
        <v>13</v>
      </c>
      <c r="B16" s="57" t="s">
        <v>132</v>
      </c>
      <c r="C16" s="57" t="s">
        <v>110</v>
      </c>
      <c r="D16" s="57" t="s">
        <v>13</v>
      </c>
      <c r="E16" s="57" t="s">
        <v>68</v>
      </c>
      <c r="F16" s="57" t="s">
        <v>69</v>
      </c>
      <c r="G16" s="57" t="s">
        <v>66</v>
      </c>
      <c r="H16" s="57" t="s">
        <v>130</v>
      </c>
      <c r="I16" s="57">
        <v>2023</v>
      </c>
      <c r="J16" s="57">
        <v>3</v>
      </c>
      <c r="K16" s="57" t="s">
        <v>131</v>
      </c>
    </row>
    <row r="17" spans="1:11">
      <c r="A17" s="57">
        <v>14</v>
      </c>
      <c r="B17" s="57" t="s">
        <v>133</v>
      </c>
      <c r="C17" s="57" t="s">
        <v>110</v>
      </c>
      <c r="D17" s="57" t="s">
        <v>13</v>
      </c>
      <c r="E17" s="57" t="s">
        <v>71</v>
      </c>
      <c r="F17" s="57" t="s">
        <v>72</v>
      </c>
      <c r="G17" s="57" t="s">
        <v>66</v>
      </c>
      <c r="H17" s="57" t="s">
        <v>130</v>
      </c>
      <c r="I17" s="57">
        <v>2023</v>
      </c>
      <c r="J17" s="57">
        <v>3</v>
      </c>
      <c r="K17" s="57" t="s">
        <v>131</v>
      </c>
    </row>
    <row r="18" spans="1:11">
      <c r="A18" s="57">
        <v>15</v>
      </c>
      <c r="B18" s="57" t="s">
        <v>134</v>
      </c>
      <c r="C18" s="57" t="s">
        <v>110</v>
      </c>
      <c r="D18" s="57" t="s">
        <v>13</v>
      </c>
      <c r="E18" s="57" t="s">
        <v>74</v>
      </c>
      <c r="F18" s="57" t="s">
        <v>75</v>
      </c>
      <c r="G18" s="57" t="s">
        <v>66</v>
      </c>
      <c r="H18" s="57" t="s">
        <v>130</v>
      </c>
      <c r="I18" s="57">
        <v>2023</v>
      </c>
      <c r="J18" s="57">
        <v>3</v>
      </c>
      <c r="K18" s="57" t="s">
        <v>131</v>
      </c>
    </row>
    <row r="19" spans="1:11">
      <c r="A19" s="57">
        <v>16</v>
      </c>
      <c r="B19" s="57" t="s">
        <v>135</v>
      </c>
      <c r="C19" s="57" t="s">
        <v>110</v>
      </c>
      <c r="D19" s="57" t="s">
        <v>13</v>
      </c>
      <c r="E19" s="57" t="s">
        <v>77</v>
      </c>
      <c r="F19" s="57" t="s">
        <v>78</v>
      </c>
      <c r="G19" s="57" t="s">
        <v>66</v>
      </c>
      <c r="H19" s="57" t="s">
        <v>136</v>
      </c>
      <c r="I19" s="57">
        <v>2024</v>
      </c>
      <c r="J19" s="57">
        <v>3</v>
      </c>
      <c r="K19" s="57" t="s">
        <v>137</v>
      </c>
    </row>
    <row r="20" spans="1:11">
      <c r="A20" s="57">
        <v>17</v>
      </c>
      <c r="B20" s="57" t="s">
        <v>138</v>
      </c>
      <c r="C20" s="57" t="s">
        <v>110</v>
      </c>
      <c r="D20" s="57" t="s">
        <v>13</v>
      </c>
      <c r="E20" s="57" t="s">
        <v>80</v>
      </c>
      <c r="F20" s="57" t="s">
        <v>81</v>
      </c>
      <c r="G20" s="57" t="s">
        <v>66</v>
      </c>
      <c r="H20" s="57" t="s">
        <v>136</v>
      </c>
      <c r="I20" s="57">
        <v>2024</v>
      </c>
      <c r="J20" s="57">
        <v>3</v>
      </c>
      <c r="K20" s="57" t="s">
        <v>137</v>
      </c>
    </row>
    <row r="21" spans="1:11">
      <c r="A21" s="57">
        <v>18</v>
      </c>
      <c r="B21" s="57" t="s">
        <v>139</v>
      </c>
      <c r="C21" s="57" t="s">
        <v>110</v>
      </c>
      <c r="D21" s="57" t="s">
        <v>13</v>
      </c>
      <c r="E21" s="57" t="s">
        <v>83</v>
      </c>
      <c r="F21" s="57" t="s">
        <v>84</v>
      </c>
      <c r="G21" s="57" t="s">
        <v>66</v>
      </c>
      <c r="H21" s="57" t="s">
        <v>136</v>
      </c>
      <c r="I21" s="57">
        <v>2024</v>
      </c>
      <c r="J21" s="57">
        <v>3</v>
      </c>
      <c r="K21" s="57" t="s">
        <v>137</v>
      </c>
    </row>
    <row r="22" spans="1:11">
      <c r="A22" s="57">
        <v>19</v>
      </c>
      <c r="B22" s="57" t="s">
        <v>140</v>
      </c>
      <c r="C22" s="57" t="s">
        <v>110</v>
      </c>
      <c r="D22" s="57" t="s">
        <v>13</v>
      </c>
      <c r="E22" s="57" t="s">
        <v>86</v>
      </c>
      <c r="F22" s="57" t="s">
        <v>87</v>
      </c>
      <c r="G22" s="57" t="s">
        <v>66</v>
      </c>
      <c r="H22" s="57" t="s">
        <v>136</v>
      </c>
      <c r="I22" s="57">
        <v>2024</v>
      </c>
      <c r="J22" s="57">
        <v>3</v>
      </c>
      <c r="K22" s="57" t="s">
        <v>137</v>
      </c>
    </row>
    <row r="24" spans="1:11" ht="24" customHeight="1">
      <c r="C24" s="60" t="s">
        <v>89</v>
      </c>
      <c r="D24" s="60"/>
      <c r="E24" s="60"/>
      <c r="F24" s="60"/>
      <c r="H24" s="60" t="s">
        <v>141</v>
      </c>
      <c r="I24" s="60"/>
      <c r="J24" s="60"/>
    </row>
    <row r="25" spans="1:11" ht="24" customHeight="1">
      <c r="C25" s="63" t="s">
        <v>142</v>
      </c>
      <c r="D25" s="63"/>
      <c r="E25" s="63"/>
      <c r="F25" s="59" t="s">
        <v>143</v>
      </c>
      <c r="H25" s="58" t="s">
        <v>144</v>
      </c>
      <c r="I25" s="61" t="s">
        <v>145</v>
      </c>
      <c r="J25" s="61"/>
    </row>
    <row r="26" spans="1:11" ht="24" customHeight="1">
      <c r="C26" s="63" t="s">
        <v>146</v>
      </c>
      <c r="D26" s="63"/>
      <c r="E26" s="63"/>
      <c r="F26" s="59" t="s">
        <v>147</v>
      </c>
      <c r="H26" s="58" t="s">
        <v>146</v>
      </c>
      <c r="I26" s="61" t="s">
        <v>148</v>
      </c>
      <c r="J26" s="61"/>
    </row>
    <row r="27" spans="1:11" ht="24" customHeight="1">
      <c r="C27" s="63" t="s">
        <v>94</v>
      </c>
      <c r="D27" s="63"/>
      <c r="E27" s="63"/>
      <c r="F27" s="59" t="s">
        <v>137</v>
      </c>
      <c r="H27" s="58" t="s">
        <v>94</v>
      </c>
      <c r="I27" s="61" t="s">
        <v>131</v>
      </c>
      <c r="J27" s="61"/>
    </row>
    <row r="28" spans="1:11">
      <c r="C28" s="55"/>
    </row>
  </sheetData>
  <mergeCells count="9">
    <mergeCell ref="A1:K1"/>
    <mergeCell ref="C25:E25"/>
    <mergeCell ref="C26:E26"/>
    <mergeCell ref="C27:E27"/>
    <mergeCell ref="C24:F24"/>
    <mergeCell ref="H24:J24"/>
    <mergeCell ref="I25:J25"/>
    <mergeCell ref="I26:J26"/>
    <mergeCell ref="I27:J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23"/>
  <sheetViews>
    <sheetView showGridLines="0" topLeftCell="A4" zoomScale="164" zoomScaleNormal="164" workbookViewId="0">
      <selection activeCell="F15" sqref="F15"/>
    </sheetView>
  </sheetViews>
  <sheetFormatPr baseColWidth="10" defaultColWidth="11.5703125" defaultRowHeight="11.25"/>
  <cols>
    <col min="1" max="1" width="2.85546875" style="3" customWidth="1"/>
    <col min="2" max="2" width="3" style="1" bestFit="1" customWidth="1"/>
    <col min="3" max="3" width="7" style="1" bestFit="1" customWidth="1"/>
    <col min="4" max="4" width="7.140625" style="1" customWidth="1"/>
    <col min="5" max="5" width="12.42578125" style="1" customWidth="1"/>
    <col min="6" max="6" width="25" style="1" customWidth="1"/>
    <col min="7" max="7" width="4.42578125" style="1" bestFit="1" customWidth="1"/>
    <col min="8" max="8" width="7.28515625" style="1" bestFit="1" customWidth="1"/>
    <col min="9" max="16384" width="11.5703125" style="3"/>
  </cols>
  <sheetData>
    <row r="2" spans="2:8" ht="16.5">
      <c r="B2" s="38" t="s">
        <v>99</v>
      </c>
      <c r="C2" s="39" t="s">
        <v>2</v>
      </c>
      <c r="D2" s="39" t="s">
        <v>3</v>
      </c>
      <c r="E2" s="39" t="s">
        <v>7</v>
      </c>
      <c r="F2" s="39" t="s">
        <v>8</v>
      </c>
      <c r="G2" s="39" t="s">
        <v>88</v>
      </c>
      <c r="H2" s="39" t="s">
        <v>9</v>
      </c>
    </row>
    <row r="3" spans="2:8" ht="16.5">
      <c r="B3" s="4">
        <v>1</v>
      </c>
      <c r="C3" s="5" t="s">
        <v>11</v>
      </c>
      <c r="D3" s="5" t="s">
        <v>12</v>
      </c>
      <c r="E3" s="5" t="s">
        <v>16</v>
      </c>
      <c r="F3" s="5" t="s">
        <v>96</v>
      </c>
      <c r="G3" s="5">
        <v>2000</v>
      </c>
      <c r="H3" s="9">
        <v>3</v>
      </c>
    </row>
    <row r="4" spans="2:8" ht="16.5">
      <c r="B4" s="13">
        <f>SUM(B3+1)</f>
        <v>2</v>
      </c>
      <c r="C4" s="14" t="s">
        <v>17</v>
      </c>
      <c r="D4" s="14" t="s">
        <v>12</v>
      </c>
      <c r="E4" s="14" t="s">
        <v>16</v>
      </c>
      <c r="F4" s="14" t="s">
        <v>95</v>
      </c>
      <c r="G4" s="14">
        <v>2000</v>
      </c>
      <c r="H4" s="17">
        <v>3</v>
      </c>
    </row>
    <row r="5" spans="2:8" ht="16.5">
      <c r="B5" s="13">
        <f t="shared" ref="B5:B21" si="0">SUM(B4+1)</f>
        <v>3</v>
      </c>
      <c r="C5" s="14" t="s">
        <v>20</v>
      </c>
      <c r="D5" s="14" t="s">
        <v>12</v>
      </c>
      <c r="E5" s="14" t="s">
        <v>16</v>
      </c>
      <c r="F5" s="14" t="s">
        <v>95</v>
      </c>
      <c r="G5" s="14">
        <v>2000</v>
      </c>
      <c r="H5" s="17">
        <v>3</v>
      </c>
    </row>
    <row r="6" spans="2:8" ht="16.5">
      <c r="B6" s="13">
        <f t="shared" si="0"/>
        <v>4</v>
      </c>
      <c r="C6" s="14" t="s">
        <v>23</v>
      </c>
      <c r="D6" s="20" t="s">
        <v>24</v>
      </c>
      <c r="E6" s="20" t="s">
        <v>27</v>
      </c>
      <c r="F6" s="20" t="s">
        <v>28</v>
      </c>
      <c r="G6" s="20">
        <v>1997</v>
      </c>
      <c r="H6" s="23">
        <v>5</v>
      </c>
    </row>
    <row r="7" spans="2:8" ht="16.5">
      <c r="B7" s="13">
        <f t="shared" si="0"/>
        <v>5</v>
      </c>
      <c r="C7" s="14" t="s">
        <v>29</v>
      </c>
      <c r="D7" s="20" t="s">
        <v>24</v>
      </c>
      <c r="E7" s="20" t="s">
        <v>27</v>
      </c>
      <c r="F7" s="20" t="s">
        <v>28</v>
      </c>
      <c r="G7" s="20">
        <v>1997</v>
      </c>
      <c r="H7" s="23">
        <v>5</v>
      </c>
    </row>
    <row r="8" spans="2:8" ht="16.5">
      <c r="B8" s="13">
        <f t="shared" si="0"/>
        <v>6</v>
      </c>
      <c r="C8" s="25" t="s">
        <v>32</v>
      </c>
      <c r="D8" s="20" t="s">
        <v>33</v>
      </c>
      <c r="E8" s="20" t="s">
        <v>36</v>
      </c>
      <c r="F8" s="20" t="s">
        <v>37</v>
      </c>
      <c r="G8" s="20">
        <v>1997</v>
      </c>
      <c r="H8" s="23">
        <v>5</v>
      </c>
    </row>
    <row r="9" spans="2:8" ht="16.5">
      <c r="B9" s="13">
        <f t="shared" si="0"/>
        <v>7</v>
      </c>
      <c r="C9" s="14" t="s">
        <v>38</v>
      </c>
      <c r="D9" s="20" t="s">
        <v>33</v>
      </c>
      <c r="E9" s="20" t="s">
        <v>27</v>
      </c>
      <c r="F9" s="20" t="s">
        <v>41</v>
      </c>
      <c r="G9" s="20">
        <v>2015</v>
      </c>
      <c r="H9" s="20">
        <v>5</v>
      </c>
    </row>
    <row r="10" spans="2:8" ht="16.5">
      <c r="B10" s="13">
        <f t="shared" si="0"/>
        <v>8</v>
      </c>
      <c r="C10" s="25" t="s">
        <v>42</v>
      </c>
      <c r="D10" s="20" t="s">
        <v>33</v>
      </c>
      <c r="E10" s="28" t="s">
        <v>45</v>
      </c>
      <c r="F10" s="28" t="s">
        <v>46</v>
      </c>
      <c r="G10" s="28">
        <v>2016</v>
      </c>
      <c r="H10" s="28">
        <v>5</v>
      </c>
    </row>
    <row r="11" spans="2:8">
      <c r="B11" s="13">
        <f t="shared" si="0"/>
        <v>9</v>
      </c>
      <c r="C11" s="25" t="s">
        <v>47</v>
      </c>
      <c r="D11" s="20" t="s">
        <v>48</v>
      </c>
      <c r="E11" s="14" t="s">
        <v>51</v>
      </c>
      <c r="F11" s="14" t="s">
        <v>52</v>
      </c>
      <c r="G11" s="28">
        <v>2016</v>
      </c>
      <c r="H11" s="28">
        <v>12</v>
      </c>
    </row>
    <row r="12" spans="2:8">
      <c r="B12" s="13">
        <f t="shared" si="0"/>
        <v>10</v>
      </c>
      <c r="C12" s="25" t="s">
        <v>53</v>
      </c>
      <c r="D12" s="14" t="s">
        <v>54</v>
      </c>
      <c r="E12" s="14" t="s">
        <v>57</v>
      </c>
      <c r="F12" s="14" t="s">
        <v>58</v>
      </c>
      <c r="G12" s="28">
        <v>2013</v>
      </c>
      <c r="H12" s="28">
        <v>12</v>
      </c>
    </row>
    <row r="13" spans="2:8">
      <c r="B13" s="13">
        <f t="shared" si="0"/>
        <v>11</v>
      </c>
      <c r="C13" s="25" t="s">
        <v>59</v>
      </c>
      <c r="D13" s="28" t="s">
        <v>24</v>
      </c>
      <c r="E13" s="14" t="s">
        <v>27</v>
      </c>
      <c r="F13" s="14" t="s">
        <v>62</v>
      </c>
      <c r="G13" s="28">
        <v>2016</v>
      </c>
      <c r="H13" s="28">
        <v>5</v>
      </c>
    </row>
    <row r="14" spans="2:8" ht="16.5">
      <c r="B14" s="13">
        <f t="shared" si="0"/>
        <v>12</v>
      </c>
      <c r="C14" s="14" t="s">
        <v>63</v>
      </c>
      <c r="D14" s="20" t="s">
        <v>12</v>
      </c>
      <c r="E14" s="20" t="s">
        <v>66</v>
      </c>
      <c r="F14" s="20" t="s">
        <v>97</v>
      </c>
      <c r="G14" s="20">
        <v>2023</v>
      </c>
      <c r="H14" s="23">
        <v>3</v>
      </c>
    </row>
    <row r="15" spans="2:8" ht="16.5">
      <c r="B15" s="13">
        <f t="shared" si="0"/>
        <v>13</v>
      </c>
      <c r="C15" s="14" t="s">
        <v>67</v>
      </c>
      <c r="D15" s="20" t="s">
        <v>12</v>
      </c>
      <c r="E15" s="20" t="s">
        <v>66</v>
      </c>
      <c r="F15" s="20" t="s">
        <v>97</v>
      </c>
      <c r="G15" s="20">
        <v>2023</v>
      </c>
      <c r="H15" s="23">
        <v>3</v>
      </c>
    </row>
    <row r="16" spans="2:8" ht="16.5">
      <c r="B16" s="13">
        <f t="shared" si="0"/>
        <v>14</v>
      </c>
      <c r="C16" s="14" t="s">
        <v>70</v>
      </c>
      <c r="D16" s="20" t="s">
        <v>12</v>
      </c>
      <c r="E16" s="20" t="s">
        <v>66</v>
      </c>
      <c r="F16" s="20" t="s">
        <v>97</v>
      </c>
      <c r="G16" s="20">
        <v>2023</v>
      </c>
      <c r="H16" s="23">
        <v>3</v>
      </c>
    </row>
    <row r="17" spans="2:8" ht="16.5">
      <c r="B17" s="13">
        <f t="shared" si="0"/>
        <v>15</v>
      </c>
      <c r="C17" s="14" t="s">
        <v>73</v>
      </c>
      <c r="D17" s="20" t="s">
        <v>12</v>
      </c>
      <c r="E17" s="20" t="s">
        <v>66</v>
      </c>
      <c r="F17" s="20" t="s">
        <v>97</v>
      </c>
      <c r="G17" s="20">
        <v>2023</v>
      </c>
      <c r="H17" s="23">
        <v>3</v>
      </c>
    </row>
    <row r="18" spans="2:8" ht="16.5">
      <c r="B18" s="13">
        <f t="shared" si="0"/>
        <v>16</v>
      </c>
      <c r="C18" s="14" t="s">
        <v>76</v>
      </c>
      <c r="D18" s="20" t="s">
        <v>12</v>
      </c>
      <c r="E18" s="20" t="s">
        <v>66</v>
      </c>
      <c r="F18" s="20" t="s">
        <v>98</v>
      </c>
      <c r="G18" s="20">
        <v>2024</v>
      </c>
      <c r="H18" s="23">
        <v>3</v>
      </c>
    </row>
    <row r="19" spans="2:8" ht="16.5">
      <c r="B19" s="13">
        <f t="shared" si="0"/>
        <v>17</v>
      </c>
      <c r="C19" s="14" t="s">
        <v>79</v>
      </c>
      <c r="D19" s="20" t="s">
        <v>12</v>
      </c>
      <c r="E19" s="20" t="s">
        <v>66</v>
      </c>
      <c r="F19" s="20" t="s">
        <v>98</v>
      </c>
      <c r="G19" s="20">
        <v>2024</v>
      </c>
      <c r="H19" s="23">
        <v>3</v>
      </c>
    </row>
    <row r="20" spans="2:8" ht="16.5">
      <c r="B20" s="13">
        <f t="shared" si="0"/>
        <v>18</v>
      </c>
      <c r="C20" s="25" t="s">
        <v>82</v>
      </c>
      <c r="D20" s="20" t="s">
        <v>12</v>
      </c>
      <c r="E20" s="20" t="s">
        <v>66</v>
      </c>
      <c r="F20" s="20" t="s">
        <v>98</v>
      </c>
      <c r="G20" s="20">
        <v>2024</v>
      </c>
      <c r="H20" s="23">
        <v>3</v>
      </c>
    </row>
    <row r="21" spans="2:8" ht="16.5">
      <c r="B21" s="41">
        <f t="shared" si="0"/>
        <v>19</v>
      </c>
      <c r="C21" s="53" t="s">
        <v>85</v>
      </c>
      <c r="D21" s="42" t="s">
        <v>12</v>
      </c>
      <c r="E21" s="42" t="s">
        <v>66</v>
      </c>
      <c r="F21" s="42" t="s">
        <v>98</v>
      </c>
      <c r="G21" s="42">
        <v>2024</v>
      </c>
      <c r="H21" s="46">
        <v>3</v>
      </c>
    </row>
    <row r="22" spans="2:8" ht="16.5">
      <c r="B22" s="51" t="s">
        <v>104</v>
      </c>
      <c r="C22" s="14" t="s">
        <v>101</v>
      </c>
      <c r="D22" s="20" t="s">
        <v>24</v>
      </c>
      <c r="E22" s="20" t="s">
        <v>102</v>
      </c>
      <c r="F22" s="54" t="s">
        <v>108</v>
      </c>
      <c r="G22" s="51" t="s">
        <v>105</v>
      </c>
      <c r="H22" s="51" t="s">
        <v>106</v>
      </c>
    </row>
    <row r="23" spans="2:8">
      <c r="B23" s="30"/>
      <c r="C23" s="30"/>
      <c r="D23" s="30"/>
      <c r="E23" s="30"/>
      <c r="F23" s="30"/>
      <c r="G23" s="30"/>
      <c r="H23" s="30"/>
    </row>
  </sheetData>
  <conditionalFormatting sqref="H3:H8">
    <cfRule type="cellIs" dxfId="1" priority="2" operator="equal">
      <formula>0</formula>
    </cfRule>
  </conditionalFormatting>
  <conditionalFormatting sqref="H14:H21">
    <cfRule type="cellIs" dxfId="0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TRAMA</vt:lpstr>
      <vt:lpstr>Hoja1</vt:lpstr>
      <vt:lpstr>TRAMA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MOTO GARANTIA</dc:title>
  <dc:creator>Maria Soledad Rodas Rivera</dc:creator>
  <cp:lastModifiedBy>Analista en Contrataciones DA 25</cp:lastModifiedBy>
  <cp:lastPrinted>2025-07-07T21:40:25Z</cp:lastPrinted>
  <dcterms:created xsi:type="dcterms:W3CDTF">2019-08-01T14:32:00Z</dcterms:created>
  <dcterms:modified xsi:type="dcterms:W3CDTF">2026-02-09T13:59:12Z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2C5BDC631AD94681A13BB4DFF91611E6_13</vt:lpwstr>
  </property>
  <property fmtid="{D5CDD505-2E9C-101B-9397-08002B2CF9AE}" pid="3" name="KSOProductBuildVer">
    <vt:lpwstr>3082-12.2.0.21546</vt:lpwstr>
  </property>
</Properties>
</file>