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STADISTICAS\RANKING BARRERAS BUROCRATICAS\2025\6_Documentos_Generados\Rankings 2025\2do semestre\Ranking 1 (positivo)\"/>
    </mc:Choice>
  </mc:AlternateContent>
  <xr:revisionPtr revIDLastSave="0" documentId="13_ncr:1_{C4FE2469-3C98-4CD2-8F3C-365B88FDB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.1" sheetId="1" r:id="rId1"/>
  </sheets>
  <definedNames>
    <definedName name="_Toc424655623" localSheetId="0">'Anexo 1.1'!#REF!</definedName>
    <definedName name="_Toc425158366" localSheetId="0">'Anexo 1.1'!#REF!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0" i="1" l="1"/>
  <c r="D100" i="1"/>
  <c r="D95" i="1"/>
  <c r="D70" i="1"/>
  <c r="D8" i="1"/>
  <c r="D113" i="1" l="1"/>
  <c r="E8" i="1" s="1"/>
  <c r="E110" i="1" l="1"/>
  <c r="E9" i="1"/>
  <c r="E21" i="1"/>
  <c r="E33" i="1"/>
  <c r="E45" i="1"/>
  <c r="E57" i="1"/>
  <c r="E82" i="1"/>
  <c r="E94" i="1"/>
  <c r="E105" i="1"/>
  <c r="E22" i="1"/>
  <c r="E34" i="1"/>
  <c r="E46" i="1"/>
  <c r="E58" i="1"/>
  <c r="E71" i="1"/>
  <c r="E83" i="1"/>
  <c r="E106" i="1"/>
  <c r="E74" i="1"/>
  <c r="E109" i="1"/>
  <c r="E10" i="1"/>
  <c r="E49" i="1"/>
  <c r="E86" i="1"/>
  <c r="E11" i="1"/>
  <c r="E23" i="1"/>
  <c r="E35" i="1"/>
  <c r="E47" i="1"/>
  <c r="E59" i="1"/>
  <c r="E72" i="1"/>
  <c r="E84" i="1"/>
  <c r="E96" i="1"/>
  <c r="E107" i="1"/>
  <c r="E37" i="1"/>
  <c r="E61" i="1"/>
  <c r="E98" i="1"/>
  <c r="E12" i="1"/>
  <c r="E24" i="1"/>
  <c r="E36" i="1"/>
  <c r="E48" i="1"/>
  <c r="E60" i="1"/>
  <c r="E73" i="1"/>
  <c r="E85" i="1"/>
  <c r="E97" i="1"/>
  <c r="E108" i="1"/>
  <c r="E13" i="1"/>
  <c r="E25" i="1"/>
  <c r="E14" i="1"/>
  <c r="E26" i="1"/>
  <c r="E38" i="1"/>
  <c r="E50" i="1"/>
  <c r="E62" i="1"/>
  <c r="E75" i="1"/>
  <c r="E87" i="1"/>
  <c r="E99" i="1"/>
  <c r="E64" i="1"/>
  <c r="E77" i="1"/>
  <c r="E89" i="1"/>
  <c r="E101" i="1"/>
  <c r="E112" i="1"/>
  <c r="E29" i="1"/>
  <c r="E41" i="1"/>
  <c r="E65" i="1"/>
  <c r="E78" i="1"/>
  <c r="E102" i="1"/>
  <c r="E42" i="1"/>
  <c r="E67" i="1"/>
  <c r="E81" i="1"/>
  <c r="E15" i="1"/>
  <c r="E27" i="1"/>
  <c r="E39" i="1"/>
  <c r="E51" i="1"/>
  <c r="E63" i="1"/>
  <c r="E76" i="1"/>
  <c r="E88" i="1"/>
  <c r="E111" i="1"/>
  <c r="E16" i="1"/>
  <c r="E28" i="1"/>
  <c r="E40" i="1"/>
  <c r="E52" i="1"/>
  <c r="E30" i="1"/>
  <c r="E91" i="1"/>
  <c r="E44" i="1"/>
  <c r="E104" i="1"/>
  <c r="E17" i="1"/>
  <c r="E53" i="1"/>
  <c r="E90" i="1"/>
  <c r="E113" i="1"/>
  <c r="E79" i="1"/>
  <c r="E56" i="1"/>
  <c r="E18" i="1"/>
  <c r="E54" i="1"/>
  <c r="E66" i="1"/>
  <c r="E69" i="1"/>
  <c r="E19" i="1"/>
  <c r="E31" i="1"/>
  <c r="E43" i="1"/>
  <c r="E55" i="1"/>
  <c r="E68" i="1"/>
  <c r="E80" i="1"/>
  <c r="E92" i="1"/>
  <c r="E103" i="1"/>
  <c r="E32" i="1"/>
  <c r="E93" i="1"/>
  <c r="E20" i="1"/>
  <c r="E100" i="1"/>
  <c r="E70" i="1"/>
  <c r="E95" i="1"/>
</calcChain>
</file>

<file path=xl/sharedStrings.xml><?xml version="1.0" encoding="utf-8"?>
<sst xmlns="http://schemas.openxmlformats.org/spreadsheetml/2006/main" count="217" uniqueCount="217">
  <si>
    <t>N°</t>
  </si>
  <si>
    <t>%</t>
  </si>
  <si>
    <t>1.1</t>
  </si>
  <si>
    <t>2.1</t>
  </si>
  <si>
    <t>3.1</t>
  </si>
  <si>
    <t>Otros Organismos</t>
  </si>
  <si>
    <t>Total</t>
  </si>
  <si>
    <t xml:space="preserve">Notas: </t>
  </si>
  <si>
    <t>- En el caso de Municipalidades Distritales y Provinciales, se señala entre paréntesis el departamento al que pertenecen.</t>
  </si>
  <si>
    <t>Tipo de Entidad</t>
  </si>
  <si>
    <t>Anexo 1.1</t>
  </si>
  <si>
    <t>-La información contenida en este Ranking no supone necesariamente la validación por parte de la Comisión de Eliminación de Barreras Burocráticas (CEB) o la Sala Especializada en Eliminación de Barreras Burocráticas (SEL) sobre la legalidad o razonabilidad de las barreras burocráticas indicadas en el precedente registro; en tanto han sido modificadas voluntariamente por las entidades de la administración pública.</t>
  </si>
  <si>
    <t>Elaboración: Oficina de Estudios Económicos del Indecopi.</t>
  </si>
  <si>
    <t>1.2</t>
  </si>
  <si>
    <t>1.3</t>
  </si>
  <si>
    <t>3.2</t>
  </si>
  <si>
    <t>3.3</t>
  </si>
  <si>
    <t>3.4</t>
  </si>
  <si>
    <t>4.1</t>
  </si>
  <si>
    <t>2.2</t>
  </si>
  <si>
    <t>2.3</t>
  </si>
  <si>
    <t>Municipalidad Provincial de Pisco (Ica)</t>
  </si>
  <si>
    <t>Municipalidad Provincial de Puno (Puno)</t>
  </si>
  <si>
    <t>Gobiernos Regionales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</si>
  <si>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</si>
  <si>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</si>
  <si>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</si>
  <si>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</si>
  <si>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</si>
  <si>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</si>
  <si>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</si>
  <si>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</si>
  <si>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</si>
  <si>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</si>
  <si>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</si>
  <si>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</si>
  <si>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</si>
  <si>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</si>
  <si>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</si>
  <si>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Municipalidad Distrital de Barranco (Lima)</t>
  </si>
  <si>
    <t>4.2</t>
  </si>
  <si>
    <t>- Ranking elaborado en cumplimiento de la Resolución de la Presidencia del Consejo Directivo del Indecopi N° 020-2017-INDECOPI/COD.</t>
  </si>
  <si>
    <t>- Para mayor detalle ver Anexo 1.2.</t>
  </si>
  <si>
    <t>1.19</t>
  </si>
  <si>
    <t>1.20</t>
  </si>
  <si>
    <t>1.21</t>
  </si>
  <si>
    <t>1.22</t>
  </si>
  <si>
    <t>1.23</t>
  </si>
  <si>
    <t>1.24</t>
  </si>
  <si>
    <t>Municipalidad Provincial de Huancayo (Junín)</t>
  </si>
  <si>
    <t>Municipalidad Provincial de Ferreñafe (Lambayeque)</t>
  </si>
  <si>
    <t>Municipalidad Metropolitana de Lima (Lima)</t>
  </si>
  <si>
    <t xml:space="preserve">Municipalidades Provinciales   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</si>
  <si>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</si>
  <si>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</si>
  <si>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</si>
  <si>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</si>
  <si>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</si>
  <si>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</si>
  <si>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</si>
  <si>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</si>
  <si>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</si>
  <si>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</si>
  <si>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</si>
  <si>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</si>
  <si>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</si>
  <si>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</si>
  <si>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</si>
  <si>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</si>
  <si>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</si>
  <si>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</si>
  <si>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</si>
  <si>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Municipalidad Distrital de Punta Hermosa (Lima)</t>
  </si>
  <si>
    <t>Municipalidad Distrital de Amarilis (Huánuco)</t>
  </si>
  <si>
    <t>Municipalidad Distrital de El Tambo (Junín)</t>
  </si>
  <si>
    <t>Municipalidad Distrital de Chorrillos (Lima)</t>
  </si>
  <si>
    <t>4.3</t>
  </si>
  <si>
    <t>Municipalidades Distritales</t>
  </si>
  <si>
    <t>Ministerios</t>
  </si>
  <si>
    <t>Municipalidad Provincial de Zarumilla (Tumbes)</t>
  </si>
  <si>
    <t>ENTIDADES DE LA ADMINISTRACIÓN PÚBLICA CON MAYOR CANTIDAD DE BARRERAS BUROCRÁTICAS ELIMINADAS VOLUNTARIAMENTE, JULIO - DICIEMBRE 2025</t>
  </si>
  <si>
    <t>Julio - diciembre 2025</t>
  </si>
  <si>
    <t>Municipalidad Provincial de Paita (Piura)</t>
  </si>
  <si>
    <t>Municipalidad Provincial de Sandia (Puno)</t>
  </si>
  <si>
    <t>Municipalidad Provincial de Andahuaylas (Apurímac)</t>
  </si>
  <si>
    <t>Municipalidad Provincial de Jauja (Junín)</t>
  </si>
  <si>
    <t>Municipalidad Provincial de Mariscal Nieto (Tacna)</t>
  </si>
  <si>
    <t>Municipalidad Provincial de Piura (Piura)</t>
  </si>
  <si>
    <t>Municipalidad Provincial de Arequipa (Arequipa)</t>
  </si>
  <si>
    <t>Municipalidad Provincial de Huancavelica (Huancavelica)</t>
  </si>
  <si>
    <t>Municipalidad Provincial de Cajamarca (Cajamarca)</t>
  </si>
  <si>
    <t>Municipalidad Provincial de Cusco (Cusco)</t>
  </si>
  <si>
    <t>Municipalidad Distrital de Lurín (Lima)</t>
  </si>
  <si>
    <t>Municipalidad Distrital de Wanchaq (Cusco)</t>
  </si>
  <si>
    <t>Gobierno Regional de Apurímac (Apurímac)</t>
  </si>
  <si>
    <t>Gobierno Regional de Tumbes (Tumbes)</t>
  </si>
  <si>
    <t>Organismo Supervisor de la Inversión en Energía y Minería - OSINERGMIN</t>
  </si>
  <si>
    <t>1.25</t>
  </si>
  <si>
    <t>1.26</t>
  </si>
  <si>
    <t>1.27</t>
  </si>
  <si>
    <t>1.28</t>
  </si>
  <si>
    <t>1.29</t>
  </si>
  <si>
    <t>1.30</t>
  </si>
  <si>
    <t>4.4</t>
  </si>
  <si>
    <t>4.5</t>
  </si>
  <si>
    <t>4.6</t>
  </si>
  <si>
    <t>Municipalidad Provincial de Tambopata (Madre de Dios)</t>
  </si>
  <si>
    <t>Municipalidad Provincial de San Martín (San Martín)</t>
  </si>
  <si>
    <t>Municipalidad Provincial de Jaén (Cajamarca)</t>
  </si>
  <si>
    <t>Municipalidad Provincial de El Collao (Puno)</t>
  </si>
  <si>
    <t>Municipalidad Provincial de El Dorado (San Martín)</t>
  </si>
  <si>
    <t>Municipalidad Provincial de Alto Amazonas (Loreto)</t>
  </si>
  <si>
    <t>Municipalidad Provincial de Nasca (Ica)</t>
  </si>
  <si>
    <t>Municipalidad Provincial de Chota (Cajamarca)</t>
  </si>
  <si>
    <t>Municipalidad Provincial de Satipo (Junín)</t>
  </si>
  <si>
    <t>Municipalidad Provincial de Antabamba (Apurímac)</t>
  </si>
  <si>
    <t>Municipalidad Provincial de Santiago de Chuco (La Libertad)</t>
  </si>
  <si>
    <t>Municipalidad Provincial de Tocache (San Martín)</t>
  </si>
  <si>
    <t>Municipalidad Provincial de Quispicanchi (Cusco)</t>
  </si>
  <si>
    <t>Municipalidad Provincial de Padre Abad (Ucayali)</t>
  </si>
  <si>
    <t>Municipalidad Provincial de Paucar del Sara Sara (Ayacucho)</t>
  </si>
  <si>
    <t>Municipalidad Provincial de Otuzco (La Libertad)</t>
  </si>
  <si>
    <t>Municipalidad Provincial de Azángaro (Puno)</t>
  </si>
  <si>
    <t>Municipalidad Provincial de Vilcas Huaman (Ayacucho)</t>
  </si>
  <si>
    <t>Municipalidad Provincial de Anta (Cusco)</t>
  </si>
  <si>
    <t>Municipalidad Provincial de Pomabamba (Áncash)</t>
  </si>
  <si>
    <t>Municipalidad Provincial de Condorcanqui (Amazonas)</t>
  </si>
  <si>
    <t>Municipalidad Provincial de Pallasca (Áncash)</t>
  </si>
  <si>
    <t>Municipalidad Provincial de Chincheros (Apurímac)</t>
  </si>
  <si>
    <t>Municipalidad Provincial de Chanchamayo (Junín)</t>
  </si>
  <si>
    <t>Municipalidad Provincial de Datem del Marañón (Loreto)</t>
  </si>
  <si>
    <t>Municipalidad Provincial de Rodriguez de Mendoza (Amazonas)</t>
  </si>
  <si>
    <t>Municipalidad Provincial de Gran Chimú (La Libertad)</t>
  </si>
  <si>
    <t>Municipalidad Provincial de Jorge Basadre</t>
  </si>
  <si>
    <t>Municipalidad Provincial de Huamanga (Ayacucho)</t>
  </si>
  <si>
    <t>Municipalidad Provincial de Castrovirreyna (Huancavelica)</t>
  </si>
  <si>
    <t>Municipalidad Provincial de Chincha (Ica)</t>
  </si>
  <si>
    <t>Municipalidad Provincial de Ica (Ica)</t>
  </si>
  <si>
    <t>Municipalidad Provincial de La Convención (Cusco)</t>
  </si>
  <si>
    <t>Municipalidad Provincial de Celendín (Cajamarca)</t>
  </si>
  <si>
    <t>Municipalidad Provincial de San Antonio de Putina (Puno)</t>
  </si>
  <si>
    <t>Municipalidad Provincial de Urubamba (Cusco)</t>
  </si>
  <si>
    <t>Municipalidad Provincial de Huaytara (Huancavelica)</t>
  </si>
  <si>
    <t>Municipalidad Provincial de Chupaca (Junín)</t>
  </si>
  <si>
    <t>Municipalidad Provincial de Canas (Cusco)</t>
  </si>
  <si>
    <t>Municipalidad Provincial de Ayabaca (Piura)</t>
  </si>
  <si>
    <t>Municipalidad Provincial de Sullana (Piura)</t>
  </si>
  <si>
    <t>Municipalidad Provincial de Moho (Puno)</t>
  </si>
  <si>
    <t>Municipalidad Provincial de Oxapampa (Pasco)</t>
  </si>
  <si>
    <t>Municipalidad Provincial de Carabaya (Puno)</t>
  </si>
  <si>
    <t>Municipalidad Distrital de Lurigancho (Lima)</t>
  </si>
  <si>
    <t>Municipalidad Distrital de Independencia (Lima)</t>
  </si>
  <si>
    <t>Municipalidad Distrital de La Molina (Lima)</t>
  </si>
  <si>
    <t>Municipalidad Distrital de Santa Rosa de Sacco (Junín)</t>
  </si>
  <si>
    <t>Municipalidad Distrital de Veintiséis de Octubre (Piura)</t>
  </si>
  <si>
    <t>Municipalidad Distrital de Jesús María (Lima)</t>
  </si>
  <si>
    <t>Municipalidad Distrital de Maras (Cusco)</t>
  </si>
  <si>
    <t>Municipalidad Distrital de Lince (Lima)</t>
  </si>
  <si>
    <t>Municipalidad Distrital de Yura (Arequipa)</t>
  </si>
  <si>
    <t>Municipalidad Distrital de Canchaque (Piura)</t>
  </si>
  <si>
    <t>Municipalidad Distrital de Punchana (Loreto)</t>
  </si>
  <si>
    <t>Municipalidad Distrital de Castilla (Piura)</t>
  </si>
  <si>
    <t>Municipalidad Distrital de Santa Maria del Valle (Huánuco)</t>
  </si>
  <si>
    <t>Municipalidad Distrital de La Victoria (Lima)</t>
  </si>
  <si>
    <t>Municipalidad Distrital de Paucarpata (Arequipa)</t>
  </si>
  <si>
    <t>Municipalidad Distrital de La Cuesta (La Libertad)</t>
  </si>
  <si>
    <t>Municipalidad Distrital de Supe (Lima)</t>
  </si>
  <si>
    <t>Gobierno Regional de Huancavelica (Huancavelica)</t>
  </si>
  <si>
    <t>Gobierno Regional de Tacna (Tacna)</t>
  </si>
  <si>
    <t>Ministerio de Defensa</t>
  </si>
  <si>
    <t>Ministerio del Ambiente</t>
  </si>
  <si>
    <t>Organismo Supervisor de las Contrataciones del Estado - OSCE</t>
  </si>
  <si>
    <t>Autoridad Nacional del Agua</t>
  </si>
  <si>
    <t>Colegio Quimico Farmaceutico del Peru</t>
  </si>
  <si>
    <t>Archivo General de la Nación</t>
  </si>
  <si>
    <t>Consejo Ejecutivo del Poder Judicial</t>
  </si>
  <si>
    <t xml:space="preserve">Organismo de Supervisión de los Recursos Forestales y de Fauna Silvestre - OSINFOR </t>
  </si>
  <si>
    <t>Junta Nacional de Justicia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</si>
  <si>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</si>
  <si>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</si>
  <si>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</si>
  <si>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</si>
  <si>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</si>
  <si>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</si>
  <si>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</si>
  <si>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</si>
  <si>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</si>
  <si>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</si>
  <si>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</si>
  <si>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</si>
  <si>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</si>
  <si>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</si>
  <si>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</si>
  <si>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</si>
  <si>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</si>
  <si>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</si>
  <si>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</si>
  <si>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</si>
  <si>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</si>
  <si>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</si>
  <si>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</si>
  <si>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</si>
  <si>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</si>
  <si>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</si>
  <si>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</si>
  <si>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</si>
  <si>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</si>
  <si>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2.23</t>
  </si>
  <si>
    <t>2.24</t>
  </si>
  <si>
    <t>4.7</t>
  </si>
  <si>
    <t>4.8</t>
  </si>
  <si>
    <t>4.9</t>
  </si>
  <si>
    <t>Oficina Nacional de Procesos Electorales - ONPE</t>
  </si>
  <si>
    <r>
      <t xml:space="preserve">Fuente: Comisión de Eliminación de Barreras Burocráticas de la Sede Central, Secretaría Técnica Regional de Eliminación de Barreras </t>
    </r>
    <r>
      <rPr>
        <sz val="8"/>
        <color theme="1"/>
        <rFont val="Arial"/>
        <family val="2"/>
      </rPr>
      <t>Burocráticas</t>
    </r>
    <r>
      <rPr>
        <sz val="8"/>
        <rFont val="Arial"/>
        <family val="2"/>
      </rPr>
      <t xml:space="preserve"> y Sala Especializada en Eliminación de Barreras Burocráticas.</t>
    </r>
  </si>
  <si>
    <t>5.1</t>
  </si>
  <si>
    <t>5.2</t>
  </si>
  <si>
    <t>1.60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</si>
</sst>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990033"/>
      <name val="Arial"/>
      <family val="2"/>
    </font>
    <font>
      <sz val="11"/>
      <color rgb="FF99003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990033"/>
      </bottom>
      <diagonal/>
    </border>
    <border>
      <left/>
      <right/>
      <top style="thin">
        <color rgb="FF990033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41" fontId="5" fillId="3" borderId="0" xfId="0" applyNumberFormat="1" applyFont="1" applyFill="1" applyAlignment="1">
      <alignment horizontal="center" vertical="center" wrapText="1"/>
    </xf>
    <xf numFmtId="41" fontId="2" fillId="2" borderId="0" xfId="0" applyNumberFormat="1" applyFont="1" applyFill="1" applyAlignment="1">
      <alignment horizontal="center" vertical="center"/>
    </xf>
    <xf numFmtId="41" fontId="8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quotePrefix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 wrapText="1"/>
    </xf>
    <xf numFmtId="164" fontId="8" fillId="2" borderId="0" xfId="3" applyNumberFormat="1" applyFont="1" applyFill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164" fontId="0" fillId="0" borderId="0" xfId="3" applyNumberFormat="1" applyFont="1" applyAlignment="1">
      <alignment horizontal="center" vertical="center"/>
    </xf>
    <xf numFmtId="164" fontId="2" fillId="2" borderId="0" xfId="3" applyNumberFormat="1" applyFont="1" applyFill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0" fontId="10" fillId="2" borderId="0" xfId="0" quotePrefix="1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0" fillId="2" borderId="0" xfId="0" quotePrefix="1" applyFont="1" applyFill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0"/>
  <sheetViews>
    <sheetView showGridLines="0" tabSelected="1" zoomScale="85" zoomScaleNormal="85" workbookViewId="0">
      <pane ySplit="6" topLeftCell="A99" activePane="bottomLeft" state="frozen"/>
      <selection pane="bottomLeft" activeCell="D101" sqref="D101"/>
    </sheetView>
  </sheetViews>
  <sheetFormatPr baseColWidth="10" defaultColWidth="11.42578125" defaultRowHeight="12.75" x14ac:dyDescent="0.2"/>
  <cols>
    <col min="1" max="1" width="4.7109375" style="1" customWidth="1"/>
    <col min="2" max="2" width="5.7109375" style="1" customWidth="1"/>
    <col min="3" max="3" width="76.85546875" style="8" customWidth="1"/>
    <col min="4" max="4" width="14.42578125" style="8" customWidth="1"/>
    <col min="5" max="5" width="11.85546875" style="18" customWidth="1"/>
    <col min="6" max="226" width="9.140625" style="1" customWidth="1"/>
    <col min="227" max="16384" width="11.42578125" style="1"/>
  </cols>
  <sheetData>
    <row r="1" spans="2:7" x14ac:dyDescent="0.2">
      <c r="C1" s="1"/>
      <c r="D1" s="1"/>
      <c r="E1" s="3"/>
    </row>
    <row r="2" spans="2:7" x14ac:dyDescent="0.2">
      <c r="C2" s="1"/>
      <c r="D2" s="1"/>
      <c r="E2" s="3"/>
    </row>
    <row r="3" spans="2:7" ht="17.45" customHeight="1" x14ac:dyDescent="0.2">
      <c r="B3" s="27" t="s">
        <v>10</v>
      </c>
      <c r="C3" s="27"/>
      <c r="D3" s="27"/>
      <c r="E3" s="27"/>
    </row>
    <row r="4" spans="2:7" ht="35.1" customHeight="1" x14ac:dyDescent="0.2">
      <c r="B4" s="28" t="s">
        <v>80</v>
      </c>
      <c r="C4" s="28"/>
      <c r="D4" s="28"/>
      <c r="E4" s="28"/>
    </row>
    <row r="5" spans="2:7" x14ac:dyDescent="0.2">
      <c r="C5" s="1"/>
      <c r="D5" s="1"/>
      <c r="E5" s="3"/>
    </row>
    <row r="6" spans="2:7" s="3" customFormat="1" ht="35.1" customHeight="1" x14ac:dyDescent="0.2">
      <c r="B6" s="2" t="s">
        <v>0</v>
      </c>
      <c r="C6" s="2" t="s">
        <v>9</v>
      </c>
      <c r="D6" s="9" t="s">
        <v>81</v>
      </c>
      <c r="E6" s="19" t="s">
        <v>1</v>
      </c>
    </row>
    <row r="7" spans="2:7" ht="5.0999999999999996" customHeight="1" x14ac:dyDescent="0.2">
      <c r="C7" s="6"/>
      <c r="D7" s="11"/>
      <c r="E7" s="20"/>
      <c r="F7" s="7"/>
      <c r="G7" s="7"/>
    </row>
    <row r="8" spans="2:7" x14ac:dyDescent="0.2">
      <c r="B8" s="4">
        <v>1</v>
      </c>
      <c r="C8" s="5" t="s">
        <v>52</v>
      </c>
      <c r="D8" s="12">
        <f>+SUM(D9:D68)</f>
        <v>8372</v>
      </c>
      <c r="E8" s="21">
        <f>+D8/$D$113*100</f>
        <v>72.415880979154053</v>
      </c>
      <c r="F8" s="7"/>
      <c r="G8" s="7"/>
    </row>
    <row r="9" spans="2:7" ht="15.95" customHeight="1" x14ac:dyDescent="0.2">
      <c r="B9" s="3" t="s">
        <v>2</v>
      </c>
      <c r="C9" s="7" t="s">
        <v>106</v>
      </c>
      <c r="D9" s="13">
        <v>779</v>
      </c>
      <c r="E9" s="22">
        <f>+D9/$D$113*100</f>
        <v>6.73817143845688</v>
      </c>
      <c r="F9" s="7"/>
      <c r="G9" s="7"/>
    </row>
    <row r="10" spans="2:7" ht="15.95" customHeight="1" x14ac:dyDescent="0.2">
      <c r="B10" s="3" t="s">
        <v>13</v>
      </c>
      <c r="C10" s="7" t="s">
        <v>107</v>
      </c>
      <c r="D10" s="13">
        <v>771</v>
      </c>
      <c r="E10" s="22">
        <f>+D10/$D$113*100</f>
        <v>6.6689732722082864</v>
      </c>
      <c r="F10" s="7"/>
      <c r="G10" s="7"/>
    </row>
    <row r="11" spans="2:7" ht="15.95" customHeight="1" x14ac:dyDescent="0.2">
      <c r="B11" s="3" t="s">
        <v>14</v>
      </c>
      <c r="C11" s="7" t="s">
        <v>108</v>
      </c>
      <c r="D11" s="13">
        <v>766</v>
      </c>
      <c r="E11" s="22">
        <f>+D11/$D$113*100</f>
        <v>6.6257244183029158</v>
      </c>
      <c r="F11" s="7"/>
      <c r="G11" s="7"/>
    </row>
    <row r="12" spans="2:7" ht="15.95" customHeight="1" x14ac:dyDescent="0.2">
      <c r="B12" s="3" t="s">
        <v>24</v>
      </c>
      <c r="C12" s="7" t="s">
        <v>87</v>
      </c>
      <c r="D12" s="13">
        <v>644</v>
      </c>
      <c r="E12" s="22">
        <f>+D12/$D$113*100</f>
        <v>5.5704523830118502</v>
      </c>
      <c r="F12" s="7"/>
      <c r="G12" s="7"/>
    </row>
    <row r="13" spans="2:7" ht="15.95" customHeight="1" x14ac:dyDescent="0.2">
      <c r="B13" s="3" t="s">
        <v>25</v>
      </c>
      <c r="C13" s="7" t="s">
        <v>109</v>
      </c>
      <c r="D13" s="13">
        <v>523</v>
      </c>
      <c r="E13" s="22">
        <f>+D13/$D$113*100</f>
        <v>4.5238301185018601</v>
      </c>
      <c r="F13" s="7"/>
      <c r="G13" s="7"/>
    </row>
    <row r="14" spans="2:7" ht="15.95" customHeight="1" x14ac:dyDescent="0.2">
      <c r="B14" s="3" t="s">
        <v>26</v>
      </c>
      <c r="C14" s="7" t="s">
        <v>110</v>
      </c>
      <c r="D14" s="13">
        <v>485</v>
      </c>
      <c r="E14" s="22">
        <f>+D14/$D$113*100</f>
        <v>4.1951388288210367</v>
      </c>
      <c r="F14" s="7"/>
      <c r="G14" s="7"/>
    </row>
    <row r="15" spans="2:7" ht="15.95" customHeight="1" x14ac:dyDescent="0.2">
      <c r="B15" s="3" t="s">
        <v>27</v>
      </c>
      <c r="C15" s="7" t="s">
        <v>79</v>
      </c>
      <c r="D15" s="13">
        <v>464</v>
      </c>
      <c r="E15" s="22">
        <f>+D15/$D$113*100</f>
        <v>4.0134936424184762</v>
      </c>
      <c r="F15" s="7"/>
      <c r="G15" s="7"/>
    </row>
    <row r="16" spans="2:7" ht="15.95" customHeight="1" x14ac:dyDescent="0.2">
      <c r="B16" s="3" t="s">
        <v>28</v>
      </c>
      <c r="C16" s="7" t="s">
        <v>111</v>
      </c>
      <c r="D16" s="13">
        <v>354</v>
      </c>
      <c r="E16" s="22">
        <f>+D16/$D$113*100</f>
        <v>3.0620188565003028</v>
      </c>
      <c r="F16" s="7"/>
      <c r="G16" s="7"/>
    </row>
    <row r="17" spans="2:7" ht="15.95" customHeight="1" x14ac:dyDescent="0.2">
      <c r="B17" s="3" t="s">
        <v>29</v>
      </c>
      <c r="C17" s="7" t="s">
        <v>112</v>
      </c>
      <c r="D17" s="13">
        <v>239</v>
      </c>
      <c r="E17" s="22">
        <f>+D17/$D$113*100</f>
        <v>2.067295216676758</v>
      </c>
      <c r="F17" s="7"/>
      <c r="G17" s="7"/>
    </row>
    <row r="18" spans="2:7" ht="15.95" customHeight="1" x14ac:dyDescent="0.2">
      <c r="B18" s="3" t="s">
        <v>30</v>
      </c>
      <c r="C18" s="7" t="s">
        <v>113</v>
      </c>
      <c r="D18" s="13">
        <v>229</v>
      </c>
      <c r="E18" s="22">
        <f>+D18/$D$113*100</f>
        <v>1.980797508866015</v>
      </c>
      <c r="F18" s="7"/>
      <c r="G18" s="7"/>
    </row>
    <row r="19" spans="2:7" ht="15.95" customHeight="1" x14ac:dyDescent="0.2">
      <c r="B19" s="3" t="s">
        <v>31</v>
      </c>
      <c r="C19" s="7" t="s">
        <v>114</v>
      </c>
      <c r="D19" s="13">
        <v>190</v>
      </c>
      <c r="E19" s="22">
        <f>+D19/$D$113*100</f>
        <v>1.6434564484041174</v>
      </c>
      <c r="F19" s="7"/>
      <c r="G19" s="7"/>
    </row>
    <row r="20" spans="2:7" ht="15.95" customHeight="1" x14ac:dyDescent="0.2">
      <c r="B20" s="3" t="s">
        <v>32</v>
      </c>
      <c r="C20" s="7" t="s">
        <v>21</v>
      </c>
      <c r="D20" s="13">
        <v>161</v>
      </c>
      <c r="E20" s="22">
        <f>+D20/$D$113*100</f>
        <v>1.3926130957529625</v>
      </c>
      <c r="F20" s="7"/>
      <c r="G20" s="7"/>
    </row>
    <row r="21" spans="2:7" ht="15.95" customHeight="1" x14ac:dyDescent="0.2">
      <c r="B21" s="3" t="s">
        <v>33</v>
      </c>
      <c r="C21" s="7" t="s">
        <v>84</v>
      </c>
      <c r="D21" s="13">
        <v>154</v>
      </c>
      <c r="E21" s="22">
        <f>+D21/$D$113*100</f>
        <v>1.3320647002854424</v>
      </c>
      <c r="F21" s="7"/>
      <c r="G21" s="7"/>
    </row>
    <row r="22" spans="2:7" ht="15.95" customHeight="1" x14ac:dyDescent="0.2">
      <c r="B22" s="3" t="s">
        <v>34</v>
      </c>
      <c r="C22" s="7" t="s">
        <v>115</v>
      </c>
      <c r="D22" s="13">
        <v>137</v>
      </c>
      <c r="E22" s="22">
        <f>+D22/$D$113*100</f>
        <v>1.1850185970071794</v>
      </c>
      <c r="F22" s="7"/>
      <c r="G22" s="7"/>
    </row>
    <row r="23" spans="2:7" ht="15.95" customHeight="1" x14ac:dyDescent="0.2">
      <c r="B23" s="3" t="s">
        <v>35</v>
      </c>
      <c r="C23" s="7" t="s">
        <v>116</v>
      </c>
      <c r="D23" s="13">
        <v>132</v>
      </c>
      <c r="E23" s="22">
        <f>+D23/$D$113*100</f>
        <v>1.1417697431018079</v>
      </c>
      <c r="F23" s="7"/>
      <c r="G23" s="7"/>
    </row>
    <row r="24" spans="2:7" ht="15.95" customHeight="1" x14ac:dyDescent="0.2">
      <c r="B24" s="3" t="s">
        <v>36</v>
      </c>
      <c r="C24" s="7" t="s">
        <v>117</v>
      </c>
      <c r="D24" s="13">
        <v>127</v>
      </c>
      <c r="E24" s="22">
        <f>+D24/$D$113*100</f>
        <v>1.0985208891964364</v>
      </c>
      <c r="F24" s="7"/>
      <c r="G24" s="7"/>
    </row>
    <row r="25" spans="2:7" ht="15.95" customHeight="1" x14ac:dyDescent="0.2">
      <c r="B25" s="3" t="s">
        <v>37</v>
      </c>
      <c r="C25" s="7" t="s">
        <v>118</v>
      </c>
      <c r="D25" s="13">
        <v>122</v>
      </c>
      <c r="E25" s="22">
        <f>+D25/$D$113*100</f>
        <v>1.0552720352910649</v>
      </c>
      <c r="F25" s="7"/>
      <c r="G25" s="7"/>
    </row>
    <row r="26" spans="2:7" ht="15.95" customHeight="1" x14ac:dyDescent="0.2">
      <c r="B26" s="3" t="s">
        <v>38</v>
      </c>
      <c r="C26" s="7" t="s">
        <v>119</v>
      </c>
      <c r="D26" s="13">
        <v>118</v>
      </c>
      <c r="E26" s="22">
        <f>+D26/$D$113*100</f>
        <v>1.0206729521667675</v>
      </c>
      <c r="F26" s="7"/>
      <c r="G26" s="7"/>
    </row>
    <row r="27" spans="2:7" ht="15.95" customHeight="1" x14ac:dyDescent="0.2">
      <c r="B27" s="3" t="s">
        <v>43</v>
      </c>
      <c r="C27" s="7" t="s">
        <v>120</v>
      </c>
      <c r="D27" s="13">
        <v>115</v>
      </c>
      <c r="E27" s="22">
        <f>+D27/$D$113*100</f>
        <v>0.99472363982354461</v>
      </c>
      <c r="F27" s="7"/>
      <c r="G27" s="7"/>
    </row>
    <row r="28" spans="2:7" ht="15.95" customHeight="1" x14ac:dyDescent="0.2">
      <c r="B28" s="3" t="s">
        <v>44</v>
      </c>
      <c r="C28" s="7" t="s">
        <v>121</v>
      </c>
      <c r="D28" s="13">
        <v>101</v>
      </c>
      <c r="E28" s="22">
        <f>+D28/$D$113*100</f>
        <v>0.87362684888850439</v>
      </c>
      <c r="F28" s="7"/>
      <c r="G28" s="7"/>
    </row>
    <row r="29" spans="2:7" ht="15.95" customHeight="1" x14ac:dyDescent="0.2">
      <c r="B29" s="3" t="s">
        <v>45</v>
      </c>
      <c r="C29" s="7" t="s">
        <v>122</v>
      </c>
      <c r="D29" s="13">
        <v>97</v>
      </c>
      <c r="E29" s="22">
        <f>+D29/$D$113*100</f>
        <v>0.83902776576420723</v>
      </c>
      <c r="F29" s="7"/>
      <c r="G29" s="7"/>
    </row>
    <row r="30" spans="2:7" ht="15.95" customHeight="1" x14ac:dyDescent="0.2">
      <c r="B30" s="3" t="s">
        <v>46</v>
      </c>
      <c r="C30" s="7" t="s">
        <v>82</v>
      </c>
      <c r="D30" s="13">
        <v>93</v>
      </c>
      <c r="E30" s="22">
        <f>+D30/$D$113*100</f>
        <v>0.80442868263990996</v>
      </c>
      <c r="F30" s="7"/>
      <c r="G30" s="7"/>
    </row>
    <row r="31" spans="2:7" ht="15.95" customHeight="1" x14ac:dyDescent="0.2">
      <c r="B31" s="3" t="s">
        <v>47</v>
      </c>
      <c r="C31" s="7" t="s">
        <v>123</v>
      </c>
      <c r="D31" s="13">
        <v>89</v>
      </c>
      <c r="E31" s="22">
        <f>+D31/$D$113*100</f>
        <v>0.76982959951561281</v>
      </c>
      <c r="F31" s="7"/>
      <c r="G31" s="7"/>
    </row>
    <row r="32" spans="2:7" ht="15.95" customHeight="1" x14ac:dyDescent="0.2">
      <c r="B32" s="3" t="s">
        <v>48</v>
      </c>
      <c r="C32" s="7" t="s">
        <v>91</v>
      </c>
      <c r="D32" s="13">
        <v>87</v>
      </c>
      <c r="E32" s="22">
        <f>+D32/$D$113*100</f>
        <v>0.75253005795346417</v>
      </c>
      <c r="F32" s="7"/>
      <c r="G32" s="7"/>
    </row>
    <row r="33" spans="2:7" ht="15.95" customHeight="1" x14ac:dyDescent="0.2">
      <c r="B33" s="3" t="s">
        <v>97</v>
      </c>
      <c r="C33" s="1" t="s">
        <v>124</v>
      </c>
      <c r="D33" s="10">
        <v>84</v>
      </c>
      <c r="E33" s="23">
        <f>+D33/$D$113*100</f>
        <v>0.72658074561024133</v>
      </c>
      <c r="F33" s="7"/>
      <c r="G33" s="7"/>
    </row>
    <row r="34" spans="2:7" ht="15.95" customHeight="1" x14ac:dyDescent="0.2">
      <c r="B34" s="3" t="s">
        <v>98</v>
      </c>
      <c r="C34" s="1" t="s">
        <v>125</v>
      </c>
      <c r="D34" s="10">
        <v>79</v>
      </c>
      <c r="E34" s="23">
        <f>+D34/$D$113*100</f>
        <v>0.68333189170486974</v>
      </c>
      <c r="F34" s="7"/>
      <c r="G34" s="7"/>
    </row>
    <row r="35" spans="2:7" ht="15.95" customHeight="1" x14ac:dyDescent="0.2">
      <c r="B35" s="3" t="s">
        <v>99</v>
      </c>
      <c r="C35" s="1" t="s">
        <v>126</v>
      </c>
      <c r="D35" s="10">
        <v>77</v>
      </c>
      <c r="E35" s="23">
        <f>+D35/$D$113*100</f>
        <v>0.66603235014272122</v>
      </c>
      <c r="F35" s="7"/>
      <c r="G35" s="7"/>
    </row>
    <row r="36" spans="2:7" ht="15.95" customHeight="1" x14ac:dyDescent="0.2">
      <c r="B36" s="3" t="s">
        <v>100</v>
      </c>
      <c r="C36" s="1" t="s">
        <v>127</v>
      </c>
      <c r="D36" s="10">
        <v>73</v>
      </c>
      <c r="E36" s="23">
        <f>+D36/$D$113*100</f>
        <v>0.63143326701842406</v>
      </c>
      <c r="F36" s="7"/>
      <c r="G36" s="7"/>
    </row>
    <row r="37" spans="2:7" ht="15.95" customHeight="1" x14ac:dyDescent="0.2">
      <c r="B37" s="3" t="s">
        <v>101</v>
      </c>
      <c r="C37" s="1" t="s">
        <v>128</v>
      </c>
      <c r="D37" s="10">
        <v>68</v>
      </c>
      <c r="E37" s="23">
        <f>+D37/$D$113*100</f>
        <v>0.58818441311305247</v>
      </c>
      <c r="F37" s="7"/>
      <c r="G37" s="7"/>
    </row>
    <row r="38" spans="2:7" ht="15.95" customHeight="1" x14ac:dyDescent="0.2">
      <c r="B38" s="3" t="s">
        <v>102</v>
      </c>
      <c r="C38" s="1" t="s">
        <v>129</v>
      </c>
      <c r="D38" s="10">
        <v>65</v>
      </c>
      <c r="E38" s="23">
        <f>+D38/$D$113*100</f>
        <v>0.56223510076982963</v>
      </c>
      <c r="F38" s="7"/>
      <c r="G38" s="7"/>
    </row>
    <row r="39" spans="2:7" ht="15.95" customHeight="1" x14ac:dyDescent="0.2">
      <c r="B39" s="3" t="s">
        <v>178</v>
      </c>
      <c r="C39" s="1" t="s">
        <v>130</v>
      </c>
      <c r="D39" s="10">
        <v>64</v>
      </c>
      <c r="E39" s="23">
        <f>+D39/$D$113*100</f>
        <v>0.5535853299887552</v>
      </c>
      <c r="F39" s="7"/>
      <c r="G39" s="7"/>
    </row>
    <row r="40" spans="2:7" ht="15.95" customHeight="1" x14ac:dyDescent="0.2">
      <c r="B40" s="3" t="s">
        <v>179</v>
      </c>
      <c r="C40" s="1" t="s">
        <v>131</v>
      </c>
      <c r="D40" s="10">
        <v>63</v>
      </c>
      <c r="E40" s="23">
        <f>+D40/$D$113*100</f>
        <v>0.544935559207681</v>
      </c>
      <c r="F40" s="7"/>
      <c r="G40" s="7"/>
    </row>
    <row r="41" spans="2:7" ht="15.95" customHeight="1" x14ac:dyDescent="0.2">
      <c r="B41" s="3" t="s">
        <v>180</v>
      </c>
      <c r="C41" s="1" t="s">
        <v>132</v>
      </c>
      <c r="D41" s="10">
        <v>63</v>
      </c>
      <c r="E41" s="23">
        <f>+D41/$D$113*100</f>
        <v>0.544935559207681</v>
      </c>
      <c r="F41" s="7"/>
      <c r="G41" s="7"/>
    </row>
    <row r="42" spans="2:7" ht="15.95" customHeight="1" x14ac:dyDescent="0.2">
      <c r="B42" s="3" t="s">
        <v>181</v>
      </c>
      <c r="C42" s="1" t="s">
        <v>133</v>
      </c>
      <c r="D42" s="10">
        <v>62</v>
      </c>
      <c r="E42" s="23">
        <f>+D42/$D$113*100</f>
        <v>0.53628578842660668</v>
      </c>
      <c r="F42" s="7"/>
      <c r="G42" s="7"/>
    </row>
    <row r="43" spans="2:7" ht="15.95" customHeight="1" x14ac:dyDescent="0.2">
      <c r="B43" s="3" t="s">
        <v>182</v>
      </c>
      <c r="C43" s="1" t="s">
        <v>134</v>
      </c>
      <c r="D43" s="10">
        <v>57</v>
      </c>
      <c r="E43" s="23">
        <f>+D43/$D$113*100</f>
        <v>0.4930369345212352</v>
      </c>
      <c r="F43" s="7"/>
      <c r="G43" s="7"/>
    </row>
    <row r="44" spans="2:7" ht="15.95" customHeight="1" x14ac:dyDescent="0.2">
      <c r="B44" s="3" t="s">
        <v>183</v>
      </c>
      <c r="C44" s="1" t="s">
        <v>135</v>
      </c>
      <c r="D44" s="10">
        <v>54</v>
      </c>
      <c r="E44" s="23">
        <f>+D44/$D$113*100</f>
        <v>0.46708762217801231</v>
      </c>
      <c r="F44" s="7"/>
      <c r="G44" s="7"/>
    </row>
    <row r="45" spans="2:7" ht="15.95" customHeight="1" x14ac:dyDescent="0.2">
      <c r="B45" s="3" t="s">
        <v>184</v>
      </c>
      <c r="C45" s="1" t="s">
        <v>136</v>
      </c>
      <c r="D45" s="10">
        <v>54</v>
      </c>
      <c r="E45" s="23">
        <f>+D45/$D$113*100</f>
        <v>0.46708762217801231</v>
      </c>
      <c r="F45" s="7"/>
      <c r="G45" s="7"/>
    </row>
    <row r="46" spans="2:7" ht="15.95" customHeight="1" x14ac:dyDescent="0.2">
      <c r="B46" s="3" t="s">
        <v>185</v>
      </c>
      <c r="C46" s="1" t="s">
        <v>137</v>
      </c>
      <c r="D46" s="10">
        <v>50</v>
      </c>
      <c r="E46" s="23">
        <f>+D46/$D$113*100</f>
        <v>0.43248853905371509</v>
      </c>
      <c r="F46" s="7"/>
      <c r="G46" s="7"/>
    </row>
    <row r="47" spans="2:7" ht="15.95" customHeight="1" x14ac:dyDescent="0.2">
      <c r="B47" s="3" t="s">
        <v>186</v>
      </c>
      <c r="C47" s="1" t="s">
        <v>138</v>
      </c>
      <c r="D47" s="10">
        <v>50</v>
      </c>
      <c r="E47" s="23">
        <f>+D47/$D$113*100</f>
        <v>0.43248853905371509</v>
      </c>
      <c r="F47" s="7"/>
      <c r="G47" s="7"/>
    </row>
    <row r="48" spans="2:7" ht="15.95" customHeight="1" x14ac:dyDescent="0.2">
      <c r="B48" s="3" t="s">
        <v>187</v>
      </c>
      <c r="C48" s="1" t="s">
        <v>139</v>
      </c>
      <c r="D48" s="10">
        <v>49</v>
      </c>
      <c r="E48" s="23">
        <f>+D48/$D$113*100</f>
        <v>0.42383876827264083</v>
      </c>
      <c r="F48" s="7"/>
      <c r="G48" s="7"/>
    </row>
    <row r="49" spans="2:7" ht="15.95" customHeight="1" x14ac:dyDescent="0.2">
      <c r="B49" s="3" t="s">
        <v>188</v>
      </c>
      <c r="C49" s="1" t="s">
        <v>140</v>
      </c>
      <c r="D49" s="10">
        <v>47</v>
      </c>
      <c r="E49" s="23">
        <f>+D49/$D$113*100</f>
        <v>0.40653922671049214</v>
      </c>
      <c r="F49" s="7"/>
      <c r="G49" s="7"/>
    </row>
    <row r="50" spans="2:7" ht="15.95" customHeight="1" x14ac:dyDescent="0.2">
      <c r="B50" s="3" t="s">
        <v>189</v>
      </c>
      <c r="C50" s="1" t="s">
        <v>141</v>
      </c>
      <c r="D50" s="10">
        <v>44</v>
      </c>
      <c r="E50" s="23">
        <f>+D50/$D$113*100</f>
        <v>0.3805899143672693</v>
      </c>
      <c r="F50" s="7"/>
      <c r="G50" s="7"/>
    </row>
    <row r="51" spans="2:7" ht="15.95" customHeight="1" x14ac:dyDescent="0.2">
      <c r="B51" s="3" t="s">
        <v>190</v>
      </c>
      <c r="C51" s="1" t="s">
        <v>142</v>
      </c>
      <c r="D51" s="10">
        <v>34</v>
      </c>
      <c r="E51" s="23">
        <f>+D51/$D$113*100</f>
        <v>0.29409220655652624</v>
      </c>
      <c r="F51" s="7"/>
      <c r="G51" s="7"/>
    </row>
    <row r="52" spans="2:7" ht="15.95" customHeight="1" x14ac:dyDescent="0.2">
      <c r="B52" s="3" t="s">
        <v>191</v>
      </c>
      <c r="C52" s="1" t="s">
        <v>143</v>
      </c>
      <c r="D52" s="10">
        <v>33</v>
      </c>
      <c r="E52" s="23">
        <f>+D52/$D$113*100</f>
        <v>0.28544243577545197</v>
      </c>
      <c r="F52" s="7"/>
      <c r="G52" s="7"/>
    </row>
    <row r="53" spans="2:7" ht="15.95" customHeight="1" x14ac:dyDescent="0.2">
      <c r="B53" s="3" t="s">
        <v>192</v>
      </c>
      <c r="C53" s="1" t="s">
        <v>22</v>
      </c>
      <c r="D53" s="10">
        <v>32</v>
      </c>
      <c r="E53" s="23">
        <f>+D53/$D$113*100</f>
        <v>0.2767926649943776</v>
      </c>
      <c r="F53" s="7"/>
      <c r="G53" s="7"/>
    </row>
    <row r="54" spans="2:7" ht="15.95" customHeight="1" x14ac:dyDescent="0.2">
      <c r="B54" s="3" t="s">
        <v>193</v>
      </c>
      <c r="C54" s="1" t="s">
        <v>144</v>
      </c>
      <c r="D54" s="10">
        <v>30</v>
      </c>
      <c r="E54" s="23">
        <f>+D54/$D$113*100</f>
        <v>0.25949312343222902</v>
      </c>
      <c r="F54" s="7"/>
      <c r="G54" s="7"/>
    </row>
    <row r="55" spans="2:7" ht="15.95" customHeight="1" x14ac:dyDescent="0.2">
      <c r="B55" s="3" t="s">
        <v>194</v>
      </c>
      <c r="C55" s="1" t="s">
        <v>145</v>
      </c>
      <c r="D55" s="10">
        <v>23</v>
      </c>
      <c r="E55" s="23">
        <f>+D55/$D$113*100</f>
        <v>0.19894472796470894</v>
      </c>
      <c r="F55" s="7"/>
      <c r="G55" s="7"/>
    </row>
    <row r="56" spans="2:7" ht="15.95" customHeight="1" x14ac:dyDescent="0.2">
      <c r="B56" s="3" t="s">
        <v>195</v>
      </c>
      <c r="C56" s="1" t="s">
        <v>146</v>
      </c>
      <c r="D56" s="10">
        <v>22</v>
      </c>
      <c r="E56" s="23">
        <f>+D56/$D$113*100</f>
        <v>0.19029495718363465</v>
      </c>
      <c r="F56" s="7"/>
      <c r="G56" s="7"/>
    </row>
    <row r="57" spans="2:7" ht="15.95" customHeight="1" x14ac:dyDescent="0.2">
      <c r="B57" s="3" t="s">
        <v>196</v>
      </c>
      <c r="C57" s="1" t="s">
        <v>86</v>
      </c>
      <c r="D57" s="10">
        <v>20</v>
      </c>
      <c r="E57" s="23">
        <f>+D57/$D$113*100</f>
        <v>0.17299541562148604</v>
      </c>
      <c r="F57" s="7"/>
      <c r="G57" s="7"/>
    </row>
    <row r="58" spans="2:7" ht="15.95" customHeight="1" x14ac:dyDescent="0.2">
      <c r="B58" s="3" t="s">
        <v>197</v>
      </c>
      <c r="C58" s="1" t="s">
        <v>147</v>
      </c>
      <c r="D58" s="10">
        <v>18</v>
      </c>
      <c r="E58" s="23">
        <f>+D58/$D$113*100</f>
        <v>0.15569587405933744</v>
      </c>
      <c r="F58" s="7"/>
      <c r="G58" s="7"/>
    </row>
    <row r="59" spans="2:7" ht="15.95" customHeight="1" x14ac:dyDescent="0.2">
      <c r="B59" s="3" t="s">
        <v>198</v>
      </c>
      <c r="C59" s="1" t="s">
        <v>50</v>
      </c>
      <c r="D59" s="10">
        <v>16</v>
      </c>
      <c r="E59" s="23">
        <f>+D59/$D$113*100</f>
        <v>0.1383963324971888</v>
      </c>
      <c r="F59" s="7"/>
      <c r="G59" s="7"/>
    </row>
    <row r="60" spans="2:7" ht="15.95" customHeight="1" x14ac:dyDescent="0.2">
      <c r="B60" s="3" t="s">
        <v>199</v>
      </c>
      <c r="C60" s="1" t="s">
        <v>83</v>
      </c>
      <c r="D60" s="10">
        <v>13</v>
      </c>
      <c r="E60" s="23">
        <f>+D60/$D$113*100</f>
        <v>0.11244702015396592</v>
      </c>
      <c r="F60" s="7"/>
      <c r="G60" s="7"/>
    </row>
    <row r="61" spans="2:7" ht="15.95" customHeight="1" x14ac:dyDescent="0.2">
      <c r="B61" s="3" t="s">
        <v>200</v>
      </c>
      <c r="C61" s="1" t="s">
        <v>85</v>
      </c>
      <c r="D61" s="10">
        <v>13</v>
      </c>
      <c r="E61" s="23">
        <f>+D61/$D$113*100</f>
        <v>0.11244702015396592</v>
      </c>
      <c r="F61" s="7"/>
      <c r="G61" s="7"/>
    </row>
    <row r="62" spans="2:7" ht="15.95" customHeight="1" x14ac:dyDescent="0.2">
      <c r="B62" s="3" t="s">
        <v>201</v>
      </c>
      <c r="C62" s="1" t="s">
        <v>148</v>
      </c>
      <c r="D62" s="10">
        <v>9</v>
      </c>
      <c r="E62" s="23">
        <f>+D62/$D$113*100</f>
        <v>7.7847937029668718E-2</v>
      </c>
      <c r="F62" s="7"/>
      <c r="G62" s="7"/>
    </row>
    <row r="63" spans="2:7" ht="15.95" customHeight="1" x14ac:dyDescent="0.2">
      <c r="B63" s="3" t="s">
        <v>202</v>
      </c>
      <c r="C63" s="1" t="s">
        <v>89</v>
      </c>
      <c r="D63" s="10">
        <v>7</v>
      </c>
      <c r="E63" s="23">
        <f>+D63/$D$113*100</f>
        <v>6.0548395467520104E-2</v>
      </c>
      <c r="F63" s="7"/>
      <c r="G63" s="7"/>
    </row>
    <row r="64" spans="2:7" ht="15.95" customHeight="1" x14ac:dyDescent="0.2">
      <c r="B64" s="3" t="s">
        <v>203</v>
      </c>
      <c r="C64" s="1" t="s">
        <v>90</v>
      </c>
      <c r="D64" s="10">
        <v>7</v>
      </c>
      <c r="E64" s="23">
        <f>+D64/$D$113*100</f>
        <v>6.0548395467520104E-2</v>
      </c>
      <c r="F64" s="7"/>
      <c r="G64" s="7"/>
    </row>
    <row r="65" spans="2:7" ht="15.95" customHeight="1" x14ac:dyDescent="0.2">
      <c r="B65" s="3" t="s">
        <v>204</v>
      </c>
      <c r="C65" s="1" t="s">
        <v>49</v>
      </c>
      <c r="D65" s="10">
        <v>5</v>
      </c>
      <c r="E65" s="23">
        <f>+D65/$D$113*100</f>
        <v>4.3248853905371511E-2</v>
      </c>
      <c r="F65" s="7"/>
      <c r="G65" s="7"/>
    </row>
    <row r="66" spans="2:7" ht="15.95" customHeight="1" x14ac:dyDescent="0.2">
      <c r="B66" s="3" t="s">
        <v>205</v>
      </c>
      <c r="C66" s="1" t="s">
        <v>51</v>
      </c>
      <c r="D66" s="10">
        <v>5</v>
      </c>
      <c r="E66" s="23">
        <f>+D66/$D$113*100</f>
        <v>4.3248853905371511E-2</v>
      </c>
    </row>
    <row r="67" spans="2:7" ht="15.95" customHeight="1" x14ac:dyDescent="0.2">
      <c r="B67" s="3" t="s">
        <v>206</v>
      </c>
      <c r="C67" s="1" t="s">
        <v>149</v>
      </c>
      <c r="D67" s="10">
        <v>4</v>
      </c>
      <c r="E67" s="23">
        <f>+D67/$D$113*100</f>
        <v>3.45990831242972E-2</v>
      </c>
      <c r="F67" s="7"/>
      <c r="G67" s="7"/>
    </row>
    <row r="68" spans="2:7" ht="15.95" customHeight="1" x14ac:dyDescent="0.2">
      <c r="B68" s="3" t="s">
        <v>216</v>
      </c>
      <c r="C68" s="1" t="s">
        <v>88</v>
      </c>
      <c r="D68" s="10">
        <v>1</v>
      </c>
      <c r="E68" s="23">
        <f>+D68/$D$113*100</f>
        <v>8.6497707810743001E-3</v>
      </c>
      <c r="F68" s="7"/>
      <c r="G68" s="7"/>
    </row>
    <row r="69" spans="2:7" ht="4.5" customHeight="1" x14ac:dyDescent="0.2">
      <c r="C69" s="1"/>
      <c r="D69" s="10"/>
      <c r="E69" s="23">
        <f>+D69/$D$113*100</f>
        <v>0</v>
      </c>
      <c r="F69" s="7"/>
      <c r="G69" s="7"/>
    </row>
    <row r="70" spans="2:7" ht="15.95" customHeight="1" x14ac:dyDescent="0.2">
      <c r="B70" s="4">
        <v>2</v>
      </c>
      <c r="C70" s="5" t="s">
        <v>77</v>
      </c>
      <c r="D70" s="12">
        <f>+SUM(D71:D94)</f>
        <v>1999</v>
      </c>
      <c r="E70" s="21">
        <f>+D70/$D$113*100</f>
        <v>17.290891791367528</v>
      </c>
      <c r="F70" s="7"/>
      <c r="G70" s="7"/>
    </row>
    <row r="71" spans="2:7" ht="15.95" customHeight="1" x14ac:dyDescent="0.2">
      <c r="B71" s="3" t="s">
        <v>3</v>
      </c>
      <c r="C71" s="1" t="s">
        <v>150</v>
      </c>
      <c r="D71" s="10">
        <v>364</v>
      </c>
      <c r="E71" s="23">
        <f>+D71/$D$113*100</f>
        <v>3.1485165643110458</v>
      </c>
      <c r="F71" s="7"/>
      <c r="G71" s="7"/>
    </row>
    <row r="72" spans="2:7" ht="15.95" customHeight="1" x14ac:dyDescent="0.2">
      <c r="B72" s="3" t="s">
        <v>19</v>
      </c>
      <c r="C72" s="1" t="s">
        <v>151</v>
      </c>
      <c r="D72" s="10">
        <v>238</v>
      </c>
      <c r="E72" s="23">
        <f>+D72/$D$113*100</f>
        <v>2.0586454458956838</v>
      </c>
      <c r="F72" s="7"/>
      <c r="G72" s="7"/>
    </row>
    <row r="73" spans="2:7" ht="15.95" customHeight="1" x14ac:dyDescent="0.2">
      <c r="B73" s="3" t="s">
        <v>20</v>
      </c>
      <c r="C73" s="1" t="s">
        <v>152</v>
      </c>
      <c r="D73" s="10">
        <v>223</v>
      </c>
      <c r="E73" s="23">
        <f>+D73/$D$113*100</f>
        <v>1.9288988841795691</v>
      </c>
      <c r="F73" s="7"/>
      <c r="G73" s="7"/>
    </row>
    <row r="74" spans="2:7" ht="15.95" customHeight="1" x14ac:dyDescent="0.2">
      <c r="B74" s="3" t="s">
        <v>53</v>
      </c>
      <c r="C74" s="1" t="s">
        <v>92</v>
      </c>
      <c r="D74" s="10">
        <v>195</v>
      </c>
      <c r="E74" s="23">
        <f>+D74/$D$113*100</f>
        <v>1.6867053023094887</v>
      </c>
      <c r="F74" s="7"/>
      <c r="G74" s="7"/>
    </row>
    <row r="75" spans="2:7" ht="15.95" customHeight="1" x14ac:dyDescent="0.2">
      <c r="B75" s="3" t="s">
        <v>54</v>
      </c>
      <c r="C75" s="1" t="s">
        <v>153</v>
      </c>
      <c r="D75" s="10">
        <v>161</v>
      </c>
      <c r="E75" s="23">
        <f>+D75/$D$113*100</f>
        <v>1.3926130957529625</v>
      </c>
      <c r="F75" s="7"/>
      <c r="G75" s="7"/>
    </row>
    <row r="76" spans="2:7" ht="15.95" customHeight="1" x14ac:dyDescent="0.2">
      <c r="B76" s="3" t="s">
        <v>55</v>
      </c>
      <c r="C76" s="1" t="s">
        <v>154</v>
      </c>
      <c r="D76" s="10">
        <v>148</v>
      </c>
      <c r="E76" s="23">
        <f>+D76/$D$113*100</f>
        <v>1.2801660755989965</v>
      </c>
      <c r="F76" s="7"/>
      <c r="G76" s="7"/>
    </row>
    <row r="77" spans="2:7" ht="15.95" customHeight="1" x14ac:dyDescent="0.2">
      <c r="B77" s="3" t="s">
        <v>56</v>
      </c>
      <c r="C77" s="1" t="s">
        <v>155</v>
      </c>
      <c r="D77" s="10">
        <v>143</v>
      </c>
      <c r="E77" s="23">
        <f>+D77/$D$113*100</f>
        <v>1.2369172216936251</v>
      </c>
      <c r="F77" s="7"/>
      <c r="G77" s="7"/>
    </row>
    <row r="78" spans="2:7" ht="15.95" customHeight="1" x14ac:dyDescent="0.2">
      <c r="B78" s="3" t="s">
        <v>57</v>
      </c>
      <c r="C78" s="1" t="s">
        <v>156</v>
      </c>
      <c r="D78" s="10">
        <v>134</v>
      </c>
      <c r="E78" s="23">
        <f>+D78/$D$113*100</f>
        <v>1.1590692846639563</v>
      </c>
      <c r="F78" s="7"/>
      <c r="G78" s="7"/>
    </row>
    <row r="79" spans="2:7" ht="15.95" customHeight="1" x14ac:dyDescent="0.2">
      <c r="B79" s="3" t="s">
        <v>58</v>
      </c>
      <c r="C79" s="1" t="s">
        <v>73</v>
      </c>
      <c r="D79" s="10">
        <v>68</v>
      </c>
      <c r="E79" s="23">
        <f>+D79/$D$113*100</f>
        <v>0.58818441311305247</v>
      </c>
      <c r="F79" s="7"/>
      <c r="G79" s="7"/>
    </row>
    <row r="80" spans="2:7" ht="15.95" customHeight="1" x14ac:dyDescent="0.2">
      <c r="B80" s="3" t="s">
        <v>59</v>
      </c>
      <c r="C80" s="1" t="s">
        <v>93</v>
      </c>
      <c r="D80" s="10">
        <v>58</v>
      </c>
      <c r="E80" s="23">
        <f>+D80/$D$113*100</f>
        <v>0.50168670530230952</v>
      </c>
      <c r="F80" s="7"/>
      <c r="G80" s="7"/>
    </row>
    <row r="81" spans="2:7" ht="15.95" customHeight="1" x14ac:dyDescent="0.2">
      <c r="B81" s="3" t="s">
        <v>60</v>
      </c>
      <c r="C81" s="1" t="s">
        <v>157</v>
      </c>
      <c r="D81" s="10">
        <v>44</v>
      </c>
      <c r="E81" s="23">
        <f>+D81/$D$113*100</f>
        <v>0.3805899143672693</v>
      </c>
      <c r="F81" s="7"/>
      <c r="G81" s="7"/>
    </row>
    <row r="82" spans="2:7" ht="15.95" customHeight="1" x14ac:dyDescent="0.2">
      <c r="B82" s="3" t="s">
        <v>61</v>
      </c>
      <c r="C82" s="1" t="s">
        <v>158</v>
      </c>
      <c r="D82" s="10">
        <v>37</v>
      </c>
      <c r="E82" s="23">
        <f>+D82/$D$113*100</f>
        <v>0.32004151889974913</v>
      </c>
      <c r="F82" s="7"/>
      <c r="G82" s="7"/>
    </row>
    <row r="83" spans="2:7" ht="15.95" customHeight="1" x14ac:dyDescent="0.2">
      <c r="B83" s="3" t="s">
        <v>62</v>
      </c>
      <c r="C83" s="1" t="s">
        <v>72</v>
      </c>
      <c r="D83" s="10">
        <v>36</v>
      </c>
      <c r="E83" s="23">
        <f>+D83/$D$113*100</f>
        <v>0.31139174811867487</v>
      </c>
      <c r="F83" s="7"/>
      <c r="G83" s="7"/>
    </row>
    <row r="84" spans="2:7" ht="15.95" customHeight="1" x14ac:dyDescent="0.2">
      <c r="B84" s="3" t="s">
        <v>63</v>
      </c>
      <c r="C84" s="1" t="s">
        <v>159</v>
      </c>
      <c r="D84" s="10">
        <v>31</v>
      </c>
      <c r="E84" s="23">
        <f>+D84/$D$113*100</f>
        <v>0.26814289421330334</v>
      </c>
      <c r="F84" s="7"/>
      <c r="G84" s="7"/>
    </row>
    <row r="85" spans="2:7" ht="15.95" customHeight="1" x14ac:dyDescent="0.2">
      <c r="B85" s="3" t="s">
        <v>64</v>
      </c>
      <c r="C85" s="1" t="s">
        <v>160</v>
      </c>
      <c r="D85" s="10">
        <v>30</v>
      </c>
      <c r="E85" s="23">
        <f>+D85/$D$113*100</f>
        <v>0.25949312343222902</v>
      </c>
      <c r="F85" s="7"/>
      <c r="G85" s="7"/>
    </row>
    <row r="86" spans="2:7" ht="15.95" customHeight="1" x14ac:dyDescent="0.2">
      <c r="B86" s="3" t="s">
        <v>65</v>
      </c>
      <c r="C86" s="1" t="s">
        <v>161</v>
      </c>
      <c r="D86" s="10">
        <v>16</v>
      </c>
      <c r="E86" s="23">
        <f>+D86/$D$113*100</f>
        <v>0.1383963324971888</v>
      </c>
      <c r="F86" s="7"/>
      <c r="G86" s="7"/>
    </row>
    <row r="87" spans="2:7" ht="15.95" customHeight="1" x14ac:dyDescent="0.2">
      <c r="B87" s="3" t="s">
        <v>66</v>
      </c>
      <c r="C87" s="8" t="s">
        <v>74</v>
      </c>
      <c r="D87" s="14">
        <v>16</v>
      </c>
      <c r="E87" s="24">
        <f>+D87/$D$113*100</f>
        <v>0.1383963324971888</v>
      </c>
    </row>
    <row r="88" spans="2:7" ht="15.95" customHeight="1" x14ac:dyDescent="0.2">
      <c r="B88" s="3" t="s">
        <v>67</v>
      </c>
      <c r="C88" s="1" t="s">
        <v>162</v>
      </c>
      <c r="D88" s="10">
        <v>13</v>
      </c>
      <c r="E88" s="23">
        <f>+D88/$D$113*100</f>
        <v>0.11244702015396592</v>
      </c>
    </row>
    <row r="89" spans="2:7" ht="15.95" customHeight="1" x14ac:dyDescent="0.2">
      <c r="B89" s="3" t="s">
        <v>68</v>
      </c>
      <c r="C89" s="1" t="s">
        <v>75</v>
      </c>
      <c r="D89" s="10">
        <v>12</v>
      </c>
      <c r="E89" s="23">
        <f>+D89/$D$113*100</f>
        <v>0.10379724937289161</v>
      </c>
    </row>
    <row r="90" spans="2:7" ht="15.95" customHeight="1" x14ac:dyDescent="0.2">
      <c r="B90" s="3" t="s">
        <v>69</v>
      </c>
      <c r="C90" s="1" t="s">
        <v>39</v>
      </c>
      <c r="D90" s="10">
        <v>11</v>
      </c>
      <c r="E90" s="23">
        <f>+D90/$D$113*100</f>
        <v>9.5147478591817325E-2</v>
      </c>
    </row>
    <row r="91" spans="2:7" ht="15.95" customHeight="1" x14ac:dyDescent="0.2">
      <c r="B91" s="3" t="s">
        <v>70</v>
      </c>
      <c r="C91" s="1" t="s">
        <v>163</v>
      </c>
      <c r="D91" s="10">
        <v>9</v>
      </c>
      <c r="E91" s="23">
        <f>+D91/$D$113*100</f>
        <v>7.7847937029668718E-2</v>
      </c>
    </row>
    <row r="92" spans="2:7" ht="15.95" customHeight="1" x14ac:dyDescent="0.2">
      <c r="B92" s="3" t="s">
        <v>71</v>
      </c>
      <c r="C92" s="1" t="s">
        <v>164</v>
      </c>
      <c r="D92" s="10">
        <v>9</v>
      </c>
      <c r="E92" s="23">
        <f>+D92/$D$113*100</f>
        <v>7.7847937029668718E-2</v>
      </c>
    </row>
    <row r="93" spans="2:7" ht="15.95" customHeight="1" x14ac:dyDescent="0.2">
      <c r="B93" s="3" t="s">
        <v>207</v>
      </c>
      <c r="C93" s="1" t="s">
        <v>165</v>
      </c>
      <c r="D93" s="10">
        <v>2</v>
      </c>
      <c r="E93" s="23">
        <f>+D93/$D$113*100</f>
        <v>1.72995415621486E-2</v>
      </c>
    </row>
    <row r="94" spans="2:7" ht="15.95" customHeight="1" x14ac:dyDescent="0.2">
      <c r="B94" s="3" t="s">
        <v>208</v>
      </c>
      <c r="C94" s="8" t="s">
        <v>166</v>
      </c>
      <c r="D94" s="14">
        <v>1</v>
      </c>
      <c r="E94" s="24">
        <f>+D94/$D$113*100</f>
        <v>8.6497707810743001E-3</v>
      </c>
    </row>
    <row r="95" spans="2:7" ht="15.95" customHeight="1" x14ac:dyDescent="0.2">
      <c r="B95" s="4">
        <v>3</v>
      </c>
      <c r="C95" s="5" t="s">
        <v>23</v>
      </c>
      <c r="D95" s="12">
        <f>+SUM(D96:D99)</f>
        <v>1062</v>
      </c>
      <c r="E95" s="21">
        <f>+D95/$D$113*100</f>
        <v>9.1860565695009075</v>
      </c>
    </row>
    <row r="96" spans="2:7" ht="15.95" customHeight="1" x14ac:dyDescent="0.2">
      <c r="B96" s="3" t="s">
        <v>4</v>
      </c>
      <c r="C96" s="1" t="s">
        <v>167</v>
      </c>
      <c r="D96" s="10">
        <v>938</v>
      </c>
      <c r="E96" s="23">
        <f>+D96/$D$113*100</f>
        <v>8.1134849926476953</v>
      </c>
    </row>
    <row r="97" spans="2:5" ht="15.95" customHeight="1" x14ac:dyDescent="0.2">
      <c r="B97" s="3" t="s">
        <v>15</v>
      </c>
      <c r="C97" s="1" t="s">
        <v>168</v>
      </c>
      <c r="D97" s="10">
        <v>82</v>
      </c>
      <c r="E97" s="23">
        <f>+D97/$D$113*100</f>
        <v>0.70928120404809269</v>
      </c>
    </row>
    <row r="98" spans="2:5" ht="15.95" customHeight="1" x14ac:dyDescent="0.2">
      <c r="B98" s="3" t="s">
        <v>16</v>
      </c>
      <c r="C98" s="1" t="s">
        <v>95</v>
      </c>
      <c r="D98" s="10">
        <v>28</v>
      </c>
      <c r="E98" s="23">
        <f>+D98/$D$113*100</f>
        <v>0.24219358187008042</v>
      </c>
    </row>
    <row r="99" spans="2:5" ht="15.95" customHeight="1" x14ac:dyDescent="0.2">
      <c r="B99" s="3" t="s">
        <v>17</v>
      </c>
      <c r="C99" s="1" t="s">
        <v>94</v>
      </c>
      <c r="D99" s="10">
        <v>14</v>
      </c>
      <c r="E99" s="23">
        <f>+D99/$D$113*100</f>
        <v>0.12109679093504021</v>
      </c>
    </row>
    <row r="100" spans="2:5" ht="15.95" customHeight="1" x14ac:dyDescent="0.2">
      <c r="B100" s="4">
        <v>4</v>
      </c>
      <c r="C100" s="5" t="s">
        <v>5</v>
      </c>
      <c r="D100" s="12">
        <f>+SUM(D101:D109)</f>
        <v>88</v>
      </c>
      <c r="E100" s="21">
        <f>+D100/$D$113*100</f>
        <v>0.7611798287345386</v>
      </c>
    </row>
    <row r="101" spans="2:5" ht="15.95" customHeight="1" x14ac:dyDescent="0.2">
      <c r="B101" s="3" t="s">
        <v>18</v>
      </c>
      <c r="C101" s="1" t="s">
        <v>96</v>
      </c>
      <c r="D101" s="10">
        <v>66</v>
      </c>
      <c r="E101" s="23">
        <f>+D101/$D$113*100</f>
        <v>0.57088487155090395</v>
      </c>
    </row>
    <row r="102" spans="2:5" ht="15.95" customHeight="1" x14ac:dyDescent="0.2">
      <c r="B102" s="3" t="s">
        <v>40</v>
      </c>
      <c r="C102" s="1" t="s">
        <v>171</v>
      </c>
      <c r="D102" s="10">
        <v>5</v>
      </c>
      <c r="E102" s="23">
        <f>+D102/$D$113*100</f>
        <v>4.3248853905371511E-2</v>
      </c>
    </row>
    <row r="103" spans="2:5" ht="15.95" customHeight="1" x14ac:dyDescent="0.2">
      <c r="B103" s="3" t="s">
        <v>76</v>
      </c>
      <c r="C103" s="1" t="s">
        <v>172</v>
      </c>
      <c r="D103" s="10">
        <v>5</v>
      </c>
      <c r="E103" s="23">
        <f>+D103/$D$113*100</f>
        <v>4.3248853905371511E-2</v>
      </c>
    </row>
    <row r="104" spans="2:5" ht="15.95" customHeight="1" x14ac:dyDescent="0.2">
      <c r="B104" s="3" t="s">
        <v>103</v>
      </c>
      <c r="C104" s="1" t="s">
        <v>173</v>
      </c>
      <c r="D104" s="10">
        <v>4</v>
      </c>
      <c r="E104" s="23">
        <f>+D104/$D$113*100</f>
        <v>3.45990831242972E-2</v>
      </c>
    </row>
    <row r="105" spans="2:5" ht="15.95" customHeight="1" x14ac:dyDescent="0.2">
      <c r="B105" s="3" t="s">
        <v>104</v>
      </c>
      <c r="C105" s="1" t="s">
        <v>174</v>
      </c>
      <c r="D105" s="10">
        <v>3</v>
      </c>
      <c r="E105" s="23">
        <f>+D105/$D$113*100</f>
        <v>2.5949312343222904E-2</v>
      </c>
    </row>
    <row r="106" spans="2:5" ht="15.95" customHeight="1" x14ac:dyDescent="0.2">
      <c r="B106" s="3" t="s">
        <v>105</v>
      </c>
      <c r="C106" s="1" t="s">
        <v>175</v>
      </c>
      <c r="D106" s="10">
        <v>2</v>
      </c>
      <c r="E106" s="23">
        <f>+D106/$D$113*100</f>
        <v>1.72995415621486E-2</v>
      </c>
    </row>
    <row r="107" spans="2:5" ht="15.95" customHeight="1" x14ac:dyDescent="0.2">
      <c r="B107" s="3" t="s">
        <v>209</v>
      </c>
      <c r="C107" s="1" t="s">
        <v>212</v>
      </c>
      <c r="D107" s="10">
        <v>1</v>
      </c>
      <c r="E107" s="23">
        <f>+D107/$D$113*100</f>
        <v>8.6497707810743001E-3</v>
      </c>
    </row>
    <row r="108" spans="2:5" ht="15.95" customHeight="1" x14ac:dyDescent="0.2">
      <c r="B108" s="3" t="s">
        <v>210</v>
      </c>
      <c r="C108" s="1" t="s">
        <v>176</v>
      </c>
      <c r="D108" s="10">
        <v>1</v>
      </c>
      <c r="E108" s="23">
        <f>+D108/$D$113*100</f>
        <v>8.6497707810743001E-3</v>
      </c>
    </row>
    <row r="109" spans="2:5" ht="15.95" customHeight="1" x14ac:dyDescent="0.2">
      <c r="B109" s="3" t="s">
        <v>211</v>
      </c>
      <c r="C109" s="1" t="s">
        <v>177</v>
      </c>
      <c r="D109" s="10">
        <v>1</v>
      </c>
      <c r="E109" s="23">
        <f>+D109/$D$113*100</f>
        <v>8.6497707810743001E-3</v>
      </c>
    </row>
    <row r="110" spans="2:5" ht="15.95" customHeight="1" x14ac:dyDescent="0.2">
      <c r="B110" s="4">
        <v>5</v>
      </c>
      <c r="C110" s="5" t="s">
        <v>78</v>
      </c>
      <c r="D110" s="12">
        <f>+SUM(D111:D112)</f>
        <v>40</v>
      </c>
      <c r="E110" s="21">
        <f>+D110/$D$113*100</f>
        <v>0.34599083124297209</v>
      </c>
    </row>
    <row r="111" spans="2:5" ht="15.95" customHeight="1" x14ac:dyDescent="0.2">
      <c r="B111" s="3" t="s">
        <v>214</v>
      </c>
      <c r="C111" s="1" t="s">
        <v>169</v>
      </c>
      <c r="D111" s="10">
        <v>39</v>
      </c>
      <c r="E111" s="23">
        <f>+D111/$D$113*100</f>
        <v>0.33734106046189777</v>
      </c>
    </row>
    <row r="112" spans="2:5" ht="15.95" customHeight="1" x14ac:dyDescent="0.2">
      <c r="B112" s="3" t="s">
        <v>215</v>
      </c>
      <c r="C112" s="8" t="s">
        <v>170</v>
      </c>
      <c r="D112" s="10">
        <v>1</v>
      </c>
      <c r="E112" s="23">
        <f>+D112/$D$113*100</f>
        <v>8.6497707810743001E-3</v>
      </c>
    </row>
    <row r="113" spans="2:5" ht="15.95" customHeight="1" x14ac:dyDescent="0.2">
      <c r="B113" s="29" t="s">
        <v>6</v>
      </c>
      <c r="C113" s="29"/>
      <c r="D113" s="9">
        <f>+D110+D100+D95+D70+D8</f>
        <v>11561</v>
      </c>
      <c r="E113" s="19">
        <f>+D113/$D$113*100</f>
        <v>100</v>
      </c>
    </row>
    <row r="114" spans="2:5" x14ac:dyDescent="0.2">
      <c r="B114" s="15" t="s">
        <v>7</v>
      </c>
      <c r="C114" s="15"/>
      <c r="D114" s="15"/>
      <c r="E114" s="17"/>
    </row>
    <row r="115" spans="2:5" ht="38.25" customHeight="1" x14ac:dyDescent="0.2">
      <c r="B115" s="30" t="s">
        <v>11</v>
      </c>
      <c r="C115" s="31"/>
      <c r="D115" s="31"/>
      <c r="E115" s="31"/>
    </row>
    <row r="116" spans="2:5" x14ac:dyDescent="0.2">
      <c r="B116" s="25" t="s">
        <v>41</v>
      </c>
      <c r="C116" s="25"/>
      <c r="D116" s="25"/>
      <c r="E116" s="25"/>
    </row>
    <row r="117" spans="2:5" x14ac:dyDescent="0.2">
      <c r="B117" s="16" t="s">
        <v>42</v>
      </c>
      <c r="C117" s="15"/>
      <c r="D117" s="15"/>
      <c r="E117" s="17"/>
    </row>
    <row r="118" spans="2:5" x14ac:dyDescent="0.2">
      <c r="B118" s="25" t="s">
        <v>8</v>
      </c>
      <c r="C118" s="25"/>
      <c r="D118" s="25"/>
      <c r="E118" s="25"/>
    </row>
    <row r="119" spans="2:5" ht="20.25" customHeight="1" x14ac:dyDescent="0.2">
      <c r="B119" s="26" t="s">
        <v>213</v>
      </c>
      <c r="C119" s="26"/>
      <c r="D119" s="26"/>
      <c r="E119" s="26"/>
    </row>
    <row r="120" spans="2:5" x14ac:dyDescent="0.2">
      <c r="B120" s="15" t="s">
        <v>12</v>
      </c>
      <c r="C120" s="15"/>
      <c r="D120" s="15"/>
      <c r="E120" s="17"/>
    </row>
  </sheetData>
  <mergeCells count="7">
    <mergeCell ref="B118:E118"/>
    <mergeCell ref="B119:E119"/>
    <mergeCell ref="B3:E3"/>
    <mergeCell ref="B4:E4"/>
    <mergeCell ref="B113:C113"/>
    <mergeCell ref="B115:E115"/>
    <mergeCell ref="B116:E116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Zarate</dc:creator>
  <cp:lastModifiedBy>Madeleyne Duran Euribe</cp:lastModifiedBy>
  <dcterms:created xsi:type="dcterms:W3CDTF">2017-04-28T16:22:39Z</dcterms:created>
  <dcterms:modified xsi:type="dcterms:W3CDTF">2026-02-16T23:30:07Z</dcterms:modified>
</cp:coreProperties>
</file>