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RRPP 2026\ESTADÍSTICAS MUSEOS Y V\ENE\"/>
    </mc:Choice>
  </mc:AlternateContent>
  <xr:revisionPtr revIDLastSave="0" documentId="8_{BA841AA9-4E51-41B2-BBF4-1EF0D1B8B571}" xr6:coauthVersionLast="47" xr6:coauthVersionMax="47" xr10:uidLastSave="{00000000-0000-0000-0000-000000000000}"/>
  <bookViews>
    <workbookView xWindow="-120" yWindow="-120" windowWidth="29040" windowHeight="15720" xr2:uid="{1B358D76-FD4C-41CC-A4C6-1418300E162A}"/>
  </bookViews>
  <sheets>
    <sheet name="ACU_MUSEOS 2026" sheetId="2" r:id="rId1"/>
    <sheet name="ACU_MUSEOS 2026 AMAME" sheetId="1" r:id="rId2"/>
  </sheets>
  <externalReferences>
    <externalReference r:id="rId3"/>
  </externalReferences>
  <definedNames>
    <definedName name="_xlnm.Print_Area" localSheetId="0">'ACU_MUSEOS 2026'!#REF!</definedName>
    <definedName name="_xlnm.Print_Area" localSheetId="1">'ACU_MUSEOS 2026 AMAME'!$A$1:$AC$37</definedName>
    <definedName name="Print_Area" localSheetId="0">'ACU_MUSEOS 2026'!$A$1:$O$38</definedName>
    <definedName name="Print_Area" localSheetId="1">'ACU_MUSEOS 2026 AMAME'!$A$1:$AC$37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2" l="1"/>
  <c r="L33" i="2"/>
  <c r="K33" i="2"/>
  <c r="J33" i="2"/>
  <c r="I33" i="2"/>
  <c r="H33" i="2"/>
  <c r="G33" i="2"/>
  <c r="F33" i="2"/>
  <c r="E33" i="2"/>
  <c r="D33" i="2"/>
  <c r="C33" i="2"/>
  <c r="O33" i="2" s="1"/>
  <c r="B33" i="2"/>
  <c r="B32" i="2" s="1"/>
  <c r="N32" i="2" s="1"/>
  <c r="L32" i="2"/>
  <c r="J32" i="2"/>
  <c r="H32" i="2"/>
  <c r="F32" i="2"/>
  <c r="D32" i="2"/>
  <c r="M31" i="2"/>
  <c r="L31" i="2"/>
  <c r="L30" i="2" s="1"/>
  <c r="K31" i="2"/>
  <c r="J31" i="2"/>
  <c r="I31" i="2"/>
  <c r="H31" i="2"/>
  <c r="G31" i="2"/>
  <c r="F31" i="2"/>
  <c r="E31" i="2"/>
  <c r="D31" i="2"/>
  <c r="D30" i="2" s="1"/>
  <c r="C31" i="2"/>
  <c r="B31" i="2"/>
  <c r="J30" i="2"/>
  <c r="H30" i="2"/>
  <c r="F30" i="2"/>
  <c r="M29" i="2"/>
  <c r="L29" i="2"/>
  <c r="L28" i="2" s="1"/>
  <c r="K29" i="2"/>
  <c r="J29" i="2"/>
  <c r="J28" i="2" s="1"/>
  <c r="I29" i="2"/>
  <c r="H29" i="2"/>
  <c r="H28" i="2" s="1"/>
  <c r="G29" i="2"/>
  <c r="F29" i="2"/>
  <c r="E29" i="2"/>
  <c r="D29" i="2"/>
  <c r="D28" i="2" s="1"/>
  <c r="C29" i="2"/>
  <c r="B29" i="2"/>
  <c r="B28" i="2" s="1"/>
  <c r="M27" i="2"/>
  <c r="L27" i="2"/>
  <c r="L26" i="2" s="1"/>
  <c r="K27" i="2"/>
  <c r="J27" i="2"/>
  <c r="J26" i="2" s="1"/>
  <c r="I27" i="2"/>
  <c r="H27" i="2"/>
  <c r="H26" i="2" s="1"/>
  <c r="G27" i="2"/>
  <c r="F27" i="2"/>
  <c r="F26" i="2" s="1"/>
  <c r="E27" i="2"/>
  <c r="D27" i="2"/>
  <c r="C27" i="2"/>
  <c r="B27" i="2"/>
  <c r="B26" i="2" s="1"/>
  <c r="M25" i="2"/>
  <c r="L25" i="2"/>
  <c r="K25" i="2"/>
  <c r="J25" i="2"/>
  <c r="I25" i="2"/>
  <c r="H25" i="2"/>
  <c r="H24" i="2" s="1"/>
  <c r="G25" i="2"/>
  <c r="F25" i="2"/>
  <c r="F24" i="2" s="1"/>
  <c r="E25" i="2"/>
  <c r="D25" i="2"/>
  <c r="D24" i="2" s="1"/>
  <c r="C25" i="2"/>
  <c r="O25" i="2" s="1"/>
  <c r="B25" i="2"/>
  <c r="B24" i="2" s="1"/>
  <c r="L24" i="2"/>
  <c r="M23" i="2"/>
  <c r="L23" i="2"/>
  <c r="L22" i="2" s="1"/>
  <c r="K23" i="2"/>
  <c r="J23" i="2"/>
  <c r="J22" i="2" s="1"/>
  <c r="I23" i="2"/>
  <c r="H23" i="2"/>
  <c r="G23" i="2"/>
  <c r="F23" i="2"/>
  <c r="F22" i="2" s="1"/>
  <c r="E23" i="2"/>
  <c r="D23" i="2"/>
  <c r="C23" i="2"/>
  <c r="B23" i="2"/>
  <c r="B22" i="2" s="1"/>
  <c r="M21" i="2"/>
  <c r="L21" i="2"/>
  <c r="L20" i="2" s="1"/>
  <c r="K21" i="2"/>
  <c r="J21" i="2"/>
  <c r="J20" i="2" s="1"/>
  <c r="I21" i="2"/>
  <c r="H21" i="2"/>
  <c r="H20" i="2" s="1"/>
  <c r="G21" i="2"/>
  <c r="F21" i="2"/>
  <c r="E21" i="2"/>
  <c r="D21" i="2"/>
  <c r="D20" i="2" s="1"/>
  <c r="C21" i="2"/>
  <c r="B21" i="2"/>
  <c r="B20" i="2" s="1"/>
  <c r="M19" i="2"/>
  <c r="L19" i="2"/>
  <c r="K19" i="2"/>
  <c r="J19" i="2"/>
  <c r="J18" i="2" s="1"/>
  <c r="I19" i="2"/>
  <c r="H19" i="2"/>
  <c r="G19" i="2"/>
  <c r="F19" i="2"/>
  <c r="F18" i="2" s="1"/>
  <c r="E19" i="2"/>
  <c r="D19" i="2"/>
  <c r="C19" i="2"/>
  <c r="O19" i="2" s="1"/>
  <c r="B19" i="2"/>
  <c r="L18" i="2"/>
  <c r="M17" i="2"/>
  <c r="M35" i="2" s="1"/>
  <c r="L17" i="2"/>
  <c r="L16" i="2" s="1"/>
  <c r="K17" i="2"/>
  <c r="K35" i="2" s="1"/>
  <c r="J17" i="2"/>
  <c r="J16" i="2" s="1"/>
  <c r="I17" i="2"/>
  <c r="I35" i="2" s="1"/>
  <c r="H17" i="2"/>
  <c r="G17" i="2"/>
  <c r="F17" i="2"/>
  <c r="E17" i="2"/>
  <c r="D17" i="2"/>
  <c r="D16" i="2" s="1"/>
  <c r="C17" i="2"/>
  <c r="B17" i="2"/>
  <c r="B16" i="2" s="1"/>
  <c r="M15" i="2"/>
  <c r="L15" i="2"/>
  <c r="L14" i="2" s="1"/>
  <c r="K15" i="2"/>
  <c r="J15" i="2"/>
  <c r="J14" i="2" s="1"/>
  <c r="I15" i="2"/>
  <c r="H15" i="2"/>
  <c r="H14" i="2" s="1"/>
  <c r="G15" i="2"/>
  <c r="F15" i="2"/>
  <c r="F14" i="2" s="1"/>
  <c r="E15" i="2"/>
  <c r="D14" i="2" s="1"/>
  <c r="D15" i="2"/>
  <c r="D35" i="2" s="1"/>
  <c r="C15" i="2"/>
  <c r="B15" i="2"/>
  <c r="M13" i="2"/>
  <c r="L13" i="2"/>
  <c r="L12" i="2" s="1"/>
  <c r="K13" i="2"/>
  <c r="J13" i="2"/>
  <c r="I13" i="2"/>
  <c r="H13" i="2"/>
  <c r="H12" i="2" s="1"/>
  <c r="G13" i="2"/>
  <c r="F13" i="2"/>
  <c r="E13" i="2"/>
  <c r="D13" i="2"/>
  <c r="C13" i="2"/>
  <c r="B13" i="2"/>
  <c r="H10" i="2"/>
  <c r="G35" i="2"/>
  <c r="F10" i="2"/>
  <c r="B10" i="2"/>
  <c r="Y33" i="1"/>
  <c r="X33" i="1"/>
  <c r="W33" i="1"/>
  <c r="V33" i="1"/>
  <c r="U33" i="1"/>
  <c r="T33" i="1"/>
  <c r="S33" i="1"/>
  <c r="R33" i="1"/>
  <c r="R32" i="1" s="1"/>
  <c r="Q33" i="1"/>
  <c r="P33" i="1"/>
  <c r="O33" i="1"/>
  <c r="N33" i="1"/>
  <c r="N32" i="1" s="1"/>
  <c r="M33" i="1"/>
  <c r="L33" i="1"/>
  <c r="K33" i="1"/>
  <c r="J33" i="1"/>
  <c r="J32" i="1" s="1"/>
  <c r="I33" i="1"/>
  <c r="H33" i="1"/>
  <c r="G33" i="1"/>
  <c r="F33" i="1"/>
  <c r="E33" i="1"/>
  <c r="D33" i="1"/>
  <c r="C33" i="1"/>
  <c r="B33" i="1"/>
  <c r="B32" i="1" s="1"/>
  <c r="V32" i="1"/>
  <c r="Y31" i="1"/>
  <c r="X31" i="1"/>
  <c r="W31" i="1"/>
  <c r="V31" i="1"/>
  <c r="U31" i="1"/>
  <c r="T31" i="1"/>
  <c r="S31" i="1"/>
  <c r="R31" i="1"/>
  <c r="R30" i="1" s="1"/>
  <c r="Q31" i="1"/>
  <c r="Q35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F30" i="1"/>
  <c r="B30" i="1"/>
  <c r="Y29" i="1"/>
  <c r="X29" i="1"/>
  <c r="W29" i="1"/>
  <c r="V29" i="1"/>
  <c r="U29" i="1"/>
  <c r="T29" i="1"/>
  <c r="S29" i="1"/>
  <c r="R29" i="1"/>
  <c r="Q29" i="1"/>
  <c r="P29" i="1"/>
  <c r="O29" i="1"/>
  <c r="N29" i="1"/>
  <c r="N28" i="1" s="1"/>
  <c r="M29" i="1"/>
  <c r="L29" i="1"/>
  <c r="K29" i="1"/>
  <c r="J29" i="1"/>
  <c r="I29" i="1"/>
  <c r="H29" i="1"/>
  <c r="G29" i="1"/>
  <c r="F29" i="1"/>
  <c r="E29" i="1"/>
  <c r="D29" i="1"/>
  <c r="C29" i="1"/>
  <c r="B29" i="1"/>
  <c r="B28" i="1" s="1"/>
  <c r="Y27" i="1"/>
  <c r="X27" i="1"/>
  <c r="W27" i="1"/>
  <c r="V27" i="1"/>
  <c r="U27" i="1"/>
  <c r="T27" i="1"/>
  <c r="S27" i="1"/>
  <c r="R27" i="1"/>
  <c r="Q27" i="1"/>
  <c r="P27" i="1"/>
  <c r="O27" i="1"/>
  <c r="N27" i="1"/>
  <c r="N26" i="1" s="1"/>
  <c r="M27" i="1"/>
  <c r="L27" i="1"/>
  <c r="K27" i="1"/>
  <c r="J27" i="1"/>
  <c r="J26" i="1" s="1"/>
  <c r="I27" i="1"/>
  <c r="H27" i="1"/>
  <c r="G27" i="1"/>
  <c r="F27" i="1"/>
  <c r="E27" i="1"/>
  <c r="D27" i="1"/>
  <c r="C27" i="1"/>
  <c r="B27" i="1"/>
  <c r="R26" i="1"/>
  <c r="Y25" i="1"/>
  <c r="X25" i="1"/>
  <c r="W25" i="1"/>
  <c r="V25" i="1"/>
  <c r="U25" i="1"/>
  <c r="T25" i="1"/>
  <c r="S25" i="1"/>
  <c r="R25" i="1"/>
  <c r="R24" i="1" s="1"/>
  <c r="Q25" i="1"/>
  <c r="P25" i="1"/>
  <c r="O25" i="1"/>
  <c r="N25" i="1"/>
  <c r="N24" i="1" s="1"/>
  <c r="M25" i="1"/>
  <c r="L25" i="1"/>
  <c r="K25" i="1"/>
  <c r="J25" i="1"/>
  <c r="J24" i="1" s="1"/>
  <c r="I25" i="1"/>
  <c r="H25" i="1"/>
  <c r="G25" i="1"/>
  <c r="F25" i="1"/>
  <c r="E25" i="1"/>
  <c r="D25" i="1"/>
  <c r="C25" i="1"/>
  <c r="B25" i="1"/>
  <c r="B24" i="1" s="1"/>
  <c r="V24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F22" i="1"/>
  <c r="B22" i="1"/>
  <c r="Y21" i="1"/>
  <c r="X21" i="1"/>
  <c r="W21" i="1"/>
  <c r="V21" i="1"/>
  <c r="U21" i="1"/>
  <c r="T21" i="1"/>
  <c r="S21" i="1"/>
  <c r="R21" i="1"/>
  <c r="R20" i="1" s="1"/>
  <c r="Q21" i="1"/>
  <c r="P21" i="1"/>
  <c r="O21" i="1"/>
  <c r="N21" i="1"/>
  <c r="N20" i="1" s="1"/>
  <c r="M21" i="1"/>
  <c r="L21" i="1"/>
  <c r="K21" i="1"/>
  <c r="J21" i="1"/>
  <c r="I21" i="1"/>
  <c r="H21" i="1"/>
  <c r="AB21" i="1" s="1"/>
  <c r="G21" i="1"/>
  <c r="AA21" i="1" s="1"/>
  <c r="F21" i="1"/>
  <c r="E21" i="1"/>
  <c r="D21" i="1"/>
  <c r="C21" i="1"/>
  <c r="B21" i="1"/>
  <c r="Y19" i="1"/>
  <c r="X19" i="1"/>
  <c r="W19" i="1"/>
  <c r="V19" i="1"/>
  <c r="V18" i="1" s="1"/>
  <c r="U19" i="1"/>
  <c r="T19" i="1"/>
  <c r="S19" i="1"/>
  <c r="R19" i="1"/>
  <c r="R18" i="1" s="1"/>
  <c r="Q19" i="1"/>
  <c r="P19" i="1"/>
  <c r="O19" i="1"/>
  <c r="N19" i="1"/>
  <c r="N18" i="1" s="1"/>
  <c r="M19" i="1"/>
  <c r="L19" i="1"/>
  <c r="K19" i="1"/>
  <c r="J19" i="1"/>
  <c r="J18" i="1" s="1"/>
  <c r="I19" i="1"/>
  <c r="H19" i="1"/>
  <c r="G19" i="1"/>
  <c r="F19" i="1"/>
  <c r="E19" i="1"/>
  <c r="D19" i="1"/>
  <c r="C19" i="1"/>
  <c r="B19" i="1"/>
  <c r="Y17" i="1"/>
  <c r="X17" i="1"/>
  <c r="W17" i="1"/>
  <c r="V17" i="1"/>
  <c r="U17" i="1"/>
  <c r="T17" i="1"/>
  <c r="S17" i="1"/>
  <c r="R17" i="1"/>
  <c r="R16" i="1" s="1"/>
  <c r="Q17" i="1"/>
  <c r="P17" i="1"/>
  <c r="P35" i="1" s="1"/>
  <c r="O17" i="1"/>
  <c r="N16" i="1" s="1"/>
  <c r="N17" i="1"/>
  <c r="M17" i="1"/>
  <c r="L17" i="1"/>
  <c r="K17" i="1"/>
  <c r="J17" i="1"/>
  <c r="I17" i="1"/>
  <c r="H17" i="1"/>
  <c r="G17" i="1"/>
  <c r="F17" i="1"/>
  <c r="F16" i="1" s="1"/>
  <c r="E17" i="1"/>
  <c r="D17" i="1"/>
  <c r="C17" i="1"/>
  <c r="B17" i="1"/>
  <c r="B16" i="1" s="1"/>
  <c r="V16" i="1"/>
  <c r="J16" i="1"/>
  <c r="Y15" i="1"/>
  <c r="X15" i="1"/>
  <c r="X35" i="1" s="1"/>
  <c r="W15" i="1"/>
  <c r="V15" i="1"/>
  <c r="V35" i="1" s="1"/>
  <c r="U15" i="1"/>
  <c r="U35" i="1" s="1"/>
  <c r="T15" i="1"/>
  <c r="T35" i="1" s="1"/>
  <c r="S15" i="1"/>
  <c r="S35" i="1" s="1"/>
  <c r="R15" i="1"/>
  <c r="Q15" i="1"/>
  <c r="P15" i="1"/>
  <c r="O15" i="1"/>
  <c r="N15" i="1"/>
  <c r="N14" i="1" s="1"/>
  <c r="M15" i="1"/>
  <c r="L15" i="1"/>
  <c r="K15" i="1"/>
  <c r="J15" i="1"/>
  <c r="I15" i="1"/>
  <c r="H15" i="1"/>
  <c r="G15" i="1"/>
  <c r="F15" i="1"/>
  <c r="F14" i="1" s="1"/>
  <c r="E15" i="1"/>
  <c r="D15" i="1"/>
  <c r="C15" i="1"/>
  <c r="AA15" i="1" s="1"/>
  <c r="B15" i="1"/>
  <c r="B35" i="1" s="1"/>
  <c r="Y13" i="1"/>
  <c r="Y35" i="1" s="1"/>
  <c r="X13" i="1"/>
  <c r="W13" i="1"/>
  <c r="V13" i="1"/>
  <c r="U13" i="1"/>
  <c r="T13" i="1"/>
  <c r="S13" i="1"/>
  <c r="R13" i="1"/>
  <c r="R12" i="1" s="1"/>
  <c r="Q13" i="1"/>
  <c r="P13" i="1"/>
  <c r="O13" i="1"/>
  <c r="N13" i="1"/>
  <c r="N12" i="1" s="1"/>
  <c r="M13" i="1"/>
  <c r="L13" i="1"/>
  <c r="L35" i="1" s="1"/>
  <c r="K13" i="1"/>
  <c r="K35" i="1" s="1"/>
  <c r="J13" i="1"/>
  <c r="J12" i="1" s="1"/>
  <c r="I13" i="1"/>
  <c r="AC13" i="1" s="1"/>
  <c r="H13" i="1"/>
  <c r="AB13" i="1" s="1"/>
  <c r="G13" i="1"/>
  <c r="F13" i="1"/>
  <c r="F35" i="1" s="1"/>
  <c r="E13" i="1"/>
  <c r="D13" i="1"/>
  <c r="C13" i="1"/>
  <c r="B13" i="1"/>
  <c r="B12" i="1" s="1"/>
  <c r="N10" i="1"/>
  <c r="M35" i="1"/>
  <c r="J10" i="1"/>
  <c r="AC11" i="1"/>
  <c r="AB11" i="1"/>
  <c r="AA11" i="1"/>
  <c r="R10" i="1"/>
  <c r="Z21" i="1" l="1"/>
  <c r="V20" i="1"/>
  <c r="AB27" i="1"/>
  <c r="F32" i="1"/>
  <c r="F16" i="2"/>
  <c r="B14" i="1"/>
  <c r="AC27" i="1"/>
  <c r="N30" i="1"/>
  <c r="O27" i="2"/>
  <c r="AA13" i="1"/>
  <c r="AA35" i="1" s="1"/>
  <c r="R22" i="1"/>
  <c r="F26" i="1"/>
  <c r="E35" i="2"/>
  <c r="H16" i="2"/>
  <c r="O21" i="2"/>
  <c r="D26" i="2"/>
  <c r="N26" i="2" s="1"/>
  <c r="V14" i="1"/>
  <c r="F20" i="2"/>
  <c r="N20" i="2" s="1"/>
  <c r="AA23" i="1"/>
  <c r="AB15" i="1"/>
  <c r="AB35" i="1" s="1"/>
  <c r="Z15" i="1"/>
  <c r="AC21" i="1"/>
  <c r="V22" i="1"/>
  <c r="AB23" i="1"/>
  <c r="Z23" i="1"/>
  <c r="Z22" i="1" s="1"/>
  <c r="AB31" i="1"/>
  <c r="D18" i="2"/>
  <c r="N31" i="2"/>
  <c r="J35" i="2"/>
  <c r="J34" i="2" s="1"/>
  <c r="O13" i="2"/>
  <c r="O35" i="1"/>
  <c r="J20" i="1"/>
  <c r="AA29" i="1"/>
  <c r="V30" i="1"/>
  <c r="W35" i="1"/>
  <c r="V34" i="1" s="1"/>
  <c r="J14" i="1"/>
  <c r="AC17" i="1"/>
  <c r="AC23" i="1"/>
  <c r="Z31" i="1"/>
  <c r="Z30" i="1" s="1"/>
  <c r="AA25" i="1"/>
  <c r="D12" i="2"/>
  <c r="O23" i="2"/>
  <c r="AB29" i="1"/>
  <c r="Z19" i="1"/>
  <c r="AB25" i="1"/>
  <c r="F12" i="2"/>
  <c r="H18" i="2"/>
  <c r="D22" i="2"/>
  <c r="N22" i="2" s="1"/>
  <c r="J24" i="2"/>
  <c r="V28" i="1"/>
  <c r="AA31" i="1"/>
  <c r="AA19" i="1"/>
  <c r="J22" i="1"/>
  <c r="AC25" i="1"/>
  <c r="AC31" i="1"/>
  <c r="O29" i="2"/>
  <c r="Z29" i="1"/>
  <c r="Z28" i="1" s="1"/>
  <c r="B14" i="2"/>
  <c r="N14" i="2" s="1"/>
  <c r="AC15" i="1"/>
  <c r="AC35" i="1" s="1"/>
  <c r="AC29" i="1"/>
  <c r="J28" i="1"/>
  <c r="AB17" i="1"/>
  <c r="G35" i="1"/>
  <c r="Z13" i="1"/>
  <c r="V12" i="1"/>
  <c r="AB19" i="1"/>
  <c r="F24" i="1"/>
  <c r="AA33" i="1"/>
  <c r="R35" i="1"/>
  <c r="R34" i="1" s="1"/>
  <c r="L35" i="2"/>
  <c r="L34" i="2" s="1"/>
  <c r="H35" i="1"/>
  <c r="AC19" i="1"/>
  <c r="N22" i="1"/>
  <c r="Z27" i="1"/>
  <c r="Z26" i="1" s="1"/>
  <c r="V26" i="1"/>
  <c r="AB33" i="1"/>
  <c r="AA17" i="1"/>
  <c r="O31" i="2"/>
  <c r="I35" i="1"/>
  <c r="F34" i="1" s="1"/>
  <c r="R14" i="1"/>
  <c r="F18" i="1"/>
  <c r="B20" i="1"/>
  <c r="AA27" i="1"/>
  <c r="R28" i="1"/>
  <c r="J30" i="1"/>
  <c r="AC33" i="1"/>
  <c r="J12" i="2"/>
  <c r="O17" i="2"/>
  <c r="H22" i="2"/>
  <c r="F28" i="2"/>
  <c r="D34" i="2"/>
  <c r="N24" i="2"/>
  <c r="N16" i="2"/>
  <c r="N28" i="2"/>
  <c r="Z14" i="1"/>
  <c r="Z20" i="1"/>
  <c r="N10" i="2"/>
  <c r="D35" i="1"/>
  <c r="N13" i="2"/>
  <c r="C35" i="2"/>
  <c r="C35" i="1"/>
  <c r="N11" i="2"/>
  <c r="B35" i="2"/>
  <c r="B34" i="2" s="1"/>
  <c r="J35" i="1"/>
  <c r="J34" i="1" s="1"/>
  <c r="O11" i="2"/>
  <c r="F12" i="1"/>
  <c r="Z17" i="1"/>
  <c r="Z16" i="1" s="1"/>
  <c r="F20" i="1"/>
  <c r="Z25" i="1"/>
  <c r="F28" i="1"/>
  <c r="Z33" i="1"/>
  <c r="D10" i="2"/>
  <c r="B12" i="2"/>
  <c r="N15" i="2"/>
  <c r="O15" i="2"/>
  <c r="N17" i="2"/>
  <c r="Z11" i="1"/>
  <c r="N19" i="2"/>
  <c r="F35" i="2"/>
  <c r="F34" i="2" s="1"/>
  <c r="N35" i="1"/>
  <c r="N34" i="1" s="1"/>
  <c r="J10" i="2"/>
  <c r="B18" i="2"/>
  <c r="N18" i="2" s="1"/>
  <c r="N21" i="2"/>
  <c r="B10" i="1"/>
  <c r="B18" i="1"/>
  <c r="B26" i="1"/>
  <c r="L10" i="2"/>
  <c r="N23" i="2"/>
  <c r="H35" i="2"/>
  <c r="H34" i="2" s="1"/>
  <c r="E35" i="1"/>
  <c r="F10" i="1"/>
  <c r="N25" i="2"/>
  <c r="N27" i="2"/>
  <c r="N29" i="2"/>
  <c r="V10" i="1"/>
  <c r="B30" i="2"/>
  <c r="N30" i="2" s="1"/>
  <c r="N33" i="2"/>
  <c r="B34" i="1" l="1"/>
  <c r="Z32" i="1"/>
  <c r="Z18" i="1"/>
  <c r="Z12" i="1"/>
  <c r="N12" i="2"/>
  <c r="Z24" i="1"/>
  <c r="O35" i="2"/>
  <c r="Z10" i="1"/>
  <c r="Z35" i="1"/>
  <c r="Z34" i="1" s="1"/>
  <c r="N35" i="2"/>
  <c r="N34" i="2" s="1"/>
</calcChain>
</file>

<file path=xl/sharedStrings.xml><?xml version="1.0" encoding="utf-8"?>
<sst xmlns="http://schemas.openxmlformats.org/spreadsheetml/2006/main" count="88" uniqueCount="28">
  <si>
    <t>MES</t>
  </si>
  <si>
    <t>MUSEO TUMBAS REALES DE SIPÁN</t>
  </si>
  <si>
    <t>MUSEO NACIONAL SICÁN</t>
  </si>
  <si>
    <t>MUSEO NACIONAL ARQUEOLÓGICO BRÜNING</t>
  </si>
  <si>
    <t>MUSEO DE SITIO HUACA RAJADA - SIPÁN</t>
  </si>
  <si>
    <t>MUSEO DE SITIO TÚCUME</t>
  </si>
  <si>
    <t>MUSEO DE SITIO CHOTUNA CHORNANCAP</t>
  </si>
  <si>
    <t>TOTAL</t>
  </si>
  <si>
    <t>General</t>
  </si>
  <si>
    <t>Estudiantes</t>
  </si>
  <si>
    <t>Menor Edad</t>
  </si>
  <si>
    <t>Especial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</si>
  <si>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</si>
  <si>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</si>
  <si>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</si>
  <si>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</si>
  <si>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</si>
  <si>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</si>
  <si>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</si>
  <si>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</si>
  <si>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</si>
  <si>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</si>
  <si>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</si>
  <si>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</si>
  <si>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Fuente: Oficina de Informática - Unidad Ejecutora 005</t>
  </si>
  <si>
    <t>Nacionales</t>
  </si>
  <si>
    <t>Extranjeros</t>
  </si>
  <si>
    <t>REGISTRO DE VISITANTES  A LOS MUSEOS DE LAMBAYEQUE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</si>
</sst>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0" xfId="0" applyFill="1"/>
    <xf numFmtId="0" fontId="3" fillId="2" borderId="0" xfId="1" applyFont="1" applyFill="1"/>
    <xf numFmtId="0" fontId="4" fillId="2" borderId="0" xfId="1" applyFont="1" applyFill="1" applyAlignment="1">
      <alignment horizontal="center" vertical="center"/>
    </xf>
    <xf numFmtId="0" fontId="5" fillId="11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center"/>
    </xf>
    <xf numFmtId="164" fontId="5" fillId="11" borderId="1" xfId="1" applyNumberFormat="1" applyFont="1" applyFill="1" applyBorder="1" applyAlignment="1">
      <alignment horizontal="center" vertical="center"/>
    </xf>
    <xf numFmtId="164" fontId="5" fillId="12" borderId="1" xfId="1" applyNumberFormat="1" applyFont="1" applyFill="1" applyBorder="1" applyAlignment="1">
      <alignment horizontal="center" vertical="center"/>
    </xf>
    <xf numFmtId="164" fontId="5" fillId="14" borderId="1" xfId="1" applyNumberFormat="1" applyFont="1" applyFill="1" applyBorder="1" applyAlignment="1">
      <alignment horizontal="center" vertical="center"/>
    </xf>
    <xf numFmtId="164" fontId="5" fillId="13" borderId="1" xfId="1" applyNumberFormat="1" applyFont="1" applyFill="1" applyBorder="1" applyAlignment="1">
      <alignment horizontal="center" vertical="center"/>
    </xf>
    <xf numFmtId="0" fontId="1" fillId="2" borderId="0" xfId="1" applyFill="1"/>
    <xf numFmtId="0" fontId="10" fillId="2" borderId="0" xfId="1" applyFont="1" applyFill="1"/>
    <xf numFmtId="0" fontId="11" fillId="2" borderId="0" xfId="0" applyFont="1" applyFill="1"/>
    <xf numFmtId="2" fontId="1" fillId="2" borderId="0" xfId="1" applyNumberFormat="1" applyFill="1"/>
    <xf numFmtId="3" fontId="1" fillId="2" borderId="0" xfId="1" applyNumberFormat="1" applyFill="1"/>
    <xf numFmtId="0" fontId="2" fillId="2" borderId="0" xfId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wrapText="1"/>
    </xf>
    <xf numFmtId="0" fontId="5" fillId="7" borderId="2" xfId="1" applyFont="1" applyFill="1" applyBorder="1" applyAlignment="1">
      <alignment horizontal="center" vertical="center" wrapText="1"/>
    </xf>
    <xf numFmtId="0" fontId="5" fillId="7" borderId="4" xfId="1" applyFont="1" applyFill="1" applyBorder="1" applyAlignment="1">
      <alignment horizontal="center" vertical="center" wrapText="1"/>
    </xf>
    <xf numFmtId="0" fontId="5" fillId="8" borderId="2" xfId="1" applyFont="1" applyFill="1" applyBorder="1" applyAlignment="1">
      <alignment horizontal="center" vertical="center" wrapText="1"/>
    </xf>
    <xf numFmtId="0" fontId="5" fillId="8" borderId="4" xfId="1" applyFont="1" applyFill="1" applyBorder="1" applyAlignment="1">
      <alignment horizontal="center" vertical="center" wrapText="1"/>
    </xf>
    <xf numFmtId="0" fontId="5" fillId="16" borderId="2" xfId="1" applyFont="1" applyFill="1" applyBorder="1" applyAlignment="1">
      <alignment horizontal="center" vertical="center" wrapText="1"/>
    </xf>
    <xf numFmtId="0" fontId="5" fillId="16" borderId="4" xfId="1" applyFont="1" applyFill="1" applyBorder="1" applyAlignment="1">
      <alignment horizontal="center" vertical="center" wrapText="1"/>
    </xf>
    <xf numFmtId="0" fontId="6" fillId="15" borderId="2" xfId="1" applyFont="1" applyFill="1" applyBorder="1" applyAlignment="1">
      <alignment horizontal="center" vertical="center"/>
    </xf>
    <xf numFmtId="0" fontId="6" fillId="15" borderId="4" xfId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3" fontId="8" fillId="2" borderId="2" xfId="1" applyNumberFormat="1" applyFont="1" applyFill="1" applyBorder="1" applyAlignment="1">
      <alignment horizontal="center"/>
    </xf>
    <xf numFmtId="3" fontId="8" fillId="2" borderId="4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3" fontId="7" fillId="2" borderId="2" xfId="1" applyNumberFormat="1" applyFont="1" applyFill="1" applyBorder="1" applyAlignment="1">
      <alignment horizontal="center"/>
    </xf>
    <xf numFmtId="3" fontId="7" fillId="2" borderId="4" xfId="1" applyNumberFormat="1" applyFont="1" applyFill="1" applyBorder="1" applyAlignment="1">
      <alignment horizontal="center"/>
    </xf>
    <xf numFmtId="3" fontId="8" fillId="16" borderId="1" xfId="1" applyNumberFormat="1" applyFont="1" applyFill="1" applyBorder="1" applyAlignment="1">
      <alignment horizontal="center" vertical="center"/>
    </xf>
    <xf numFmtId="3" fontId="8" fillId="15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8" fillId="4" borderId="1" xfId="1" applyNumberFormat="1" applyFont="1" applyFill="1" applyBorder="1" applyAlignment="1">
      <alignment horizontal="center" vertical="center"/>
    </xf>
    <xf numFmtId="3" fontId="8" fillId="5" borderId="1" xfId="1" applyNumberFormat="1" applyFont="1" applyFill="1" applyBorder="1" applyAlignment="1">
      <alignment horizontal="center" vertical="center"/>
    </xf>
    <xf numFmtId="3" fontId="8" fillId="6" borderId="1" xfId="1" applyNumberFormat="1" applyFont="1" applyFill="1" applyBorder="1" applyAlignment="1">
      <alignment horizontal="center" vertical="center"/>
    </xf>
    <xf numFmtId="3" fontId="8" fillId="7" borderId="1" xfId="1" applyNumberFormat="1" applyFont="1" applyFill="1" applyBorder="1" applyAlignment="1">
      <alignment horizontal="center" vertical="center"/>
    </xf>
    <xf numFmtId="3" fontId="8" fillId="8" borderId="1" xfId="1" applyNumberFormat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 wrapText="1"/>
    </xf>
    <xf numFmtId="0" fontId="5" fillId="8" borderId="3" xfId="1" applyFont="1" applyFill="1" applyBorder="1" applyAlignment="1">
      <alignment horizontal="center" vertical="center" wrapText="1"/>
    </xf>
    <xf numFmtId="0" fontId="5" fillId="9" borderId="2" xfId="1" applyFont="1" applyFill="1" applyBorder="1" applyAlignment="1">
      <alignment horizontal="center" vertical="center" wrapText="1"/>
    </xf>
    <xf numFmtId="0" fontId="5" fillId="9" borderId="3" xfId="1" applyFont="1" applyFill="1" applyBorder="1" applyAlignment="1">
      <alignment horizontal="center" vertical="center" wrapText="1"/>
    </xf>
    <xf numFmtId="0" fontId="5" fillId="9" borderId="4" xfId="1" applyFont="1" applyFill="1" applyBorder="1" applyAlignment="1">
      <alignment horizontal="center" vertical="center" wrapText="1"/>
    </xf>
    <xf numFmtId="0" fontId="6" fillId="10" borderId="2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3" fontId="7" fillId="2" borderId="1" xfId="1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center"/>
    </xf>
    <xf numFmtId="3" fontId="8" fillId="9" borderId="1" xfId="1" applyNumberFormat="1" applyFont="1" applyFill="1" applyBorder="1" applyAlignment="1">
      <alignment horizontal="center"/>
    </xf>
    <xf numFmtId="3" fontId="8" fillId="15" borderId="1" xfId="1" applyNumberFormat="1" applyFont="1" applyFill="1" applyBorder="1" applyAlignment="1">
      <alignment horizontal="center"/>
    </xf>
    <xf numFmtId="3" fontId="5" fillId="4" borderId="2" xfId="1" applyNumberFormat="1" applyFont="1" applyFill="1" applyBorder="1" applyAlignment="1">
      <alignment horizontal="center" vertical="center" wrapText="1"/>
    </xf>
    <xf numFmtId="3" fontId="5" fillId="4" borderId="3" xfId="1" applyNumberFormat="1" applyFont="1" applyFill="1" applyBorder="1" applyAlignment="1">
      <alignment horizontal="center" vertical="center" wrapText="1"/>
    </xf>
    <xf numFmtId="3" fontId="5" fillId="4" borderId="4" xfId="1" applyNumberFormat="1" applyFont="1" applyFill="1" applyBorder="1" applyAlignment="1">
      <alignment horizontal="center" vertical="center" wrapText="1"/>
    </xf>
    <xf numFmtId="3" fontId="8" fillId="5" borderId="1" xfId="1" applyNumberFormat="1" applyFont="1" applyFill="1" applyBorder="1" applyAlignment="1">
      <alignment horizontal="center"/>
    </xf>
    <xf numFmtId="3" fontId="8" fillId="6" borderId="1" xfId="1" applyNumberFormat="1" applyFont="1" applyFill="1" applyBorder="1" applyAlignment="1">
      <alignment horizontal="center"/>
    </xf>
    <xf numFmtId="3" fontId="8" fillId="7" borderId="1" xfId="1" applyNumberFormat="1" applyFont="1" applyFill="1" applyBorder="1" applyAlignment="1">
      <alignment horizontal="center"/>
    </xf>
    <xf numFmtId="3" fontId="8" fillId="8" borderId="1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20780383-A0F4-4FCB-BE7B-115BED5129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442750</xdr:colOff>
      <xdr:row>4</xdr:row>
      <xdr:rowOff>30000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7A916B-4C61-43C1-A785-056957DA8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05325" cy="7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828853</xdr:colOff>
      <xdr:row>4</xdr:row>
      <xdr:rowOff>30000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005EBD-3697-4631-A076-DD633AE61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91378" cy="7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ESTADISTICAS_2026\REPORTES\Estadisticas_2026-DATOS.xlsx" TargetMode="External"/><Relationship Id="rId1" Type="http://schemas.openxmlformats.org/officeDocument/2006/relationships/externalLinkPath" Target="file:///G:\Mi%20unidad\ESTADISTICAS_2026\REPORTES\Estadisticas_2026-D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ES"/>
      <sheetName val="MUSEOS_C-ARQL"/>
      <sheetName val="DATA"/>
      <sheetName val="ACU_CAV 2026"/>
      <sheetName val="ACU_CAV 2026 AMAME"/>
      <sheetName val="ACU_MUSEOS 2026 AMAME"/>
      <sheetName val="ACU_MUSEOS 2026"/>
      <sheetName val="ANALISIS"/>
      <sheetName val="NACIONALES"/>
      <sheetName val="EXTRANJEROS"/>
      <sheetName val="MTRS"/>
      <sheetName val="MNS"/>
      <sheetName val="MNB"/>
      <sheetName val="MSHR"/>
      <sheetName val="MST"/>
      <sheetName val="MST_Detallado"/>
      <sheetName val="MSCH"/>
      <sheetName val="VENTARR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8"/>
      <sheetData sheetId="9"/>
      <sheetData sheetId="10"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E313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</row>
        <row r="391">
          <cell r="B391">
            <v>0</v>
          </cell>
          <cell r="C391">
            <v>0</v>
          </cell>
          <cell r="D391">
            <v>0</v>
          </cell>
          <cell r="E391">
            <v>0</v>
          </cell>
        </row>
        <row r="429">
          <cell r="B429">
            <v>0</v>
          </cell>
          <cell r="C429">
            <v>0</v>
          </cell>
          <cell r="D429">
            <v>0</v>
          </cell>
          <cell r="E429">
            <v>0</v>
          </cell>
        </row>
        <row r="469">
          <cell r="B469">
            <v>0</v>
          </cell>
          <cell r="C469">
            <v>0</v>
          </cell>
          <cell r="D469">
            <v>0</v>
          </cell>
          <cell r="E469">
            <v>0</v>
          </cell>
        </row>
      </sheetData>
      <sheetData sheetId="11"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E313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</row>
        <row r="391">
          <cell r="B391">
            <v>0</v>
          </cell>
          <cell r="C391">
            <v>0</v>
          </cell>
          <cell r="D391">
            <v>0</v>
          </cell>
          <cell r="E391">
            <v>0</v>
          </cell>
        </row>
        <row r="429">
          <cell r="B429">
            <v>0</v>
          </cell>
          <cell r="C429">
            <v>0</v>
          </cell>
          <cell r="D429">
            <v>0</v>
          </cell>
          <cell r="E429">
            <v>0</v>
          </cell>
        </row>
        <row r="469">
          <cell r="B469">
            <v>0</v>
          </cell>
          <cell r="C469">
            <v>0</v>
          </cell>
          <cell r="D469">
            <v>0</v>
          </cell>
          <cell r="E469">
            <v>0</v>
          </cell>
        </row>
      </sheetData>
      <sheetData sheetId="12"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E313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</row>
        <row r="391">
          <cell r="B391">
            <v>0</v>
          </cell>
          <cell r="C391">
            <v>0</v>
          </cell>
          <cell r="D391">
            <v>0</v>
          </cell>
          <cell r="E391">
            <v>0</v>
          </cell>
        </row>
        <row r="429">
          <cell r="B429">
            <v>0</v>
          </cell>
          <cell r="C429">
            <v>0</v>
          </cell>
          <cell r="D429">
            <v>0</v>
          </cell>
          <cell r="E429">
            <v>0</v>
          </cell>
        </row>
        <row r="469">
          <cell r="B469">
            <v>0</v>
          </cell>
          <cell r="C469">
            <v>0</v>
          </cell>
          <cell r="D469">
            <v>0</v>
          </cell>
          <cell r="E469">
            <v>0</v>
          </cell>
        </row>
      </sheetData>
      <sheetData sheetId="13"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E313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</row>
        <row r="391">
          <cell r="B391">
            <v>0</v>
          </cell>
          <cell r="C391">
            <v>0</v>
          </cell>
          <cell r="D391">
            <v>0</v>
          </cell>
          <cell r="E391">
            <v>0</v>
          </cell>
        </row>
        <row r="429">
          <cell r="B429">
            <v>0</v>
          </cell>
          <cell r="C429">
            <v>0</v>
          </cell>
          <cell r="D429">
            <v>0</v>
          </cell>
          <cell r="E429">
            <v>0</v>
          </cell>
        </row>
        <row r="469">
          <cell r="B469">
            <v>0</v>
          </cell>
          <cell r="C469">
            <v>0</v>
          </cell>
          <cell r="D469">
            <v>0</v>
          </cell>
          <cell r="E469">
            <v>0</v>
          </cell>
        </row>
      </sheetData>
      <sheetData sheetId="14"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E314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</row>
        <row r="392">
          <cell r="B392">
            <v>0</v>
          </cell>
          <cell r="C392">
            <v>0</v>
          </cell>
          <cell r="D392">
            <v>0</v>
          </cell>
          <cell r="E392">
            <v>0</v>
          </cell>
        </row>
        <row r="430">
          <cell r="B430">
            <v>0</v>
          </cell>
          <cell r="C430">
            <v>0</v>
          </cell>
          <cell r="D430">
            <v>0</v>
          </cell>
          <cell r="E430">
            <v>0</v>
          </cell>
        </row>
        <row r="470">
          <cell r="B470">
            <v>0</v>
          </cell>
          <cell r="C470">
            <v>0</v>
          </cell>
          <cell r="D470">
            <v>0</v>
          </cell>
          <cell r="E470">
            <v>0</v>
          </cell>
        </row>
      </sheetData>
      <sheetData sheetId="15"/>
      <sheetData sheetId="16"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E313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</row>
        <row r="391">
          <cell r="B391">
            <v>0</v>
          </cell>
          <cell r="C391">
            <v>0</v>
          </cell>
          <cell r="D391">
            <v>0</v>
          </cell>
          <cell r="E391">
            <v>0</v>
          </cell>
        </row>
        <row r="429">
          <cell r="B429">
            <v>0</v>
          </cell>
          <cell r="C429">
            <v>0</v>
          </cell>
          <cell r="D429">
            <v>0</v>
          </cell>
          <cell r="E429">
            <v>0</v>
          </cell>
        </row>
        <row r="469">
          <cell r="B469">
            <v>0</v>
          </cell>
          <cell r="C469">
            <v>0</v>
          </cell>
          <cell r="D469">
            <v>0</v>
          </cell>
          <cell r="E469">
            <v>0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7341E-FE05-4EF3-BEF3-77D2175AA0EC}">
  <sheetPr>
    <tabColor rgb="FFFFC000"/>
    <pageSetUpPr autoPageBreaks="0" fitToPage="1"/>
  </sheetPr>
  <dimension ref="A1:O38"/>
  <sheetViews>
    <sheetView tabSelected="1" zoomScaleNormal="100" zoomScaleSheetLayoutView="55" zoomScalePageLayoutView="70" workbookViewId="0">
      <selection activeCell="A8" sqref="A8:A9"/>
    </sheetView>
  </sheetViews>
  <sheetFormatPr baseColWidth="10" defaultRowHeight="15" x14ac:dyDescent="0.25"/>
  <cols>
    <col min="1" max="1" width="14.7109375" style="1" customWidth="1"/>
    <col min="2" max="2" width="14" style="1" bestFit="1" customWidth="1"/>
    <col min="3" max="3" width="13.85546875" style="1" customWidth="1"/>
    <col min="4" max="4" width="11.42578125" style="1"/>
    <col min="5" max="5" width="14.28515625" style="1" customWidth="1"/>
    <col min="6" max="6" width="12.140625" style="1" customWidth="1"/>
    <col min="7" max="7" width="15.28515625" style="1" customWidth="1"/>
    <col min="8" max="8" width="13.5703125" style="1" customWidth="1"/>
    <col min="9" max="9" width="12.5703125" style="1" customWidth="1"/>
    <col min="10" max="10" width="11.42578125" style="1"/>
    <col min="11" max="11" width="14.28515625" style="1" customWidth="1"/>
    <col min="12" max="12" width="12.42578125" style="1" customWidth="1"/>
    <col min="13" max="13" width="15.42578125" style="1" customWidth="1"/>
    <col min="14" max="15" width="13.85546875" style="1" customWidth="1"/>
    <col min="16" max="217" width="11.42578125" style="1"/>
    <col min="218" max="218" width="14.7109375" style="1" customWidth="1"/>
    <col min="219" max="219" width="11.42578125" style="1"/>
    <col min="220" max="220" width="13.28515625" style="1" customWidth="1"/>
    <col min="221" max="222" width="11.42578125" style="1"/>
    <col min="223" max="223" width="12.140625" style="1" customWidth="1"/>
    <col min="224" max="228" width="11.42578125" style="1"/>
    <col min="229" max="229" width="12.42578125" style="1" customWidth="1"/>
    <col min="230" max="230" width="11.42578125" style="1"/>
    <col min="231" max="231" width="11.85546875" style="1" customWidth="1"/>
    <col min="232" max="232" width="15.28515625" style="1" customWidth="1"/>
    <col min="233" max="473" width="11.42578125" style="1"/>
    <col min="474" max="474" width="14.7109375" style="1" customWidth="1"/>
    <col min="475" max="475" width="11.42578125" style="1"/>
    <col min="476" max="476" width="13.28515625" style="1" customWidth="1"/>
    <col min="477" max="478" width="11.42578125" style="1"/>
    <col min="479" max="479" width="12.140625" style="1" customWidth="1"/>
    <col min="480" max="484" width="11.42578125" style="1"/>
    <col min="485" max="485" width="12.42578125" style="1" customWidth="1"/>
    <col min="486" max="486" width="11.42578125" style="1"/>
    <col min="487" max="487" width="11.85546875" style="1" customWidth="1"/>
    <col min="488" max="488" width="15.28515625" style="1" customWidth="1"/>
    <col min="489" max="729" width="11.42578125" style="1"/>
    <col min="730" max="730" width="14.7109375" style="1" customWidth="1"/>
    <col min="731" max="731" width="11.42578125" style="1"/>
    <col min="732" max="732" width="13.28515625" style="1" customWidth="1"/>
    <col min="733" max="734" width="11.42578125" style="1"/>
    <col min="735" max="735" width="12.140625" style="1" customWidth="1"/>
    <col min="736" max="740" width="11.42578125" style="1"/>
    <col min="741" max="741" width="12.42578125" style="1" customWidth="1"/>
    <col min="742" max="742" width="11.42578125" style="1"/>
    <col min="743" max="743" width="11.85546875" style="1" customWidth="1"/>
    <col min="744" max="744" width="15.28515625" style="1" customWidth="1"/>
    <col min="745" max="985" width="11.42578125" style="1"/>
    <col min="986" max="986" width="14.7109375" style="1" customWidth="1"/>
    <col min="987" max="987" width="11.42578125" style="1"/>
    <col min="988" max="988" width="13.28515625" style="1" customWidth="1"/>
    <col min="989" max="990" width="11.42578125" style="1"/>
    <col min="991" max="991" width="12.140625" style="1" customWidth="1"/>
    <col min="992" max="996" width="11.42578125" style="1"/>
    <col min="997" max="997" width="12.42578125" style="1" customWidth="1"/>
    <col min="998" max="998" width="11.42578125" style="1"/>
    <col min="999" max="999" width="11.85546875" style="1" customWidth="1"/>
    <col min="1000" max="1000" width="15.28515625" style="1" customWidth="1"/>
    <col min="1001" max="1241" width="11.42578125" style="1"/>
    <col min="1242" max="1242" width="14.7109375" style="1" customWidth="1"/>
    <col min="1243" max="1243" width="11.42578125" style="1"/>
    <col min="1244" max="1244" width="13.28515625" style="1" customWidth="1"/>
    <col min="1245" max="1246" width="11.42578125" style="1"/>
    <col min="1247" max="1247" width="12.140625" style="1" customWidth="1"/>
    <col min="1248" max="1252" width="11.42578125" style="1"/>
    <col min="1253" max="1253" width="12.42578125" style="1" customWidth="1"/>
    <col min="1254" max="1254" width="11.42578125" style="1"/>
    <col min="1255" max="1255" width="11.85546875" style="1" customWidth="1"/>
    <col min="1256" max="1256" width="15.28515625" style="1" customWidth="1"/>
    <col min="1257" max="1497" width="11.42578125" style="1"/>
    <col min="1498" max="1498" width="14.7109375" style="1" customWidth="1"/>
    <col min="1499" max="1499" width="11.42578125" style="1"/>
    <col min="1500" max="1500" width="13.28515625" style="1" customWidth="1"/>
    <col min="1501" max="1502" width="11.42578125" style="1"/>
    <col min="1503" max="1503" width="12.140625" style="1" customWidth="1"/>
    <col min="1504" max="1508" width="11.42578125" style="1"/>
    <col min="1509" max="1509" width="12.42578125" style="1" customWidth="1"/>
    <col min="1510" max="1510" width="11.42578125" style="1"/>
    <col min="1511" max="1511" width="11.85546875" style="1" customWidth="1"/>
    <col min="1512" max="1512" width="15.28515625" style="1" customWidth="1"/>
    <col min="1513" max="1753" width="11.42578125" style="1"/>
    <col min="1754" max="1754" width="14.7109375" style="1" customWidth="1"/>
    <col min="1755" max="1755" width="11.42578125" style="1"/>
    <col min="1756" max="1756" width="13.28515625" style="1" customWidth="1"/>
    <col min="1757" max="1758" width="11.42578125" style="1"/>
    <col min="1759" max="1759" width="12.140625" style="1" customWidth="1"/>
    <col min="1760" max="1764" width="11.42578125" style="1"/>
    <col min="1765" max="1765" width="12.42578125" style="1" customWidth="1"/>
    <col min="1766" max="1766" width="11.42578125" style="1"/>
    <col min="1767" max="1767" width="11.85546875" style="1" customWidth="1"/>
    <col min="1768" max="1768" width="15.28515625" style="1" customWidth="1"/>
    <col min="1769" max="2009" width="11.42578125" style="1"/>
    <col min="2010" max="2010" width="14.7109375" style="1" customWidth="1"/>
    <col min="2011" max="2011" width="11.42578125" style="1"/>
    <col min="2012" max="2012" width="13.28515625" style="1" customWidth="1"/>
    <col min="2013" max="2014" width="11.42578125" style="1"/>
    <col min="2015" max="2015" width="12.140625" style="1" customWidth="1"/>
    <col min="2016" max="2020" width="11.42578125" style="1"/>
    <col min="2021" max="2021" width="12.42578125" style="1" customWidth="1"/>
    <col min="2022" max="2022" width="11.42578125" style="1"/>
    <col min="2023" max="2023" width="11.85546875" style="1" customWidth="1"/>
    <col min="2024" max="2024" width="15.28515625" style="1" customWidth="1"/>
    <col min="2025" max="2265" width="11.42578125" style="1"/>
    <col min="2266" max="2266" width="14.7109375" style="1" customWidth="1"/>
    <col min="2267" max="2267" width="11.42578125" style="1"/>
    <col min="2268" max="2268" width="13.28515625" style="1" customWidth="1"/>
    <col min="2269" max="2270" width="11.42578125" style="1"/>
    <col min="2271" max="2271" width="12.140625" style="1" customWidth="1"/>
    <col min="2272" max="2276" width="11.42578125" style="1"/>
    <col min="2277" max="2277" width="12.42578125" style="1" customWidth="1"/>
    <col min="2278" max="2278" width="11.42578125" style="1"/>
    <col min="2279" max="2279" width="11.85546875" style="1" customWidth="1"/>
    <col min="2280" max="2280" width="15.28515625" style="1" customWidth="1"/>
    <col min="2281" max="2521" width="11.42578125" style="1"/>
    <col min="2522" max="2522" width="14.7109375" style="1" customWidth="1"/>
    <col min="2523" max="2523" width="11.42578125" style="1"/>
    <col min="2524" max="2524" width="13.28515625" style="1" customWidth="1"/>
    <col min="2525" max="2526" width="11.42578125" style="1"/>
    <col min="2527" max="2527" width="12.140625" style="1" customWidth="1"/>
    <col min="2528" max="2532" width="11.42578125" style="1"/>
    <col min="2533" max="2533" width="12.42578125" style="1" customWidth="1"/>
    <col min="2534" max="2534" width="11.42578125" style="1"/>
    <col min="2535" max="2535" width="11.85546875" style="1" customWidth="1"/>
    <col min="2536" max="2536" width="15.28515625" style="1" customWidth="1"/>
    <col min="2537" max="2777" width="11.42578125" style="1"/>
    <col min="2778" max="2778" width="14.7109375" style="1" customWidth="1"/>
    <col min="2779" max="2779" width="11.42578125" style="1"/>
    <col min="2780" max="2780" width="13.28515625" style="1" customWidth="1"/>
    <col min="2781" max="2782" width="11.42578125" style="1"/>
    <col min="2783" max="2783" width="12.140625" style="1" customWidth="1"/>
    <col min="2784" max="2788" width="11.42578125" style="1"/>
    <col min="2789" max="2789" width="12.42578125" style="1" customWidth="1"/>
    <col min="2790" max="2790" width="11.42578125" style="1"/>
    <col min="2791" max="2791" width="11.85546875" style="1" customWidth="1"/>
    <col min="2792" max="2792" width="15.28515625" style="1" customWidth="1"/>
    <col min="2793" max="3033" width="11.42578125" style="1"/>
    <col min="3034" max="3034" width="14.7109375" style="1" customWidth="1"/>
    <col min="3035" max="3035" width="11.42578125" style="1"/>
    <col min="3036" max="3036" width="13.28515625" style="1" customWidth="1"/>
    <col min="3037" max="3038" width="11.42578125" style="1"/>
    <col min="3039" max="3039" width="12.140625" style="1" customWidth="1"/>
    <col min="3040" max="3044" width="11.42578125" style="1"/>
    <col min="3045" max="3045" width="12.42578125" style="1" customWidth="1"/>
    <col min="3046" max="3046" width="11.42578125" style="1"/>
    <col min="3047" max="3047" width="11.85546875" style="1" customWidth="1"/>
    <col min="3048" max="3048" width="15.28515625" style="1" customWidth="1"/>
    <col min="3049" max="3289" width="11.42578125" style="1"/>
    <col min="3290" max="3290" width="14.7109375" style="1" customWidth="1"/>
    <col min="3291" max="3291" width="11.42578125" style="1"/>
    <col min="3292" max="3292" width="13.28515625" style="1" customWidth="1"/>
    <col min="3293" max="3294" width="11.42578125" style="1"/>
    <col min="3295" max="3295" width="12.140625" style="1" customWidth="1"/>
    <col min="3296" max="3300" width="11.42578125" style="1"/>
    <col min="3301" max="3301" width="12.42578125" style="1" customWidth="1"/>
    <col min="3302" max="3302" width="11.42578125" style="1"/>
    <col min="3303" max="3303" width="11.85546875" style="1" customWidth="1"/>
    <col min="3304" max="3304" width="15.28515625" style="1" customWidth="1"/>
    <col min="3305" max="3545" width="11.42578125" style="1"/>
    <col min="3546" max="3546" width="14.7109375" style="1" customWidth="1"/>
    <col min="3547" max="3547" width="11.42578125" style="1"/>
    <col min="3548" max="3548" width="13.28515625" style="1" customWidth="1"/>
    <col min="3549" max="3550" width="11.42578125" style="1"/>
    <col min="3551" max="3551" width="12.140625" style="1" customWidth="1"/>
    <col min="3552" max="3556" width="11.42578125" style="1"/>
    <col min="3557" max="3557" width="12.42578125" style="1" customWidth="1"/>
    <col min="3558" max="3558" width="11.42578125" style="1"/>
    <col min="3559" max="3559" width="11.85546875" style="1" customWidth="1"/>
    <col min="3560" max="3560" width="15.28515625" style="1" customWidth="1"/>
    <col min="3561" max="3801" width="11.42578125" style="1"/>
    <col min="3802" max="3802" width="14.7109375" style="1" customWidth="1"/>
    <col min="3803" max="3803" width="11.42578125" style="1"/>
    <col min="3804" max="3804" width="13.28515625" style="1" customWidth="1"/>
    <col min="3805" max="3806" width="11.42578125" style="1"/>
    <col min="3807" max="3807" width="12.140625" style="1" customWidth="1"/>
    <col min="3808" max="3812" width="11.42578125" style="1"/>
    <col min="3813" max="3813" width="12.42578125" style="1" customWidth="1"/>
    <col min="3814" max="3814" width="11.42578125" style="1"/>
    <col min="3815" max="3815" width="11.85546875" style="1" customWidth="1"/>
    <col min="3816" max="3816" width="15.28515625" style="1" customWidth="1"/>
    <col min="3817" max="4057" width="11.42578125" style="1"/>
    <col min="4058" max="4058" width="14.7109375" style="1" customWidth="1"/>
    <col min="4059" max="4059" width="11.42578125" style="1"/>
    <col min="4060" max="4060" width="13.28515625" style="1" customWidth="1"/>
    <col min="4061" max="4062" width="11.42578125" style="1"/>
    <col min="4063" max="4063" width="12.140625" style="1" customWidth="1"/>
    <col min="4064" max="4068" width="11.42578125" style="1"/>
    <col min="4069" max="4069" width="12.42578125" style="1" customWidth="1"/>
    <col min="4070" max="4070" width="11.42578125" style="1"/>
    <col min="4071" max="4071" width="11.85546875" style="1" customWidth="1"/>
    <col min="4072" max="4072" width="15.28515625" style="1" customWidth="1"/>
    <col min="4073" max="4313" width="11.42578125" style="1"/>
    <col min="4314" max="4314" width="14.7109375" style="1" customWidth="1"/>
    <col min="4315" max="4315" width="11.42578125" style="1"/>
    <col min="4316" max="4316" width="13.28515625" style="1" customWidth="1"/>
    <col min="4317" max="4318" width="11.42578125" style="1"/>
    <col min="4319" max="4319" width="12.140625" style="1" customWidth="1"/>
    <col min="4320" max="4324" width="11.42578125" style="1"/>
    <col min="4325" max="4325" width="12.42578125" style="1" customWidth="1"/>
    <col min="4326" max="4326" width="11.42578125" style="1"/>
    <col min="4327" max="4327" width="11.85546875" style="1" customWidth="1"/>
    <col min="4328" max="4328" width="15.28515625" style="1" customWidth="1"/>
    <col min="4329" max="4569" width="11.42578125" style="1"/>
    <col min="4570" max="4570" width="14.7109375" style="1" customWidth="1"/>
    <col min="4571" max="4571" width="11.42578125" style="1"/>
    <col min="4572" max="4572" width="13.28515625" style="1" customWidth="1"/>
    <col min="4573" max="4574" width="11.42578125" style="1"/>
    <col min="4575" max="4575" width="12.140625" style="1" customWidth="1"/>
    <col min="4576" max="4580" width="11.42578125" style="1"/>
    <col min="4581" max="4581" width="12.42578125" style="1" customWidth="1"/>
    <col min="4582" max="4582" width="11.42578125" style="1"/>
    <col min="4583" max="4583" width="11.85546875" style="1" customWidth="1"/>
    <col min="4584" max="4584" width="15.28515625" style="1" customWidth="1"/>
    <col min="4585" max="4825" width="11.42578125" style="1"/>
    <col min="4826" max="4826" width="14.7109375" style="1" customWidth="1"/>
    <col min="4827" max="4827" width="11.42578125" style="1"/>
    <col min="4828" max="4828" width="13.28515625" style="1" customWidth="1"/>
    <col min="4829" max="4830" width="11.42578125" style="1"/>
    <col min="4831" max="4831" width="12.140625" style="1" customWidth="1"/>
    <col min="4832" max="4836" width="11.42578125" style="1"/>
    <col min="4837" max="4837" width="12.42578125" style="1" customWidth="1"/>
    <col min="4838" max="4838" width="11.42578125" style="1"/>
    <col min="4839" max="4839" width="11.85546875" style="1" customWidth="1"/>
    <col min="4840" max="4840" width="15.28515625" style="1" customWidth="1"/>
    <col min="4841" max="5081" width="11.42578125" style="1"/>
    <col min="5082" max="5082" width="14.7109375" style="1" customWidth="1"/>
    <col min="5083" max="5083" width="11.42578125" style="1"/>
    <col min="5084" max="5084" width="13.28515625" style="1" customWidth="1"/>
    <col min="5085" max="5086" width="11.42578125" style="1"/>
    <col min="5087" max="5087" width="12.140625" style="1" customWidth="1"/>
    <col min="5088" max="5092" width="11.42578125" style="1"/>
    <col min="5093" max="5093" width="12.42578125" style="1" customWidth="1"/>
    <col min="5094" max="5094" width="11.42578125" style="1"/>
    <col min="5095" max="5095" width="11.85546875" style="1" customWidth="1"/>
    <col min="5096" max="5096" width="15.28515625" style="1" customWidth="1"/>
    <col min="5097" max="5337" width="11.42578125" style="1"/>
    <col min="5338" max="5338" width="14.7109375" style="1" customWidth="1"/>
    <col min="5339" max="5339" width="11.42578125" style="1"/>
    <col min="5340" max="5340" width="13.28515625" style="1" customWidth="1"/>
    <col min="5341" max="5342" width="11.42578125" style="1"/>
    <col min="5343" max="5343" width="12.140625" style="1" customWidth="1"/>
    <col min="5344" max="5348" width="11.42578125" style="1"/>
    <col min="5349" max="5349" width="12.42578125" style="1" customWidth="1"/>
    <col min="5350" max="5350" width="11.42578125" style="1"/>
    <col min="5351" max="5351" width="11.85546875" style="1" customWidth="1"/>
    <col min="5352" max="5352" width="15.28515625" style="1" customWidth="1"/>
    <col min="5353" max="5593" width="11.42578125" style="1"/>
    <col min="5594" max="5594" width="14.7109375" style="1" customWidth="1"/>
    <col min="5595" max="5595" width="11.42578125" style="1"/>
    <col min="5596" max="5596" width="13.28515625" style="1" customWidth="1"/>
    <col min="5597" max="5598" width="11.42578125" style="1"/>
    <col min="5599" max="5599" width="12.140625" style="1" customWidth="1"/>
    <col min="5600" max="5604" width="11.42578125" style="1"/>
    <col min="5605" max="5605" width="12.42578125" style="1" customWidth="1"/>
    <col min="5606" max="5606" width="11.42578125" style="1"/>
    <col min="5607" max="5607" width="11.85546875" style="1" customWidth="1"/>
    <col min="5608" max="5608" width="15.28515625" style="1" customWidth="1"/>
    <col min="5609" max="5849" width="11.42578125" style="1"/>
    <col min="5850" max="5850" width="14.7109375" style="1" customWidth="1"/>
    <col min="5851" max="5851" width="11.42578125" style="1"/>
    <col min="5852" max="5852" width="13.28515625" style="1" customWidth="1"/>
    <col min="5853" max="5854" width="11.42578125" style="1"/>
    <col min="5855" max="5855" width="12.140625" style="1" customWidth="1"/>
    <col min="5856" max="5860" width="11.42578125" style="1"/>
    <col min="5861" max="5861" width="12.42578125" style="1" customWidth="1"/>
    <col min="5862" max="5862" width="11.42578125" style="1"/>
    <col min="5863" max="5863" width="11.85546875" style="1" customWidth="1"/>
    <col min="5864" max="5864" width="15.28515625" style="1" customWidth="1"/>
    <col min="5865" max="6105" width="11.42578125" style="1"/>
    <col min="6106" max="6106" width="14.7109375" style="1" customWidth="1"/>
    <col min="6107" max="6107" width="11.42578125" style="1"/>
    <col min="6108" max="6108" width="13.28515625" style="1" customWidth="1"/>
    <col min="6109" max="6110" width="11.42578125" style="1"/>
    <col min="6111" max="6111" width="12.140625" style="1" customWidth="1"/>
    <col min="6112" max="6116" width="11.42578125" style="1"/>
    <col min="6117" max="6117" width="12.42578125" style="1" customWidth="1"/>
    <col min="6118" max="6118" width="11.42578125" style="1"/>
    <col min="6119" max="6119" width="11.85546875" style="1" customWidth="1"/>
    <col min="6120" max="6120" width="15.28515625" style="1" customWidth="1"/>
    <col min="6121" max="6361" width="11.42578125" style="1"/>
    <col min="6362" max="6362" width="14.7109375" style="1" customWidth="1"/>
    <col min="6363" max="6363" width="11.42578125" style="1"/>
    <col min="6364" max="6364" width="13.28515625" style="1" customWidth="1"/>
    <col min="6365" max="6366" width="11.42578125" style="1"/>
    <col min="6367" max="6367" width="12.140625" style="1" customWidth="1"/>
    <col min="6368" max="6372" width="11.42578125" style="1"/>
    <col min="6373" max="6373" width="12.42578125" style="1" customWidth="1"/>
    <col min="6374" max="6374" width="11.42578125" style="1"/>
    <col min="6375" max="6375" width="11.85546875" style="1" customWidth="1"/>
    <col min="6376" max="6376" width="15.28515625" style="1" customWidth="1"/>
    <col min="6377" max="6617" width="11.42578125" style="1"/>
    <col min="6618" max="6618" width="14.7109375" style="1" customWidth="1"/>
    <col min="6619" max="6619" width="11.42578125" style="1"/>
    <col min="6620" max="6620" width="13.28515625" style="1" customWidth="1"/>
    <col min="6621" max="6622" width="11.42578125" style="1"/>
    <col min="6623" max="6623" width="12.140625" style="1" customWidth="1"/>
    <col min="6624" max="6628" width="11.42578125" style="1"/>
    <col min="6629" max="6629" width="12.42578125" style="1" customWidth="1"/>
    <col min="6630" max="6630" width="11.42578125" style="1"/>
    <col min="6631" max="6631" width="11.85546875" style="1" customWidth="1"/>
    <col min="6632" max="6632" width="15.28515625" style="1" customWidth="1"/>
    <col min="6633" max="6873" width="11.42578125" style="1"/>
    <col min="6874" max="6874" width="14.7109375" style="1" customWidth="1"/>
    <col min="6875" max="6875" width="11.42578125" style="1"/>
    <col min="6876" max="6876" width="13.28515625" style="1" customWidth="1"/>
    <col min="6877" max="6878" width="11.42578125" style="1"/>
    <col min="6879" max="6879" width="12.140625" style="1" customWidth="1"/>
    <col min="6880" max="6884" width="11.42578125" style="1"/>
    <col min="6885" max="6885" width="12.42578125" style="1" customWidth="1"/>
    <col min="6886" max="6886" width="11.42578125" style="1"/>
    <col min="6887" max="6887" width="11.85546875" style="1" customWidth="1"/>
    <col min="6888" max="6888" width="15.28515625" style="1" customWidth="1"/>
    <col min="6889" max="7129" width="11.42578125" style="1"/>
    <col min="7130" max="7130" width="14.7109375" style="1" customWidth="1"/>
    <col min="7131" max="7131" width="11.42578125" style="1"/>
    <col min="7132" max="7132" width="13.28515625" style="1" customWidth="1"/>
    <col min="7133" max="7134" width="11.42578125" style="1"/>
    <col min="7135" max="7135" width="12.140625" style="1" customWidth="1"/>
    <col min="7136" max="7140" width="11.42578125" style="1"/>
    <col min="7141" max="7141" width="12.42578125" style="1" customWidth="1"/>
    <col min="7142" max="7142" width="11.42578125" style="1"/>
    <col min="7143" max="7143" width="11.85546875" style="1" customWidth="1"/>
    <col min="7144" max="7144" width="15.28515625" style="1" customWidth="1"/>
    <col min="7145" max="7385" width="11.42578125" style="1"/>
    <col min="7386" max="7386" width="14.7109375" style="1" customWidth="1"/>
    <col min="7387" max="7387" width="11.42578125" style="1"/>
    <col min="7388" max="7388" width="13.28515625" style="1" customWidth="1"/>
    <col min="7389" max="7390" width="11.42578125" style="1"/>
    <col min="7391" max="7391" width="12.140625" style="1" customWidth="1"/>
    <col min="7392" max="7396" width="11.42578125" style="1"/>
    <col min="7397" max="7397" width="12.42578125" style="1" customWidth="1"/>
    <col min="7398" max="7398" width="11.42578125" style="1"/>
    <col min="7399" max="7399" width="11.85546875" style="1" customWidth="1"/>
    <col min="7400" max="7400" width="15.28515625" style="1" customWidth="1"/>
    <col min="7401" max="7641" width="11.42578125" style="1"/>
    <col min="7642" max="7642" width="14.7109375" style="1" customWidth="1"/>
    <col min="7643" max="7643" width="11.42578125" style="1"/>
    <col min="7644" max="7644" width="13.28515625" style="1" customWidth="1"/>
    <col min="7645" max="7646" width="11.42578125" style="1"/>
    <col min="7647" max="7647" width="12.140625" style="1" customWidth="1"/>
    <col min="7648" max="7652" width="11.42578125" style="1"/>
    <col min="7653" max="7653" width="12.42578125" style="1" customWidth="1"/>
    <col min="7654" max="7654" width="11.42578125" style="1"/>
    <col min="7655" max="7655" width="11.85546875" style="1" customWidth="1"/>
    <col min="7656" max="7656" width="15.28515625" style="1" customWidth="1"/>
    <col min="7657" max="7897" width="11.42578125" style="1"/>
    <col min="7898" max="7898" width="14.7109375" style="1" customWidth="1"/>
    <col min="7899" max="7899" width="11.42578125" style="1"/>
    <col min="7900" max="7900" width="13.28515625" style="1" customWidth="1"/>
    <col min="7901" max="7902" width="11.42578125" style="1"/>
    <col min="7903" max="7903" width="12.140625" style="1" customWidth="1"/>
    <col min="7904" max="7908" width="11.42578125" style="1"/>
    <col min="7909" max="7909" width="12.42578125" style="1" customWidth="1"/>
    <col min="7910" max="7910" width="11.42578125" style="1"/>
    <col min="7911" max="7911" width="11.85546875" style="1" customWidth="1"/>
    <col min="7912" max="7912" width="15.28515625" style="1" customWidth="1"/>
    <col min="7913" max="8153" width="11.42578125" style="1"/>
    <col min="8154" max="8154" width="14.7109375" style="1" customWidth="1"/>
    <col min="8155" max="8155" width="11.42578125" style="1"/>
    <col min="8156" max="8156" width="13.28515625" style="1" customWidth="1"/>
    <col min="8157" max="8158" width="11.42578125" style="1"/>
    <col min="8159" max="8159" width="12.140625" style="1" customWidth="1"/>
    <col min="8160" max="8164" width="11.42578125" style="1"/>
    <col min="8165" max="8165" width="12.42578125" style="1" customWidth="1"/>
    <col min="8166" max="8166" width="11.42578125" style="1"/>
    <col min="8167" max="8167" width="11.85546875" style="1" customWidth="1"/>
    <col min="8168" max="8168" width="15.28515625" style="1" customWidth="1"/>
    <col min="8169" max="8409" width="11.42578125" style="1"/>
    <col min="8410" max="8410" width="14.7109375" style="1" customWidth="1"/>
    <col min="8411" max="8411" width="11.42578125" style="1"/>
    <col min="8412" max="8412" width="13.28515625" style="1" customWidth="1"/>
    <col min="8413" max="8414" width="11.42578125" style="1"/>
    <col min="8415" max="8415" width="12.140625" style="1" customWidth="1"/>
    <col min="8416" max="8420" width="11.42578125" style="1"/>
    <col min="8421" max="8421" width="12.42578125" style="1" customWidth="1"/>
    <col min="8422" max="8422" width="11.42578125" style="1"/>
    <col min="8423" max="8423" width="11.85546875" style="1" customWidth="1"/>
    <col min="8424" max="8424" width="15.28515625" style="1" customWidth="1"/>
    <col min="8425" max="8665" width="11.42578125" style="1"/>
    <col min="8666" max="8666" width="14.7109375" style="1" customWidth="1"/>
    <col min="8667" max="8667" width="11.42578125" style="1"/>
    <col min="8668" max="8668" width="13.28515625" style="1" customWidth="1"/>
    <col min="8669" max="8670" width="11.42578125" style="1"/>
    <col min="8671" max="8671" width="12.140625" style="1" customWidth="1"/>
    <col min="8672" max="8676" width="11.42578125" style="1"/>
    <col min="8677" max="8677" width="12.42578125" style="1" customWidth="1"/>
    <col min="8678" max="8678" width="11.42578125" style="1"/>
    <col min="8679" max="8679" width="11.85546875" style="1" customWidth="1"/>
    <col min="8680" max="8680" width="15.28515625" style="1" customWidth="1"/>
    <col min="8681" max="8921" width="11.42578125" style="1"/>
    <col min="8922" max="8922" width="14.7109375" style="1" customWidth="1"/>
    <col min="8923" max="8923" width="11.42578125" style="1"/>
    <col min="8924" max="8924" width="13.28515625" style="1" customWidth="1"/>
    <col min="8925" max="8926" width="11.42578125" style="1"/>
    <col min="8927" max="8927" width="12.140625" style="1" customWidth="1"/>
    <col min="8928" max="8932" width="11.42578125" style="1"/>
    <col min="8933" max="8933" width="12.42578125" style="1" customWidth="1"/>
    <col min="8934" max="8934" width="11.42578125" style="1"/>
    <col min="8935" max="8935" width="11.85546875" style="1" customWidth="1"/>
    <col min="8936" max="8936" width="15.28515625" style="1" customWidth="1"/>
    <col min="8937" max="9177" width="11.42578125" style="1"/>
    <col min="9178" max="9178" width="14.7109375" style="1" customWidth="1"/>
    <col min="9179" max="9179" width="11.42578125" style="1"/>
    <col min="9180" max="9180" width="13.28515625" style="1" customWidth="1"/>
    <col min="9181" max="9182" width="11.42578125" style="1"/>
    <col min="9183" max="9183" width="12.140625" style="1" customWidth="1"/>
    <col min="9184" max="9188" width="11.42578125" style="1"/>
    <col min="9189" max="9189" width="12.42578125" style="1" customWidth="1"/>
    <col min="9190" max="9190" width="11.42578125" style="1"/>
    <col min="9191" max="9191" width="11.85546875" style="1" customWidth="1"/>
    <col min="9192" max="9192" width="15.28515625" style="1" customWidth="1"/>
    <col min="9193" max="9433" width="11.42578125" style="1"/>
    <col min="9434" max="9434" width="14.7109375" style="1" customWidth="1"/>
    <col min="9435" max="9435" width="11.42578125" style="1"/>
    <col min="9436" max="9436" width="13.28515625" style="1" customWidth="1"/>
    <col min="9437" max="9438" width="11.42578125" style="1"/>
    <col min="9439" max="9439" width="12.140625" style="1" customWidth="1"/>
    <col min="9440" max="9444" width="11.42578125" style="1"/>
    <col min="9445" max="9445" width="12.42578125" style="1" customWidth="1"/>
    <col min="9446" max="9446" width="11.42578125" style="1"/>
    <col min="9447" max="9447" width="11.85546875" style="1" customWidth="1"/>
    <col min="9448" max="9448" width="15.28515625" style="1" customWidth="1"/>
    <col min="9449" max="9689" width="11.42578125" style="1"/>
    <col min="9690" max="9690" width="14.7109375" style="1" customWidth="1"/>
    <col min="9691" max="9691" width="11.42578125" style="1"/>
    <col min="9692" max="9692" width="13.28515625" style="1" customWidth="1"/>
    <col min="9693" max="9694" width="11.42578125" style="1"/>
    <col min="9695" max="9695" width="12.140625" style="1" customWidth="1"/>
    <col min="9696" max="9700" width="11.42578125" style="1"/>
    <col min="9701" max="9701" width="12.42578125" style="1" customWidth="1"/>
    <col min="9702" max="9702" width="11.42578125" style="1"/>
    <col min="9703" max="9703" width="11.85546875" style="1" customWidth="1"/>
    <col min="9704" max="9704" width="15.28515625" style="1" customWidth="1"/>
    <col min="9705" max="9945" width="11.42578125" style="1"/>
    <col min="9946" max="9946" width="14.7109375" style="1" customWidth="1"/>
    <col min="9947" max="9947" width="11.42578125" style="1"/>
    <col min="9948" max="9948" width="13.28515625" style="1" customWidth="1"/>
    <col min="9949" max="9950" width="11.42578125" style="1"/>
    <col min="9951" max="9951" width="12.140625" style="1" customWidth="1"/>
    <col min="9952" max="9956" width="11.42578125" style="1"/>
    <col min="9957" max="9957" width="12.42578125" style="1" customWidth="1"/>
    <col min="9958" max="9958" width="11.42578125" style="1"/>
    <col min="9959" max="9959" width="11.85546875" style="1" customWidth="1"/>
    <col min="9960" max="9960" width="15.28515625" style="1" customWidth="1"/>
    <col min="9961" max="10201" width="11.42578125" style="1"/>
    <col min="10202" max="10202" width="14.7109375" style="1" customWidth="1"/>
    <col min="10203" max="10203" width="11.42578125" style="1"/>
    <col min="10204" max="10204" width="13.28515625" style="1" customWidth="1"/>
    <col min="10205" max="10206" width="11.42578125" style="1"/>
    <col min="10207" max="10207" width="12.140625" style="1" customWidth="1"/>
    <col min="10208" max="10212" width="11.42578125" style="1"/>
    <col min="10213" max="10213" width="12.42578125" style="1" customWidth="1"/>
    <col min="10214" max="10214" width="11.42578125" style="1"/>
    <col min="10215" max="10215" width="11.85546875" style="1" customWidth="1"/>
    <col min="10216" max="10216" width="15.28515625" style="1" customWidth="1"/>
    <col min="10217" max="10457" width="11.42578125" style="1"/>
    <col min="10458" max="10458" width="14.7109375" style="1" customWidth="1"/>
    <col min="10459" max="10459" width="11.42578125" style="1"/>
    <col min="10460" max="10460" width="13.28515625" style="1" customWidth="1"/>
    <col min="10461" max="10462" width="11.42578125" style="1"/>
    <col min="10463" max="10463" width="12.140625" style="1" customWidth="1"/>
    <col min="10464" max="10468" width="11.42578125" style="1"/>
    <col min="10469" max="10469" width="12.42578125" style="1" customWidth="1"/>
    <col min="10470" max="10470" width="11.42578125" style="1"/>
    <col min="10471" max="10471" width="11.85546875" style="1" customWidth="1"/>
    <col min="10472" max="10472" width="15.28515625" style="1" customWidth="1"/>
    <col min="10473" max="10713" width="11.42578125" style="1"/>
    <col min="10714" max="10714" width="14.7109375" style="1" customWidth="1"/>
    <col min="10715" max="10715" width="11.42578125" style="1"/>
    <col min="10716" max="10716" width="13.28515625" style="1" customWidth="1"/>
    <col min="10717" max="10718" width="11.42578125" style="1"/>
    <col min="10719" max="10719" width="12.140625" style="1" customWidth="1"/>
    <col min="10720" max="10724" width="11.42578125" style="1"/>
    <col min="10725" max="10725" width="12.42578125" style="1" customWidth="1"/>
    <col min="10726" max="10726" width="11.42578125" style="1"/>
    <col min="10727" max="10727" width="11.85546875" style="1" customWidth="1"/>
    <col min="10728" max="10728" width="15.28515625" style="1" customWidth="1"/>
    <col min="10729" max="10969" width="11.42578125" style="1"/>
    <col min="10970" max="10970" width="14.7109375" style="1" customWidth="1"/>
    <col min="10971" max="10971" width="11.42578125" style="1"/>
    <col min="10972" max="10972" width="13.28515625" style="1" customWidth="1"/>
    <col min="10973" max="10974" width="11.42578125" style="1"/>
    <col min="10975" max="10975" width="12.140625" style="1" customWidth="1"/>
    <col min="10976" max="10980" width="11.42578125" style="1"/>
    <col min="10981" max="10981" width="12.42578125" style="1" customWidth="1"/>
    <col min="10982" max="10982" width="11.42578125" style="1"/>
    <col min="10983" max="10983" width="11.85546875" style="1" customWidth="1"/>
    <col min="10984" max="10984" width="15.28515625" style="1" customWidth="1"/>
    <col min="10985" max="11225" width="11.42578125" style="1"/>
    <col min="11226" max="11226" width="14.7109375" style="1" customWidth="1"/>
    <col min="11227" max="11227" width="11.42578125" style="1"/>
    <col min="11228" max="11228" width="13.28515625" style="1" customWidth="1"/>
    <col min="11229" max="11230" width="11.42578125" style="1"/>
    <col min="11231" max="11231" width="12.140625" style="1" customWidth="1"/>
    <col min="11232" max="11236" width="11.42578125" style="1"/>
    <col min="11237" max="11237" width="12.42578125" style="1" customWidth="1"/>
    <col min="11238" max="11238" width="11.42578125" style="1"/>
    <col min="11239" max="11239" width="11.85546875" style="1" customWidth="1"/>
    <col min="11240" max="11240" width="15.28515625" style="1" customWidth="1"/>
    <col min="11241" max="11481" width="11.42578125" style="1"/>
    <col min="11482" max="11482" width="14.7109375" style="1" customWidth="1"/>
    <col min="11483" max="11483" width="11.42578125" style="1"/>
    <col min="11484" max="11484" width="13.28515625" style="1" customWidth="1"/>
    <col min="11485" max="11486" width="11.42578125" style="1"/>
    <col min="11487" max="11487" width="12.140625" style="1" customWidth="1"/>
    <col min="11488" max="11492" width="11.42578125" style="1"/>
    <col min="11493" max="11493" width="12.42578125" style="1" customWidth="1"/>
    <col min="11494" max="11494" width="11.42578125" style="1"/>
    <col min="11495" max="11495" width="11.85546875" style="1" customWidth="1"/>
    <col min="11496" max="11496" width="15.28515625" style="1" customWidth="1"/>
    <col min="11497" max="11737" width="11.42578125" style="1"/>
    <col min="11738" max="11738" width="14.7109375" style="1" customWidth="1"/>
    <col min="11739" max="11739" width="11.42578125" style="1"/>
    <col min="11740" max="11740" width="13.28515625" style="1" customWidth="1"/>
    <col min="11741" max="11742" width="11.42578125" style="1"/>
    <col min="11743" max="11743" width="12.140625" style="1" customWidth="1"/>
    <col min="11744" max="11748" width="11.42578125" style="1"/>
    <col min="11749" max="11749" width="12.42578125" style="1" customWidth="1"/>
    <col min="11750" max="11750" width="11.42578125" style="1"/>
    <col min="11751" max="11751" width="11.85546875" style="1" customWidth="1"/>
    <col min="11752" max="11752" width="15.28515625" style="1" customWidth="1"/>
    <col min="11753" max="11993" width="11.42578125" style="1"/>
    <col min="11994" max="11994" width="14.7109375" style="1" customWidth="1"/>
    <col min="11995" max="11995" width="11.42578125" style="1"/>
    <col min="11996" max="11996" width="13.28515625" style="1" customWidth="1"/>
    <col min="11997" max="11998" width="11.42578125" style="1"/>
    <col min="11999" max="11999" width="12.140625" style="1" customWidth="1"/>
    <col min="12000" max="12004" width="11.42578125" style="1"/>
    <col min="12005" max="12005" width="12.42578125" style="1" customWidth="1"/>
    <col min="12006" max="12006" width="11.42578125" style="1"/>
    <col min="12007" max="12007" width="11.85546875" style="1" customWidth="1"/>
    <col min="12008" max="12008" width="15.28515625" style="1" customWidth="1"/>
    <col min="12009" max="12249" width="11.42578125" style="1"/>
    <col min="12250" max="12250" width="14.7109375" style="1" customWidth="1"/>
    <col min="12251" max="12251" width="11.42578125" style="1"/>
    <col min="12252" max="12252" width="13.28515625" style="1" customWidth="1"/>
    <col min="12253" max="12254" width="11.42578125" style="1"/>
    <col min="12255" max="12255" width="12.140625" style="1" customWidth="1"/>
    <col min="12256" max="12260" width="11.42578125" style="1"/>
    <col min="12261" max="12261" width="12.42578125" style="1" customWidth="1"/>
    <col min="12262" max="12262" width="11.42578125" style="1"/>
    <col min="12263" max="12263" width="11.85546875" style="1" customWidth="1"/>
    <col min="12264" max="12264" width="15.28515625" style="1" customWidth="1"/>
    <col min="12265" max="12505" width="11.42578125" style="1"/>
    <col min="12506" max="12506" width="14.7109375" style="1" customWidth="1"/>
    <col min="12507" max="12507" width="11.42578125" style="1"/>
    <col min="12508" max="12508" width="13.28515625" style="1" customWidth="1"/>
    <col min="12509" max="12510" width="11.42578125" style="1"/>
    <col min="12511" max="12511" width="12.140625" style="1" customWidth="1"/>
    <col min="12512" max="12516" width="11.42578125" style="1"/>
    <col min="12517" max="12517" width="12.42578125" style="1" customWidth="1"/>
    <col min="12518" max="12518" width="11.42578125" style="1"/>
    <col min="12519" max="12519" width="11.85546875" style="1" customWidth="1"/>
    <col min="12520" max="12520" width="15.28515625" style="1" customWidth="1"/>
    <col min="12521" max="12761" width="11.42578125" style="1"/>
    <col min="12762" max="12762" width="14.7109375" style="1" customWidth="1"/>
    <col min="12763" max="12763" width="11.42578125" style="1"/>
    <col min="12764" max="12764" width="13.28515625" style="1" customWidth="1"/>
    <col min="12765" max="12766" width="11.42578125" style="1"/>
    <col min="12767" max="12767" width="12.140625" style="1" customWidth="1"/>
    <col min="12768" max="12772" width="11.42578125" style="1"/>
    <col min="12773" max="12773" width="12.42578125" style="1" customWidth="1"/>
    <col min="12774" max="12774" width="11.42578125" style="1"/>
    <col min="12775" max="12775" width="11.85546875" style="1" customWidth="1"/>
    <col min="12776" max="12776" width="15.28515625" style="1" customWidth="1"/>
    <col min="12777" max="13017" width="11.42578125" style="1"/>
    <col min="13018" max="13018" width="14.7109375" style="1" customWidth="1"/>
    <col min="13019" max="13019" width="11.42578125" style="1"/>
    <col min="13020" max="13020" width="13.28515625" style="1" customWidth="1"/>
    <col min="13021" max="13022" width="11.42578125" style="1"/>
    <col min="13023" max="13023" width="12.140625" style="1" customWidth="1"/>
    <col min="13024" max="13028" width="11.42578125" style="1"/>
    <col min="13029" max="13029" width="12.42578125" style="1" customWidth="1"/>
    <col min="13030" max="13030" width="11.42578125" style="1"/>
    <col min="13031" max="13031" width="11.85546875" style="1" customWidth="1"/>
    <col min="13032" max="13032" width="15.28515625" style="1" customWidth="1"/>
    <col min="13033" max="13273" width="11.42578125" style="1"/>
    <col min="13274" max="13274" width="14.7109375" style="1" customWidth="1"/>
    <col min="13275" max="13275" width="11.42578125" style="1"/>
    <col min="13276" max="13276" width="13.28515625" style="1" customWidth="1"/>
    <col min="13277" max="13278" width="11.42578125" style="1"/>
    <col min="13279" max="13279" width="12.140625" style="1" customWidth="1"/>
    <col min="13280" max="13284" width="11.42578125" style="1"/>
    <col min="13285" max="13285" width="12.42578125" style="1" customWidth="1"/>
    <col min="13286" max="13286" width="11.42578125" style="1"/>
    <col min="13287" max="13287" width="11.85546875" style="1" customWidth="1"/>
    <col min="13288" max="13288" width="15.28515625" style="1" customWidth="1"/>
    <col min="13289" max="13529" width="11.42578125" style="1"/>
    <col min="13530" max="13530" width="14.7109375" style="1" customWidth="1"/>
    <col min="13531" max="13531" width="11.42578125" style="1"/>
    <col min="13532" max="13532" width="13.28515625" style="1" customWidth="1"/>
    <col min="13533" max="13534" width="11.42578125" style="1"/>
    <col min="13535" max="13535" width="12.140625" style="1" customWidth="1"/>
    <col min="13536" max="13540" width="11.42578125" style="1"/>
    <col min="13541" max="13541" width="12.42578125" style="1" customWidth="1"/>
    <col min="13542" max="13542" width="11.42578125" style="1"/>
    <col min="13543" max="13543" width="11.85546875" style="1" customWidth="1"/>
    <col min="13544" max="13544" width="15.28515625" style="1" customWidth="1"/>
    <col min="13545" max="13785" width="11.42578125" style="1"/>
    <col min="13786" max="13786" width="14.7109375" style="1" customWidth="1"/>
    <col min="13787" max="13787" width="11.42578125" style="1"/>
    <col min="13788" max="13788" width="13.28515625" style="1" customWidth="1"/>
    <col min="13789" max="13790" width="11.42578125" style="1"/>
    <col min="13791" max="13791" width="12.140625" style="1" customWidth="1"/>
    <col min="13792" max="13796" width="11.42578125" style="1"/>
    <col min="13797" max="13797" width="12.42578125" style="1" customWidth="1"/>
    <col min="13798" max="13798" width="11.42578125" style="1"/>
    <col min="13799" max="13799" width="11.85546875" style="1" customWidth="1"/>
    <col min="13800" max="13800" width="15.28515625" style="1" customWidth="1"/>
    <col min="13801" max="14041" width="11.42578125" style="1"/>
    <col min="14042" max="14042" width="14.7109375" style="1" customWidth="1"/>
    <col min="14043" max="14043" width="11.42578125" style="1"/>
    <col min="14044" max="14044" width="13.28515625" style="1" customWidth="1"/>
    <col min="14045" max="14046" width="11.42578125" style="1"/>
    <col min="14047" max="14047" width="12.140625" style="1" customWidth="1"/>
    <col min="14048" max="14052" width="11.42578125" style="1"/>
    <col min="14053" max="14053" width="12.42578125" style="1" customWidth="1"/>
    <col min="14054" max="14054" width="11.42578125" style="1"/>
    <col min="14055" max="14055" width="11.85546875" style="1" customWidth="1"/>
    <col min="14056" max="14056" width="15.28515625" style="1" customWidth="1"/>
    <col min="14057" max="14297" width="11.42578125" style="1"/>
    <col min="14298" max="14298" width="14.7109375" style="1" customWidth="1"/>
    <col min="14299" max="14299" width="11.42578125" style="1"/>
    <col min="14300" max="14300" width="13.28515625" style="1" customWidth="1"/>
    <col min="14301" max="14302" width="11.42578125" style="1"/>
    <col min="14303" max="14303" width="12.140625" style="1" customWidth="1"/>
    <col min="14304" max="14308" width="11.42578125" style="1"/>
    <col min="14309" max="14309" width="12.42578125" style="1" customWidth="1"/>
    <col min="14310" max="14310" width="11.42578125" style="1"/>
    <col min="14311" max="14311" width="11.85546875" style="1" customWidth="1"/>
    <col min="14312" max="14312" width="15.28515625" style="1" customWidth="1"/>
    <col min="14313" max="14553" width="11.42578125" style="1"/>
    <col min="14554" max="14554" width="14.7109375" style="1" customWidth="1"/>
    <col min="14555" max="14555" width="11.42578125" style="1"/>
    <col min="14556" max="14556" width="13.28515625" style="1" customWidth="1"/>
    <col min="14557" max="14558" width="11.42578125" style="1"/>
    <col min="14559" max="14559" width="12.140625" style="1" customWidth="1"/>
    <col min="14560" max="14564" width="11.42578125" style="1"/>
    <col min="14565" max="14565" width="12.42578125" style="1" customWidth="1"/>
    <col min="14566" max="14566" width="11.42578125" style="1"/>
    <col min="14567" max="14567" width="11.85546875" style="1" customWidth="1"/>
    <col min="14568" max="14568" width="15.28515625" style="1" customWidth="1"/>
    <col min="14569" max="14809" width="11.42578125" style="1"/>
    <col min="14810" max="14810" width="14.7109375" style="1" customWidth="1"/>
    <col min="14811" max="14811" width="11.42578125" style="1"/>
    <col min="14812" max="14812" width="13.28515625" style="1" customWidth="1"/>
    <col min="14813" max="14814" width="11.42578125" style="1"/>
    <col min="14815" max="14815" width="12.140625" style="1" customWidth="1"/>
    <col min="14816" max="14820" width="11.42578125" style="1"/>
    <col min="14821" max="14821" width="12.42578125" style="1" customWidth="1"/>
    <col min="14822" max="14822" width="11.42578125" style="1"/>
    <col min="14823" max="14823" width="11.85546875" style="1" customWidth="1"/>
    <col min="14824" max="14824" width="15.28515625" style="1" customWidth="1"/>
    <col min="14825" max="15065" width="11.42578125" style="1"/>
    <col min="15066" max="15066" width="14.7109375" style="1" customWidth="1"/>
    <col min="15067" max="15067" width="11.42578125" style="1"/>
    <col min="15068" max="15068" width="13.28515625" style="1" customWidth="1"/>
    <col min="15069" max="15070" width="11.42578125" style="1"/>
    <col min="15071" max="15071" width="12.140625" style="1" customWidth="1"/>
    <col min="15072" max="15076" width="11.42578125" style="1"/>
    <col min="15077" max="15077" width="12.42578125" style="1" customWidth="1"/>
    <col min="15078" max="15078" width="11.42578125" style="1"/>
    <col min="15079" max="15079" width="11.85546875" style="1" customWidth="1"/>
    <col min="15080" max="15080" width="15.28515625" style="1" customWidth="1"/>
    <col min="15081" max="15321" width="11.42578125" style="1"/>
    <col min="15322" max="15322" width="14.7109375" style="1" customWidth="1"/>
    <col min="15323" max="15323" width="11.42578125" style="1"/>
    <col min="15324" max="15324" width="13.28515625" style="1" customWidth="1"/>
    <col min="15325" max="15326" width="11.42578125" style="1"/>
    <col min="15327" max="15327" width="12.140625" style="1" customWidth="1"/>
    <col min="15328" max="15332" width="11.42578125" style="1"/>
    <col min="15333" max="15333" width="12.42578125" style="1" customWidth="1"/>
    <col min="15334" max="15334" width="11.42578125" style="1"/>
    <col min="15335" max="15335" width="11.85546875" style="1" customWidth="1"/>
    <col min="15336" max="15336" width="15.28515625" style="1" customWidth="1"/>
    <col min="15337" max="15577" width="11.42578125" style="1"/>
    <col min="15578" max="15578" width="14.7109375" style="1" customWidth="1"/>
    <col min="15579" max="15579" width="11.42578125" style="1"/>
    <col min="15580" max="15580" width="13.28515625" style="1" customWidth="1"/>
    <col min="15581" max="15582" width="11.42578125" style="1"/>
    <col min="15583" max="15583" width="12.140625" style="1" customWidth="1"/>
    <col min="15584" max="15588" width="11.42578125" style="1"/>
    <col min="15589" max="15589" width="12.42578125" style="1" customWidth="1"/>
    <col min="15590" max="15590" width="11.42578125" style="1"/>
    <col min="15591" max="15591" width="11.85546875" style="1" customWidth="1"/>
    <col min="15592" max="15592" width="15.28515625" style="1" customWidth="1"/>
    <col min="15593" max="15833" width="11.42578125" style="1"/>
    <col min="15834" max="15834" width="14.7109375" style="1" customWidth="1"/>
    <col min="15835" max="15835" width="11.42578125" style="1"/>
    <col min="15836" max="15836" width="13.28515625" style="1" customWidth="1"/>
    <col min="15837" max="15838" width="11.42578125" style="1"/>
    <col min="15839" max="15839" width="12.140625" style="1" customWidth="1"/>
    <col min="15840" max="15844" width="11.42578125" style="1"/>
    <col min="15845" max="15845" width="12.42578125" style="1" customWidth="1"/>
    <col min="15846" max="15846" width="11.42578125" style="1"/>
    <col min="15847" max="15847" width="11.85546875" style="1" customWidth="1"/>
    <col min="15848" max="15848" width="15.28515625" style="1" customWidth="1"/>
    <col min="15849" max="16089" width="11.42578125" style="1"/>
    <col min="16090" max="16090" width="14.7109375" style="1" customWidth="1"/>
    <col min="16091" max="16091" width="11.42578125" style="1"/>
    <col min="16092" max="16092" width="13.28515625" style="1" customWidth="1"/>
    <col min="16093" max="16094" width="11.42578125" style="1"/>
    <col min="16095" max="16095" width="12.140625" style="1" customWidth="1"/>
    <col min="16096" max="16100" width="11.42578125" style="1"/>
    <col min="16101" max="16101" width="12.42578125" style="1" customWidth="1"/>
    <col min="16102" max="16102" width="11.42578125" style="1"/>
    <col min="16103" max="16103" width="11.85546875" style="1" customWidth="1"/>
    <col min="16104" max="16104" width="15.28515625" style="1" customWidth="1"/>
    <col min="16105" max="16384" width="11.42578125" style="1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6"/>
      <c r="B3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8" x14ac:dyDescent="0.25">
      <c r="A6" s="19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15.75" x14ac:dyDescent="0.25">
      <c r="A7" s="2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45" customHeight="1" x14ac:dyDescent="0.25">
      <c r="A8" s="20" t="s">
        <v>0</v>
      </c>
      <c r="B8" s="21" t="s">
        <v>1</v>
      </c>
      <c r="C8" s="22"/>
      <c r="D8" s="23" t="s">
        <v>2</v>
      </c>
      <c r="E8" s="24"/>
      <c r="F8" s="25" t="s">
        <v>3</v>
      </c>
      <c r="G8" s="26"/>
      <c r="H8" s="27" t="s">
        <v>4</v>
      </c>
      <c r="I8" s="28"/>
      <c r="J8" s="29" t="s">
        <v>5</v>
      </c>
      <c r="K8" s="30"/>
      <c r="L8" s="31" t="s">
        <v>6</v>
      </c>
      <c r="M8" s="32"/>
      <c r="N8" s="33" t="s">
        <v>7</v>
      </c>
      <c r="O8" s="34"/>
    </row>
    <row r="9" spans="1:15" ht="18" customHeight="1" x14ac:dyDescent="0.25">
      <c r="A9" s="20"/>
      <c r="B9" s="4" t="s">
        <v>25</v>
      </c>
      <c r="C9" s="5" t="s">
        <v>26</v>
      </c>
      <c r="D9" s="4" t="s">
        <v>25</v>
      </c>
      <c r="E9" s="5" t="s">
        <v>26</v>
      </c>
      <c r="F9" s="4" t="s">
        <v>25</v>
      </c>
      <c r="G9" s="5" t="s">
        <v>26</v>
      </c>
      <c r="H9" s="4" t="s">
        <v>25</v>
      </c>
      <c r="I9" s="5" t="s">
        <v>26</v>
      </c>
      <c r="J9" s="4" t="s">
        <v>25</v>
      </c>
      <c r="K9" s="5" t="s">
        <v>26</v>
      </c>
      <c r="L9" s="4" t="s">
        <v>25</v>
      </c>
      <c r="M9" s="5" t="s">
        <v>26</v>
      </c>
      <c r="N9" s="4" t="s">
        <v>25</v>
      </c>
      <c r="O9" s="5" t="s">
        <v>26</v>
      </c>
    </row>
    <row r="10" spans="1:15" x14ac:dyDescent="0.25">
      <c r="A10" s="39" t="s">
        <v>12</v>
      </c>
      <c r="B10" s="40">
        <f>(B11+C11)</f>
        <v>19663</v>
      </c>
      <c r="C10" s="41"/>
      <c r="D10" s="40">
        <f>(D11+E11)</f>
        <v>1233</v>
      </c>
      <c r="E10" s="41"/>
      <c r="F10" s="40">
        <f>(F11+G11)</f>
        <v>4267</v>
      </c>
      <c r="G10" s="41"/>
      <c r="H10" s="35">
        <f>(H11+I11)</f>
        <v>4001</v>
      </c>
      <c r="I10" s="36"/>
      <c r="J10" s="35">
        <f>(J11+K11)</f>
        <v>3110</v>
      </c>
      <c r="K10" s="36"/>
      <c r="L10" s="35">
        <f>(L11+M11)</f>
        <v>197</v>
      </c>
      <c r="M10" s="36"/>
      <c r="N10" s="37">
        <f t="shared" ref="N10" si="0">(B10+D10+F10+H10+J10+L10)</f>
        <v>32471</v>
      </c>
      <c r="O10" s="38"/>
    </row>
    <row r="11" spans="1:15" x14ac:dyDescent="0.25">
      <c r="A11" s="39"/>
      <c r="B11" s="8">
        <v>18930</v>
      </c>
      <c r="C11" s="8">
        <v>733</v>
      </c>
      <c r="D11" s="8">
        <v>1156</v>
      </c>
      <c r="E11" s="8">
        <v>77</v>
      </c>
      <c r="F11" s="8">
        <v>4057</v>
      </c>
      <c r="G11" s="8">
        <v>210</v>
      </c>
      <c r="H11" s="8">
        <v>3845</v>
      </c>
      <c r="I11" s="8">
        <v>156</v>
      </c>
      <c r="J11" s="8">
        <v>2966</v>
      </c>
      <c r="K11" s="8">
        <v>144</v>
      </c>
      <c r="L11" s="8">
        <v>195</v>
      </c>
      <c r="M11" s="8">
        <v>2</v>
      </c>
      <c r="N11" s="9">
        <f>SUM(B11,D11,F11,H11,J11,L11)</f>
        <v>31149</v>
      </c>
      <c r="O11" s="9">
        <f>SUM(C11,E11,G11,I11,K11,M11)</f>
        <v>1322</v>
      </c>
    </row>
    <row r="12" spans="1:15" x14ac:dyDescent="0.25">
      <c r="A12" s="39" t="s">
        <v>13</v>
      </c>
      <c r="B12" s="40">
        <f>(B13+C13)</f>
        <v>0</v>
      </c>
      <c r="C12" s="41"/>
      <c r="D12" s="40">
        <f>(D13+E13)</f>
        <v>0</v>
      </c>
      <c r="E12" s="41"/>
      <c r="F12" s="40">
        <f>(F13+G13)</f>
        <v>0</v>
      </c>
      <c r="G12" s="41"/>
      <c r="H12" s="35">
        <f>(H13+I13)</f>
        <v>0</v>
      </c>
      <c r="I12" s="36"/>
      <c r="J12" s="40">
        <f>(J13+K13)</f>
        <v>0</v>
      </c>
      <c r="K12" s="41"/>
      <c r="L12" s="40">
        <f>(L13+M13)</f>
        <v>0</v>
      </c>
      <c r="M12" s="41"/>
      <c r="N12" s="37">
        <f t="shared" ref="N12" si="1">(B12+D12+F12+H12+J12+L12)</f>
        <v>0</v>
      </c>
      <c r="O12" s="38"/>
    </row>
    <row r="13" spans="1:15" x14ac:dyDescent="0.25">
      <c r="A13" s="39"/>
      <c r="B13" s="8">
        <f>+[1]ANALISIS!B39</f>
        <v>0</v>
      </c>
      <c r="C13" s="8">
        <f>+[1]ANALISIS!C39</f>
        <v>0</v>
      </c>
      <c r="D13" s="8">
        <f>+[1]ANALISIS!D39</f>
        <v>0</v>
      </c>
      <c r="E13" s="8">
        <f>+[1]ANALISIS!E39</f>
        <v>0</v>
      </c>
      <c r="F13" s="8">
        <f>+[1]ANALISIS!F39</f>
        <v>0</v>
      </c>
      <c r="G13" s="8">
        <f>+[1]ANALISIS!G39</f>
        <v>0</v>
      </c>
      <c r="H13" s="8">
        <f>+[1]ANALISIS!H39</f>
        <v>0</v>
      </c>
      <c r="I13" s="8">
        <f>+[1]ANALISIS!I39</f>
        <v>0</v>
      </c>
      <c r="J13" s="8">
        <f>+[1]ANALISIS!J39</f>
        <v>0</v>
      </c>
      <c r="K13" s="8">
        <f>+[1]ANALISIS!K39</f>
        <v>0</v>
      </c>
      <c r="L13" s="8">
        <f>+[1]ANALISIS!L39</f>
        <v>0</v>
      </c>
      <c r="M13" s="8">
        <f>+[1]ANALISIS!M39</f>
        <v>0</v>
      </c>
      <c r="N13" s="9">
        <f>SUM(B13,D13,F13,H13,J13,L13)</f>
        <v>0</v>
      </c>
      <c r="O13" s="9">
        <f>SUM(C13,E13,G13,I13,K13,M13)</f>
        <v>0</v>
      </c>
    </row>
    <row r="14" spans="1:15" x14ac:dyDescent="0.25">
      <c r="A14" s="39" t="s">
        <v>14</v>
      </c>
      <c r="B14" s="40">
        <f>(B15+C15)</f>
        <v>0</v>
      </c>
      <c r="C14" s="41"/>
      <c r="D14" s="40">
        <f>(D15+E15)</f>
        <v>0</v>
      </c>
      <c r="E14" s="41"/>
      <c r="F14" s="40">
        <f>(F15+G15)</f>
        <v>0</v>
      </c>
      <c r="G14" s="41"/>
      <c r="H14" s="35">
        <f>(H15+I15)</f>
        <v>0</v>
      </c>
      <c r="I14" s="36"/>
      <c r="J14" s="40">
        <f>(J15+K15)</f>
        <v>0</v>
      </c>
      <c r="K14" s="41"/>
      <c r="L14" s="40">
        <f>(L15+M15)</f>
        <v>0</v>
      </c>
      <c r="M14" s="41"/>
      <c r="N14" s="37">
        <f t="shared" ref="N14" si="2">(B14+D14+F14+H14+J14+L14)</f>
        <v>0</v>
      </c>
      <c r="O14" s="38"/>
    </row>
    <row r="15" spans="1:15" x14ac:dyDescent="0.25">
      <c r="A15" s="39"/>
      <c r="B15" s="8">
        <f>+[1]ANALISIS!B41</f>
        <v>0</v>
      </c>
      <c r="C15" s="8">
        <f>+[1]ANALISIS!C41</f>
        <v>0</v>
      </c>
      <c r="D15" s="8">
        <f>+[1]ANALISIS!D41</f>
        <v>0</v>
      </c>
      <c r="E15" s="8">
        <f>+[1]ANALISIS!E41</f>
        <v>0</v>
      </c>
      <c r="F15" s="8">
        <f>+[1]ANALISIS!F41</f>
        <v>0</v>
      </c>
      <c r="G15" s="8">
        <f>+[1]ANALISIS!G41</f>
        <v>0</v>
      </c>
      <c r="H15" s="8">
        <f>+[1]ANALISIS!H41</f>
        <v>0</v>
      </c>
      <c r="I15" s="8">
        <f>+[1]ANALISIS!I41</f>
        <v>0</v>
      </c>
      <c r="J15" s="8">
        <f>+[1]ANALISIS!J41</f>
        <v>0</v>
      </c>
      <c r="K15" s="8">
        <f>+[1]ANALISIS!K41</f>
        <v>0</v>
      </c>
      <c r="L15" s="8">
        <f>+[1]ANALISIS!L41</f>
        <v>0</v>
      </c>
      <c r="M15" s="8">
        <f>+[1]ANALISIS!M41</f>
        <v>0</v>
      </c>
      <c r="N15" s="9">
        <f>SUM(B15,D15,F15,H15,J15,L15)</f>
        <v>0</v>
      </c>
      <c r="O15" s="9">
        <f>SUM(C15,E15,G15,I15,K15,M15)</f>
        <v>0</v>
      </c>
    </row>
    <row r="16" spans="1:15" x14ac:dyDescent="0.25">
      <c r="A16" s="39" t="s">
        <v>15</v>
      </c>
      <c r="B16" s="40">
        <f>(B17+C17)</f>
        <v>0</v>
      </c>
      <c r="C16" s="41"/>
      <c r="D16" s="40">
        <f t="shared" ref="D16" si="3">(D17+E17)</f>
        <v>0</v>
      </c>
      <c r="E16" s="41"/>
      <c r="F16" s="40">
        <f t="shared" ref="F16" si="4">(F17+G17)</f>
        <v>0</v>
      </c>
      <c r="G16" s="41"/>
      <c r="H16" s="40">
        <f t="shared" ref="H16" si="5">(H17+I17)</f>
        <v>0</v>
      </c>
      <c r="I16" s="41"/>
      <c r="J16" s="40">
        <f t="shared" ref="J16" si="6">(J17+K17)</f>
        <v>0</v>
      </c>
      <c r="K16" s="41"/>
      <c r="L16" s="40">
        <f t="shared" ref="L16" si="7">(L17+M17)</f>
        <v>0</v>
      </c>
      <c r="M16" s="41"/>
      <c r="N16" s="37">
        <f t="shared" ref="N16" si="8">(B16+D16+F16+H16+J16+L16)</f>
        <v>0</v>
      </c>
      <c r="O16" s="38"/>
    </row>
    <row r="17" spans="1:15" x14ac:dyDescent="0.25">
      <c r="A17" s="39"/>
      <c r="B17" s="8">
        <f>+[1]ANALISIS!B43</f>
        <v>0</v>
      </c>
      <c r="C17" s="8">
        <f>+[1]ANALISIS!C43</f>
        <v>0</v>
      </c>
      <c r="D17" s="8">
        <f>+[1]ANALISIS!D43</f>
        <v>0</v>
      </c>
      <c r="E17" s="8">
        <f>+[1]ANALISIS!E43</f>
        <v>0</v>
      </c>
      <c r="F17" s="8">
        <f>+[1]ANALISIS!F43</f>
        <v>0</v>
      </c>
      <c r="G17" s="8">
        <f>+[1]ANALISIS!G43</f>
        <v>0</v>
      </c>
      <c r="H17" s="8">
        <f>+[1]ANALISIS!H43</f>
        <v>0</v>
      </c>
      <c r="I17" s="8">
        <f>+[1]ANALISIS!I43</f>
        <v>0</v>
      </c>
      <c r="J17" s="8">
        <f>+[1]ANALISIS!J43</f>
        <v>0</v>
      </c>
      <c r="K17" s="8">
        <f>+[1]ANALISIS!K43</f>
        <v>0</v>
      </c>
      <c r="L17" s="8">
        <f>+[1]ANALISIS!L43</f>
        <v>0</v>
      </c>
      <c r="M17" s="8">
        <f>+[1]ANALISIS!M43</f>
        <v>0</v>
      </c>
      <c r="N17" s="9">
        <f>SUM(B17,D17,F17,H17,J17,L17)</f>
        <v>0</v>
      </c>
      <c r="O17" s="9">
        <f>SUM(C17,E17,G17,I17,K17,M17)</f>
        <v>0</v>
      </c>
    </row>
    <row r="18" spans="1:15" x14ac:dyDescent="0.25">
      <c r="A18" s="39" t="s">
        <v>16</v>
      </c>
      <c r="B18" s="40">
        <f>(B19+C19)</f>
        <v>0</v>
      </c>
      <c r="C18" s="41"/>
      <c r="D18" s="40">
        <f t="shared" ref="D18" si="9">(D19+E19)</f>
        <v>0</v>
      </c>
      <c r="E18" s="41"/>
      <c r="F18" s="40">
        <f t="shared" ref="F18" si="10">(F19+G19)</f>
        <v>0</v>
      </c>
      <c r="G18" s="41"/>
      <c r="H18" s="40">
        <f t="shared" ref="H18" si="11">(H19+I19)</f>
        <v>0</v>
      </c>
      <c r="I18" s="41"/>
      <c r="J18" s="40">
        <f t="shared" ref="J18" si="12">(J19+K19)</f>
        <v>0</v>
      </c>
      <c r="K18" s="41"/>
      <c r="L18" s="40">
        <f t="shared" ref="L18" si="13">(L19+M19)</f>
        <v>0</v>
      </c>
      <c r="M18" s="41"/>
      <c r="N18" s="37">
        <f t="shared" ref="N18" si="14">(B18+D18+F18+H18+J18+L18)</f>
        <v>0</v>
      </c>
      <c r="O18" s="38"/>
    </row>
    <row r="19" spans="1:15" x14ac:dyDescent="0.25">
      <c r="A19" s="39"/>
      <c r="B19" s="8">
        <f>+[1]ANALISIS!B45</f>
        <v>0</v>
      </c>
      <c r="C19" s="8">
        <f>+[1]ANALISIS!C45</f>
        <v>0</v>
      </c>
      <c r="D19" s="8">
        <f>+[1]ANALISIS!D45</f>
        <v>0</v>
      </c>
      <c r="E19" s="8">
        <f>+[1]ANALISIS!E45</f>
        <v>0</v>
      </c>
      <c r="F19" s="8">
        <f>+[1]ANALISIS!F45</f>
        <v>0</v>
      </c>
      <c r="G19" s="8">
        <f>+[1]ANALISIS!G45</f>
        <v>0</v>
      </c>
      <c r="H19" s="8">
        <f>+[1]ANALISIS!H45</f>
        <v>0</v>
      </c>
      <c r="I19" s="8">
        <f>+[1]ANALISIS!I45</f>
        <v>0</v>
      </c>
      <c r="J19" s="8">
        <f>+[1]ANALISIS!J45</f>
        <v>0</v>
      </c>
      <c r="K19" s="8">
        <f>+[1]ANALISIS!K45</f>
        <v>0</v>
      </c>
      <c r="L19" s="8">
        <f>+[1]ANALISIS!L45</f>
        <v>0</v>
      </c>
      <c r="M19" s="8">
        <f>+[1]ANALISIS!M45</f>
        <v>0</v>
      </c>
      <c r="N19" s="9">
        <f>SUM(B19,D19,F19,H19,J19,L19)</f>
        <v>0</v>
      </c>
      <c r="O19" s="9">
        <f>SUM(C19,E19,G19,I19,K19,M19)</f>
        <v>0</v>
      </c>
    </row>
    <row r="20" spans="1:15" x14ac:dyDescent="0.25">
      <c r="A20" s="39" t="s">
        <v>17</v>
      </c>
      <c r="B20" s="40">
        <f>(B21+C21)</f>
        <v>0</v>
      </c>
      <c r="C20" s="41"/>
      <c r="D20" s="40">
        <f>(D21+E21)</f>
        <v>0</v>
      </c>
      <c r="E20" s="41"/>
      <c r="F20" s="40">
        <f>(F21+G21)</f>
        <v>0</v>
      </c>
      <c r="G20" s="41"/>
      <c r="H20" s="40">
        <f>(H21+I21)</f>
        <v>0</v>
      </c>
      <c r="I20" s="41"/>
      <c r="J20" s="40">
        <f>(J21+K21)</f>
        <v>0</v>
      </c>
      <c r="K20" s="41"/>
      <c r="L20" s="40">
        <f>(L21+M21)</f>
        <v>0</v>
      </c>
      <c r="M20" s="41"/>
      <c r="N20" s="37">
        <f t="shared" ref="N20" si="15">(B20+D20+F20+H20+J20+L20)</f>
        <v>0</v>
      </c>
      <c r="O20" s="38"/>
    </row>
    <row r="21" spans="1:15" x14ac:dyDescent="0.25">
      <c r="A21" s="39"/>
      <c r="B21" s="8">
        <f>+[1]ANALISIS!B47</f>
        <v>0</v>
      </c>
      <c r="C21" s="8">
        <f>+[1]ANALISIS!C47</f>
        <v>0</v>
      </c>
      <c r="D21" s="8">
        <f>+[1]ANALISIS!D47</f>
        <v>0</v>
      </c>
      <c r="E21" s="8">
        <f>+[1]ANALISIS!E47</f>
        <v>0</v>
      </c>
      <c r="F21" s="8">
        <f>+[1]ANALISIS!F47</f>
        <v>0</v>
      </c>
      <c r="G21" s="8">
        <f>+[1]ANALISIS!G47</f>
        <v>0</v>
      </c>
      <c r="H21" s="8">
        <f>+[1]ANALISIS!H47</f>
        <v>0</v>
      </c>
      <c r="I21" s="8">
        <f>+[1]ANALISIS!I47</f>
        <v>0</v>
      </c>
      <c r="J21" s="8">
        <f>+[1]ANALISIS!J47</f>
        <v>0</v>
      </c>
      <c r="K21" s="8">
        <f>+[1]ANALISIS!K47</f>
        <v>0</v>
      </c>
      <c r="L21" s="8">
        <f>+[1]ANALISIS!L47</f>
        <v>0</v>
      </c>
      <c r="M21" s="8">
        <f>+[1]ANALISIS!M47</f>
        <v>0</v>
      </c>
      <c r="N21" s="9">
        <f>SUM(B21,D21,F21,H21,J21,L21)</f>
        <v>0</v>
      </c>
      <c r="O21" s="9">
        <f>SUM(C21,E21,G21,I21,K21,M21)</f>
        <v>0</v>
      </c>
    </row>
    <row r="22" spans="1:15" x14ac:dyDescent="0.25">
      <c r="A22" s="39" t="s">
        <v>18</v>
      </c>
      <c r="B22" s="40">
        <f>(B23+C23)</f>
        <v>0</v>
      </c>
      <c r="C22" s="41"/>
      <c r="D22" s="40">
        <f>(D23+E23)</f>
        <v>0</v>
      </c>
      <c r="E22" s="41"/>
      <c r="F22" s="40">
        <f>(F23+G23)</f>
        <v>0</v>
      </c>
      <c r="G22" s="41"/>
      <c r="H22" s="40">
        <f>(H23+I23)</f>
        <v>0</v>
      </c>
      <c r="I22" s="41"/>
      <c r="J22" s="40">
        <f>(J23+K23)</f>
        <v>0</v>
      </c>
      <c r="K22" s="41"/>
      <c r="L22" s="40">
        <f>(L23+M23)</f>
        <v>0</v>
      </c>
      <c r="M22" s="41"/>
      <c r="N22" s="37">
        <f t="shared" ref="N22" si="16">(B22+D22+F22+H22+J22+L22)</f>
        <v>0</v>
      </c>
      <c r="O22" s="38"/>
    </row>
    <row r="23" spans="1:15" x14ac:dyDescent="0.25">
      <c r="A23" s="39"/>
      <c r="B23" s="8">
        <f>+[1]ANALISIS!B49</f>
        <v>0</v>
      </c>
      <c r="C23" s="8">
        <f>+[1]ANALISIS!C49</f>
        <v>0</v>
      </c>
      <c r="D23" s="8">
        <f>+[1]ANALISIS!D49</f>
        <v>0</v>
      </c>
      <c r="E23" s="8">
        <f>+[1]ANALISIS!E49</f>
        <v>0</v>
      </c>
      <c r="F23" s="8">
        <f>+[1]ANALISIS!F49</f>
        <v>0</v>
      </c>
      <c r="G23" s="8">
        <f>+[1]ANALISIS!G49</f>
        <v>0</v>
      </c>
      <c r="H23" s="8">
        <f>+[1]ANALISIS!H49</f>
        <v>0</v>
      </c>
      <c r="I23" s="8">
        <f>+[1]ANALISIS!I49</f>
        <v>0</v>
      </c>
      <c r="J23" s="8">
        <f>+[1]ANALISIS!J49</f>
        <v>0</v>
      </c>
      <c r="K23" s="8">
        <f>+[1]ANALISIS!K49</f>
        <v>0</v>
      </c>
      <c r="L23" s="8">
        <f>+[1]ANALISIS!L49</f>
        <v>0</v>
      </c>
      <c r="M23" s="8">
        <f>+[1]ANALISIS!M49</f>
        <v>0</v>
      </c>
      <c r="N23" s="9">
        <f>SUM(B23,D23,F23,H23,J23,L23)</f>
        <v>0</v>
      </c>
      <c r="O23" s="9">
        <f>SUM(C23,E23,G23,I23,K23,M23)</f>
        <v>0</v>
      </c>
    </row>
    <row r="24" spans="1:15" x14ac:dyDescent="0.25">
      <c r="A24" s="39" t="s">
        <v>19</v>
      </c>
      <c r="B24" s="40">
        <f>(B25+C25)</f>
        <v>0</v>
      </c>
      <c r="C24" s="41"/>
      <c r="D24" s="40">
        <f>(D25+E25)</f>
        <v>0</v>
      </c>
      <c r="E24" s="41"/>
      <c r="F24" s="40">
        <f>(F25+G25)</f>
        <v>0</v>
      </c>
      <c r="G24" s="41"/>
      <c r="H24" s="40">
        <f>(H25+I25)</f>
        <v>0</v>
      </c>
      <c r="I24" s="41"/>
      <c r="J24" s="40">
        <f>(J25+K25)</f>
        <v>0</v>
      </c>
      <c r="K24" s="41"/>
      <c r="L24" s="40">
        <f>(L25+M25)</f>
        <v>0</v>
      </c>
      <c r="M24" s="41"/>
      <c r="N24" s="37">
        <f t="shared" ref="N24" si="17">(B24+D24+F24+H24+J24+L24)</f>
        <v>0</v>
      </c>
      <c r="O24" s="38"/>
    </row>
    <row r="25" spans="1:15" x14ac:dyDescent="0.25">
      <c r="A25" s="39"/>
      <c r="B25" s="8">
        <f>+[1]ANALISIS!B51</f>
        <v>0</v>
      </c>
      <c r="C25" s="8">
        <f>+[1]ANALISIS!C51</f>
        <v>0</v>
      </c>
      <c r="D25" s="8">
        <f>+[1]ANALISIS!D51</f>
        <v>0</v>
      </c>
      <c r="E25" s="8">
        <f>+[1]ANALISIS!E51</f>
        <v>0</v>
      </c>
      <c r="F25" s="8">
        <f>+[1]ANALISIS!F51</f>
        <v>0</v>
      </c>
      <c r="G25" s="8">
        <f>+[1]ANALISIS!G51</f>
        <v>0</v>
      </c>
      <c r="H25" s="8">
        <f>+[1]ANALISIS!H51</f>
        <v>0</v>
      </c>
      <c r="I25" s="8">
        <f>+[1]ANALISIS!I51</f>
        <v>0</v>
      </c>
      <c r="J25" s="8">
        <f>+[1]ANALISIS!J51</f>
        <v>0</v>
      </c>
      <c r="K25" s="8">
        <f>+[1]ANALISIS!K51</f>
        <v>0</v>
      </c>
      <c r="L25" s="8">
        <f>+[1]ANALISIS!L51</f>
        <v>0</v>
      </c>
      <c r="M25" s="8">
        <f>+[1]ANALISIS!M51</f>
        <v>0</v>
      </c>
      <c r="N25" s="9">
        <f>SUM(B25,D25,F25,H25,J25,L25)</f>
        <v>0</v>
      </c>
      <c r="O25" s="9">
        <f>SUM(C25,E25,G25,I25,K25,M25)</f>
        <v>0</v>
      </c>
    </row>
    <row r="26" spans="1:15" x14ac:dyDescent="0.25">
      <c r="A26" s="39" t="s">
        <v>20</v>
      </c>
      <c r="B26" s="40">
        <f>(B27+C27)</f>
        <v>0</v>
      </c>
      <c r="C26" s="41"/>
      <c r="D26" s="40">
        <f>(D27+E27)</f>
        <v>0</v>
      </c>
      <c r="E26" s="41"/>
      <c r="F26" s="40">
        <f>(F27+G27)</f>
        <v>0</v>
      </c>
      <c r="G26" s="41"/>
      <c r="H26" s="40">
        <f>(H27+I27)</f>
        <v>0</v>
      </c>
      <c r="I26" s="41"/>
      <c r="J26" s="40">
        <f>(J27+K27)</f>
        <v>0</v>
      </c>
      <c r="K26" s="41"/>
      <c r="L26" s="40">
        <f>(L27+M27)</f>
        <v>0</v>
      </c>
      <c r="M26" s="41"/>
      <c r="N26" s="37">
        <f t="shared" ref="N26" si="18">(B26+D26+F26+H26+J26+L26)</f>
        <v>0</v>
      </c>
      <c r="O26" s="38"/>
    </row>
    <row r="27" spans="1:15" x14ac:dyDescent="0.25">
      <c r="A27" s="39"/>
      <c r="B27" s="8">
        <f>+[1]ANALISIS!B53</f>
        <v>0</v>
      </c>
      <c r="C27" s="8">
        <f>+[1]ANALISIS!C53</f>
        <v>0</v>
      </c>
      <c r="D27" s="8">
        <f>+[1]ANALISIS!D53</f>
        <v>0</v>
      </c>
      <c r="E27" s="8">
        <f>+[1]ANALISIS!E53</f>
        <v>0</v>
      </c>
      <c r="F27" s="8">
        <f>+[1]ANALISIS!F53</f>
        <v>0</v>
      </c>
      <c r="G27" s="8">
        <f>+[1]ANALISIS!G53</f>
        <v>0</v>
      </c>
      <c r="H27" s="8">
        <f>+[1]ANALISIS!H53</f>
        <v>0</v>
      </c>
      <c r="I27" s="8">
        <f>+[1]ANALISIS!I53</f>
        <v>0</v>
      </c>
      <c r="J27" s="8">
        <f>+[1]ANALISIS!J53</f>
        <v>0</v>
      </c>
      <c r="K27" s="8">
        <f>+[1]ANALISIS!K53</f>
        <v>0</v>
      </c>
      <c r="L27" s="8">
        <f>+[1]ANALISIS!L53</f>
        <v>0</v>
      </c>
      <c r="M27" s="8">
        <f>+[1]ANALISIS!M53</f>
        <v>0</v>
      </c>
      <c r="N27" s="9">
        <f>SUM(B27,D27,F27,H27,J27,L27)</f>
        <v>0</v>
      </c>
      <c r="O27" s="9">
        <f>SUM(C27,E27,G27,I27,K27,M27)</f>
        <v>0</v>
      </c>
    </row>
    <row r="28" spans="1:15" x14ac:dyDescent="0.25">
      <c r="A28" s="39" t="s">
        <v>21</v>
      </c>
      <c r="B28" s="40">
        <f>(B29+C29)</f>
        <v>0</v>
      </c>
      <c r="C28" s="41"/>
      <c r="D28" s="40">
        <f t="shared" ref="D28" si="19">(D29+E29)</f>
        <v>0</v>
      </c>
      <c r="E28" s="41"/>
      <c r="F28" s="40">
        <f t="shared" ref="F28" si="20">(F29+G29)</f>
        <v>0</v>
      </c>
      <c r="G28" s="41"/>
      <c r="H28" s="40">
        <f t="shared" ref="H28" si="21">(H29+I29)</f>
        <v>0</v>
      </c>
      <c r="I28" s="41"/>
      <c r="J28" s="40">
        <f t="shared" ref="J28" si="22">(J29+K29)</f>
        <v>0</v>
      </c>
      <c r="K28" s="41"/>
      <c r="L28" s="40">
        <f t="shared" ref="L28" si="23">(L29+M29)</f>
        <v>0</v>
      </c>
      <c r="M28" s="41"/>
      <c r="N28" s="37">
        <f t="shared" ref="N28" si="24">(B28+D28+F28+H28+J28+L28)</f>
        <v>0</v>
      </c>
      <c r="O28" s="38"/>
    </row>
    <row r="29" spans="1:15" x14ac:dyDescent="0.25">
      <c r="A29" s="39"/>
      <c r="B29" s="8">
        <f>+[1]ANALISIS!B55</f>
        <v>0</v>
      </c>
      <c r="C29" s="8">
        <f>+[1]ANALISIS!C55</f>
        <v>0</v>
      </c>
      <c r="D29" s="8">
        <f>+[1]ANALISIS!D55</f>
        <v>0</v>
      </c>
      <c r="E29" s="8">
        <f>+[1]ANALISIS!E55</f>
        <v>0</v>
      </c>
      <c r="F29" s="8">
        <f>+[1]ANALISIS!F55</f>
        <v>0</v>
      </c>
      <c r="G29" s="8">
        <f>+[1]ANALISIS!G55</f>
        <v>0</v>
      </c>
      <c r="H29" s="8">
        <f>+[1]ANALISIS!H55</f>
        <v>0</v>
      </c>
      <c r="I29" s="8">
        <f>+[1]ANALISIS!I55</f>
        <v>0</v>
      </c>
      <c r="J29" s="8">
        <f>+[1]ANALISIS!J55</f>
        <v>0</v>
      </c>
      <c r="K29" s="8">
        <f>+[1]ANALISIS!K55</f>
        <v>0</v>
      </c>
      <c r="L29" s="8">
        <f>+[1]ANALISIS!L55</f>
        <v>0</v>
      </c>
      <c r="M29" s="8">
        <f>+[1]ANALISIS!M55</f>
        <v>0</v>
      </c>
      <c r="N29" s="9">
        <f>SUM(B29,D29,F29,H29,J29,L29)</f>
        <v>0</v>
      </c>
      <c r="O29" s="9">
        <f>SUM(C29,E29,G29,I29,K29,M29)</f>
        <v>0</v>
      </c>
    </row>
    <row r="30" spans="1:15" x14ac:dyDescent="0.25">
      <c r="A30" s="39" t="s">
        <v>22</v>
      </c>
      <c r="B30" s="40">
        <f>(B31+C31)</f>
        <v>0</v>
      </c>
      <c r="C30" s="41"/>
      <c r="D30" s="40">
        <f t="shared" ref="D30" si="25">(D31+E31)</f>
        <v>0</v>
      </c>
      <c r="E30" s="41"/>
      <c r="F30" s="40">
        <f t="shared" ref="F30" si="26">(F31+G31)</f>
        <v>0</v>
      </c>
      <c r="G30" s="41"/>
      <c r="H30" s="40">
        <f t="shared" ref="H30" si="27">(H31+I31)</f>
        <v>0</v>
      </c>
      <c r="I30" s="41"/>
      <c r="J30" s="40">
        <f t="shared" ref="J30" si="28">(J31+K31)</f>
        <v>0</v>
      </c>
      <c r="K30" s="41"/>
      <c r="L30" s="40">
        <f t="shared" ref="L30" si="29">(L31+M31)</f>
        <v>0</v>
      </c>
      <c r="M30" s="41"/>
      <c r="N30" s="37">
        <f t="shared" ref="N30" si="30">(B30+D30+F30+H30+J30+L30)</f>
        <v>0</v>
      </c>
      <c r="O30" s="38"/>
    </row>
    <row r="31" spans="1:15" x14ac:dyDescent="0.25">
      <c r="A31" s="39"/>
      <c r="B31" s="8">
        <f>+[1]ANALISIS!B57</f>
        <v>0</v>
      </c>
      <c r="C31" s="8">
        <f>+[1]ANALISIS!C57</f>
        <v>0</v>
      </c>
      <c r="D31" s="8">
        <f>+[1]ANALISIS!D57</f>
        <v>0</v>
      </c>
      <c r="E31" s="8">
        <f>+[1]ANALISIS!E57</f>
        <v>0</v>
      </c>
      <c r="F31" s="8">
        <f>+[1]ANALISIS!F57</f>
        <v>0</v>
      </c>
      <c r="G31" s="8">
        <f>+[1]ANALISIS!G57</f>
        <v>0</v>
      </c>
      <c r="H31" s="8">
        <f>+[1]ANALISIS!H57</f>
        <v>0</v>
      </c>
      <c r="I31" s="8">
        <f>+[1]ANALISIS!I57</f>
        <v>0</v>
      </c>
      <c r="J31" s="8">
        <f>+[1]ANALISIS!J57</f>
        <v>0</v>
      </c>
      <c r="K31" s="8">
        <f>+[1]ANALISIS!K57</f>
        <v>0</v>
      </c>
      <c r="L31" s="8">
        <f>+[1]ANALISIS!L57</f>
        <v>0</v>
      </c>
      <c r="M31" s="8">
        <f>+[1]ANALISIS!M57</f>
        <v>0</v>
      </c>
      <c r="N31" s="9">
        <f>SUM(B31,D31,F31,H31,J31,L31)</f>
        <v>0</v>
      </c>
      <c r="O31" s="9">
        <f>SUM(C31,E31,G31,I31,K31,M31)</f>
        <v>0</v>
      </c>
    </row>
    <row r="32" spans="1:15" x14ac:dyDescent="0.25">
      <c r="A32" s="39" t="s">
        <v>23</v>
      </c>
      <c r="B32" s="40">
        <f>(B33+C33)</f>
        <v>0</v>
      </c>
      <c r="C32" s="41"/>
      <c r="D32" s="40">
        <f t="shared" ref="D32" si="31">(D33+E33)</f>
        <v>0</v>
      </c>
      <c r="E32" s="41"/>
      <c r="F32" s="40">
        <f t="shared" ref="F32" si="32">(F33+G33)</f>
        <v>0</v>
      </c>
      <c r="G32" s="41"/>
      <c r="H32" s="40">
        <f t="shared" ref="H32" si="33">(H33+I33)</f>
        <v>0</v>
      </c>
      <c r="I32" s="41"/>
      <c r="J32" s="40">
        <f t="shared" ref="J32" si="34">(J33+K33)</f>
        <v>0</v>
      </c>
      <c r="K32" s="41"/>
      <c r="L32" s="40">
        <f t="shared" ref="L32" si="35">(L33+M33)</f>
        <v>0</v>
      </c>
      <c r="M32" s="41"/>
      <c r="N32" s="37">
        <f t="shared" ref="N32" si="36">(B32+D32+F32+H32+J32+L32)</f>
        <v>0</v>
      </c>
      <c r="O32" s="38"/>
    </row>
    <row r="33" spans="1:15" x14ac:dyDescent="0.25">
      <c r="A33" s="39"/>
      <c r="B33" s="8">
        <f>+[1]ANALISIS!B59</f>
        <v>0</v>
      </c>
      <c r="C33" s="8">
        <f>+[1]ANALISIS!C59</f>
        <v>0</v>
      </c>
      <c r="D33" s="8">
        <f>+[1]ANALISIS!D59</f>
        <v>0</v>
      </c>
      <c r="E33" s="8">
        <f>+[1]ANALISIS!E59</f>
        <v>0</v>
      </c>
      <c r="F33" s="8">
        <f>+[1]ANALISIS!F59</f>
        <v>0</v>
      </c>
      <c r="G33" s="8">
        <f>+[1]ANALISIS!G59</f>
        <v>0</v>
      </c>
      <c r="H33" s="8">
        <f>+[1]ANALISIS!H59</f>
        <v>0</v>
      </c>
      <c r="I33" s="8">
        <f>+[1]ANALISIS!I59</f>
        <v>0</v>
      </c>
      <c r="J33" s="8">
        <f>+[1]ANALISIS!J59</f>
        <v>0</v>
      </c>
      <c r="K33" s="8">
        <f>+[1]ANALISIS!K59</f>
        <v>0</v>
      </c>
      <c r="L33" s="8">
        <f>+[1]ANALISIS!L59</f>
        <v>0</v>
      </c>
      <c r="M33" s="8">
        <f>+[1]ANALISIS!M59</f>
        <v>0</v>
      </c>
      <c r="N33" s="9">
        <f>SUM(B33,D33,F33,H33,J33,L33)</f>
        <v>0</v>
      </c>
      <c r="O33" s="9">
        <f>SUM(C33,E33,G33,I33,K33,M33)</f>
        <v>0</v>
      </c>
    </row>
    <row r="34" spans="1:15" x14ac:dyDescent="0.25">
      <c r="A34" s="44" t="s">
        <v>7</v>
      </c>
      <c r="B34" s="45">
        <f>(B35+C35)</f>
        <v>19663</v>
      </c>
      <c r="C34" s="45"/>
      <c r="D34" s="46">
        <f>(D35+E35)</f>
        <v>1233</v>
      </c>
      <c r="E34" s="46"/>
      <c r="F34" s="47">
        <f>(F35+G35)</f>
        <v>4267</v>
      </c>
      <c r="G34" s="47"/>
      <c r="H34" s="48">
        <f>(H35+I35)</f>
        <v>4001</v>
      </c>
      <c r="I34" s="48"/>
      <c r="J34" s="49">
        <f>(J35+K35)</f>
        <v>3110</v>
      </c>
      <c r="K34" s="49"/>
      <c r="L34" s="42">
        <f>(L35+M35)</f>
        <v>197</v>
      </c>
      <c r="M34" s="42"/>
      <c r="N34" s="43">
        <f>(N35+O35)</f>
        <v>32471</v>
      </c>
      <c r="O34" s="43"/>
    </row>
    <row r="35" spans="1:15" ht="16.5" customHeight="1" x14ac:dyDescent="0.25">
      <c r="A35" s="44"/>
      <c r="B35" s="10">
        <f t="shared" ref="B35:M35" si="37">SUM(B11,B13,B15,B17,B19,B21,B23,B25,B27,B29,B31,B33)</f>
        <v>18930</v>
      </c>
      <c r="C35" s="11">
        <f t="shared" si="37"/>
        <v>733</v>
      </c>
      <c r="D35" s="10">
        <f t="shared" si="37"/>
        <v>1156</v>
      </c>
      <c r="E35" s="11">
        <f t="shared" si="37"/>
        <v>77</v>
      </c>
      <c r="F35" s="10">
        <f t="shared" si="37"/>
        <v>4057</v>
      </c>
      <c r="G35" s="11">
        <f t="shared" si="37"/>
        <v>210</v>
      </c>
      <c r="H35" s="10">
        <f t="shared" si="37"/>
        <v>3845</v>
      </c>
      <c r="I35" s="11">
        <f t="shared" si="37"/>
        <v>156</v>
      </c>
      <c r="J35" s="10">
        <f t="shared" si="37"/>
        <v>2966</v>
      </c>
      <c r="K35" s="11">
        <f t="shared" si="37"/>
        <v>144</v>
      </c>
      <c r="L35" s="10">
        <f t="shared" si="37"/>
        <v>195</v>
      </c>
      <c r="M35" s="11">
        <f t="shared" si="37"/>
        <v>2</v>
      </c>
      <c r="N35" s="10">
        <f>SUM(N11,N13,N15,N17,N19,N21,N23,N25,N27,N29,N31,N33)</f>
        <v>31149</v>
      </c>
      <c r="O35" s="11">
        <f>SUM(O11,O13,O15,O17,O19,O21,O23,O25,O27,O29,O31,O33)</f>
        <v>1322</v>
      </c>
    </row>
    <row r="36" spans="1:15" x14ac:dyDescent="0.25">
      <c r="A36" s="14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4"/>
      <c r="O36" s="14"/>
    </row>
    <row r="37" spans="1:15" x14ac:dyDescent="0.25">
      <c r="A37" s="15" t="s">
        <v>24</v>
      </c>
      <c r="B37" s="14"/>
      <c r="C37" s="14"/>
      <c r="D37" s="14"/>
      <c r="E37" s="14"/>
      <c r="F37" s="14"/>
      <c r="G37" s="14"/>
      <c r="H37" s="14"/>
      <c r="I37" s="18"/>
      <c r="J37" s="14"/>
      <c r="K37" s="14"/>
      <c r="L37" s="14"/>
      <c r="M37" s="14"/>
      <c r="N37" s="14"/>
      <c r="O37" s="14"/>
    </row>
    <row r="38" spans="1:15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</sheetData>
  <mergeCells count="113">
    <mergeCell ref="L34:M34"/>
    <mergeCell ref="N34:O34"/>
    <mergeCell ref="A34:A35"/>
    <mergeCell ref="B34:C34"/>
    <mergeCell ref="D34:E34"/>
    <mergeCell ref="F34:G34"/>
    <mergeCell ref="H34:I34"/>
    <mergeCell ref="J34:K34"/>
    <mergeCell ref="L30:M30"/>
    <mergeCell ref="N30:O30"/>
    <mergeCell ref="A32:A33"/>
    <mergeCell ref="B32:C32"/>
    <mergeCell ref="D32:E32"/>
    <mergeCell ref="F32:G32"/>
    <mergeCell ref="H32:I32"/>
    <mergeCell ref="J32:K32"/>
    <mergeCell ref="L32:M32"/>
    <mergeCell ref="N32:O32"/>
    <mergeCell ref="A30:A31"/>
    <mergeCell ref="B30:C30"/>
    <mergeCell ref="D30:E30"/>
    <mergeCell ref="F30:G30"/>
    <mergeCell ref="H30:I30"/>
    <mergeCell ref="J30:K30"/>
    <mergeCell ref="L26:M26"/>
    <mergeCell ref="N26:O26"/>
    <mergeCell ref="A28:A29"/>
    <mergeCell ref="B28:C28"/>
    <mergeCell ref="D28:E28"/>
    <mergeCell ref="F28:G28"/>
    <mergeCell ref="H28:I28"/>
    <mergeCell ref="J28:K28"/>
    <mergeCell ref="L28:M28"/>
    <mergeCell ref="N28:O28"/>
    <mergeCell ref="A26:A27"/>
    <mergeCell ref="B26:C26"/>
    <mergeCell ref="D26:E26"/>
    <mergeCell ref="F26:G26"/>
    <mergeCell ref="H26:I26"/>
    <mergeCell ref="J26:K26"/>
    <mergeCell ref="L22:M22"/>
    <mergeCell ref="N22:O22"/>
    <mergeCell ref="A24:A25"/>
    <mergeCell ref="B24:C24"/>
    <mergeCell ref="D24:E24"/>
    <mergeCell ref="F24:G24"/>
    <mergeCell ref="H24:I24"/>
    <mergeCell ref="J24:K24"/>
    <mergeCell ref="L24:M24"/>
    <mergeCell ref="N24:O24"/>
    <mergeCell ref="A22:A23"/>
    <mergeCell ref="B22:C22"/>
    <mergeCell ref="D22:E22"/>
    <mergeCell ref="F22:G22"/>
    <mergeCell ref="H22:I22"/>
    <mergeCell ref="J22:K22"/>
    <mergeCell ref="L18:M18"/>
    <mergeCell ref="N18:O18"/>
    <mergeCell ref="A20:A21"/>
    <mergeCell ref="B20:C20"/>
    <mergeCell ref="D20:E20"/>
    <mergeCell ref="F20:G20"/>
    <mergeCell ref="H20:I20"/>
    <mergeCell ref="J20:K20"/>
    <mergeCell ref="L20:M20"/>
    <mergeCell ref="N20:O20"/>
    <mergeCell ref="A18:A19"/>
    <mergeCell ref="B18:C18"/>
    <mergeCell ref="D18:E18"/>
    <mergeCell ref="F18:G18"/>
    <mergeCell ref="H18:I18"/>
    <mergeCell ref="J18:K18"/>
    <mergeCell ref="L14:M14"/>
    <mergeCell ref="N14:O14"/>
    <mergeCell ref="A16:A17"/>
    <mergeCell ref="B16:C16"/>
    <mergeCell ref="D16:E16"/>
    <mergeCell ref="F16:G16"/>
    <mergeCell ref="H16:I16"/>
    <mergeCell ref="J16:K16"/>
    <mergeCell ref="L16:M16"/>
    <mergeCell ref="N16:O16"/>
    <mergeCell ref="A14:A15"/>
    <mergeCell ref="B14:C14"/>
    <mergeCell ref="D14:E14"/>
    <mergeCell ref="F14:G14"/>
    <mergeCell ref="H14:I14"/>
    <mergeCell ref="J14:K14"/>
    <mergeCell ref="L10:M10"/>
    <mergeCell ref="N10:O10"/>
    <mergeCell ref="A12:A13"/>
    <mergeCell ref="B12:C12"/>
    <mergeCell ref="D12:E12"/>
    <mergeCell ref="F12:G12"/>
    <mergeCell ref="H12:I12"/>
    <mergeCell ref="J12:K12"/>
    <mergeCell ref="L12:M12"/>
    <mergeCell ref="N12:O12"/>
    <mergeCell ref="A10:A11"/>
    <mergeCell ref="B10:C10"/>
    <mergeCell ref="D10:E10"/>
    <mergeCell ref="F10:G10"/>
    <mergeCell ref="H10:I10"/>
    <mergeCell ref="J10:K10"/>
    <mergeCell ref="A6:O6"/>
    <mergeCell ref="A8:A9"/>
    <mergeCell ref="B8:C8"/>
    <mergeCell ref="D8:E8"/>
    <mergeCell ref="F8:G8"/>
    <mergeCell ref="H8:I8"/>
    <mergeCell ref="J8:K8"/>
    <mergeCell ref="L8:M8"/>
    <mergeCell ref="N8:O8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1" orientation="landscape" r:id="rId1"/>
  <headerFooter>
    <oddHeader>&amp;L&amp;G</oddHeader>
  </headerFooter>
  <rowBreaks count="1" manualBreakCount="1">
    <brk id="37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6D8F3-09BE-4065-B64B-D056161A11C2}">
  <sheetPr>
    <tabColor rgb="FFFFC000"/>
    <pageSetUpPr autoPageBreaks="0" fitToPage="1"/>
  </sheetPr>
  <dimension ref="A6:AC38"/>
  <sheetViews>
    <sheetView zoomScale="85" zoomScaleNormal="85" zoomScaleSheetLayoutView="55" zoomScalePageLayoutView="80" workbookViewId="0">
      <selection activeCell="A7" sqref="A7"/>
    </sheetView>
  </sheetViews>
  <sheetFormatPr baseColWidth="10" defaultRowHeight="15" x14ac:dyDescent="0.25"/>
  <cols>
    <col min="1" max="1" width="16.140625" style="1" customWidth="1"/>
    <col min="2" max="2" width="9.7109375" style="1" customWidth="1"/>
    <col min="3" max="3" width="14" style="1" customWidth="1"/>
    <col min="4" max="4" width="14.28515625" style="1" customWidth="1"/>
    <col min="5" max="5" width="10.5703125" style="1" customWidth="1"/>
    <col min="6" max="6" width="9.7109375" style="1" customWidth="1"/>
    <col min="7" max="7" width="14" style="1" customWidth="1"/>
    <col min="8" max="8" width="14.28515625" style="1" customWidth="1"/>
    <col min="9" max="9" width="10.5703125" style="1" customWidth="1"/>
    <col min="10" max="10" width="9.7109375" style="1" customWidth="1"/>
    <col min="11" max="11" width="14" style="1" customWidth="1"/>
    <col min="12" max="12" width="14.28515625" style="1" customWidth="1"/>
    <col min="13" max="13" width="10.5703125" style="1" customWidth="1"/>
    <col min="14" max="14" width="9.7109375" style="1" customWidth="1"/>
    <col min="15" max="15" width="14" style="1" customWidth="1"/>
    <col min="16" max="16" width="14.28515625" style="1" customWidth="1"/>
    <col min="17" max="17" width="10.5703125" style="1" customWidth="1"/>
    <col min="18" max="18" width="9.7109375" style="1" bestFit="1" customWidth="1"/>
    <col min="19" max="19" width="14" style="1" bestFit="1" customWidth="1"/>
    <col min="20" max="20" width="14.28515625" style="1" bestFit="1" customWidth="1"/>
    <col min="21" max="21" width="10.5703125" style="1" bestFit="1" customWidth="1"/>
    <col min="22" max="22" width="9.7109375" style="1" bestFit="1" customWidth="1"/>
    <col min="23" max="23" width="14" style="1" bestFit="1" customWidth="1"/>
    <col min="24" max="24" width="14.28515625" style="1" bestFit="1" customWidth="1"/>
    <col min="25" max="26" width="10.5703125" style="1" bestFit="1" customWidth="1"/>
    <col min="27" max="27" width="14" style="1" bestFit="1" customWidth="1"/>
    <col min="28" max="28" width="14.28515625" style="1" bestFit="1" customWidth="1"/>
    <col min="29" max="29" width="10.5703125" style="1" bestFit="1" customWidth="1"/>
    <col min="30" max="118" width="11.42578125" style="1"/>
    <col min="119" max="119" width="14.7109375" style="1" customWidth="1"/>
    <col min="120" max="120" width="11.42578125" style="1"/>
    <col min="121" max="121" width="13.28515625" style="1" customWidth="1"/>
    <col min="122" max="123" width="11.42578125" style="1"/>
    <col min="124" max="124" width="12.140625" style="1" customWidth="1"/>
    <col min="125" max="129" width="11.42578125" style="1"/>
    <col min="130" max="130" width="12.42578125" style="1" customWidth="1"/>
    <col min="131" max="131" width="11.42578125" style="1"/>
    <col min="132" max="132" width="11.85546875" style="1" customWidth="1"/>
    <col min="133" max="133" width="15.28515625" style="1" customWidth="1"/>
    <col min="134" max="374" width="11.42578125" style="1"/>
    <col min="375" max="375" width="14.7109375" style="1" customWidth="1"/>
    <col min="376" max="376" width="11.42578125" style="1"/>
    <col min="377" max="377" width="13.28515625" style="1" customWidth="1"/>
    <col min="378" max="379" width="11.42578125" style="1"/>
    <col min="380" max="380" width="12.140625" style="1" customWidth="1"/>
    <col min="381" max="385" width="11.42578125" style="1"/>
    <col min="386" max="386" width="12.42578125" style="1" customWidth="1"/>
    <col min="387" max="387" width="11.42578125" style="1"/>
    <col min="388" max="388" width="11.85546875" style="1" customWidth="1"/>
    <col min="389" max="389" width="15.28515625" style="1" customWidth="1"/>
    <col min="390" max="630" width="11.42578125" style="1"/>
    <col min="631" max="631" width="14.7109375" style="1" customWidth="1"/>
    <col min="632" max="632" width="11.42578125" style="1"/>
    <col min="633" max="633" width="13.28515625" style="1" customWidth="1"/>
    <col min="634" max="635" width="11.42578125" style="1"/>
    <col min="636" max="636" width="12.140625" style="1" customWidth="1"/>
    <col min="637" max="641" width="11.42578125" style="1"/>
    <col min="642" max="642" width="12.42578125" style="1" customWidth="1"/>
    <col min="643" max="643" width="11.42578125" style="1"/>
    <col min="644" max="644" width="11.85546875" style="1" customWidth="1"/>
    <col min="645" max="645" width="15.28515625" style="1" customWidth="1"/>
    <col min="646" max="886" width="11.42578125" style="1"/>
    <col min="887" max="887" width="14.7109375" style="1" customWidth="1"/>
    <col min="888" max="888" width="11.42578125" style="1"/>
    <col min="889" max="889" width="13.28515625" style="1" customWidth="1"/>
    <col min="890" max="891" width="11.42578125" style="1"/>
    <col min="892" max="892" width="12.140625" style="1" customWidth="1"/>
    <col min="893" max="897" width="11.42578125" style="1"/>
    <col min="898" max="898" width="12.42578125" style="1" customWidth="1"/>
    <col min="899" max="899" width="11.42578125" style="1"/>
    <col min="900" max="900" width="11.85546875" style="1" customWidth="1"/>
    <col min="901" max="901" width="15.28515625" style="1" customWidth="1"/>
    <col min="902" max="1142" width="11.42578125" style="1"/>
    <col min="1143" max="1143" width="14.7109375" style="1" customWidth="1"/>
    <col min="1144" max="1144" width="11.42578125" style="1"/>
    <col min="1145" max="1145" width="13.28515625" style="1" customWidth="1"/>
    <col min="1146" max="1147" width="11.42578125" style="1"/>
    <col min="1148" max="1148" width="12.140625" style="1" customWidth="1"/>
    <col min="1149" max="1153" width="11.42578125" style="1"/>
    <col min="1154" max="1154" width="12.42578125" style="1" customWidth="1"/>
    <col min="1155" max="1155" width="11.42578125" style="1"/>
    <col min="1156" max="1156" width="11.85546875" style="1" customWidth="1"/>
    <col min="1157" max="1157" width="15.28515625" style="1" customWidth="1"/>
    <col min="1158" max="1398" width="11.42578125" style="1"/>
    <col min="1399" max="1399" width="14.7109375" style="1" customWidth="1"/>
    <col min="1400" max="1400" width="11.42578125" style="1"/>
    <col min="1401" max="1401" width="13.28515625" style="1" customWidth="1"/>
    <col min="1402" max="1403" width="11.42578125" style="1"/>
    <col min="1404" max="1404" width="12.140625" style="1" customWidth="1"/>
    <col min="1405" max="1409" width="11.42578125" style="1"/>
    <col min="1410" max="1410" width="12.42578125" style="1" customWidth="1"/>
    <col min="1411" max="1411" width="11.42578125" style="1"/>
    <col min="1412" max="1412" width="11.85546875" style="1" customWidth="1"/>
    <col min="1413" max="1413" width="15.28515625" style="1" customWidth="1"/>
    <col min="1414" max="1654" width="11.42578125" style="1"/>
    <col min="1655" max="1655" width="14.7109375" style="1" customWidth="1"/>
    <col min="1656" max="1656" width="11.42578125" style="1"/>
    <col min="1657" max="1657" width="13.28515625" style="1" customWidth="1"/>
    <col min="1658" max="1659" width="11.42578125" style="1"/>
    <col min="1660" max="1660" width="12.140625" style="1" customWidth="1"/>
    <col min="1661" max="1665" width="11.42578125" style="1"/>
    <col min="1666" max="1666" width="12.42578125" style="1" customWidth="1"/>
    <col min="1667" max="1667" width="11.42578125" style="1"/>
    <col min="1668" max="1668" width="11.85546875" style="1" customWidth="1"/>
    <col min="1669" max="1669" width="15.28515625" style="1" customWidth="1"/>
    <col min="1670" max="1910" width="11.42578125" style="1"/>
    <col min="1911" max="1911" width="14.7109375" style="1" customWidth="1"/>
    <col min="1912" max="1912" width="11.42578125" style="1"/>
    <col min="1913" max="1913" width="13.28515625" style="1" customWidth="1"/>
    <col min="1914" max="1915" width="11.42578125" style="1"/>
    <col min="1916" max="1916" width="12.140625" style="1" customWidth="1"/>
    <col min="1917" max="1921" width="11.42578125" style="1"/>
    <col min="1922" max="1922" width="12.42578125" style="1" customWidth="1"/>
    <col min="1923" max="1923" width="11.42578125" style="1"/>
    <col min="1924" max="1924" width="11.85546875" style="1" customWidth="1"/>
    <col min="1925" max="1925" width="15.28515625" style="1" customWidth="1"/>
    <col min="1926" max="2166" width="11.42578125" style="1"/>
    <col min="2167" max="2167" width="14.7109375" style="1" customWidth="1"/>
    <col min="2168" max="2168" width="11.42578125" style="1"/>
    <col min="2169" max="2169" width="13.28515625" style="1" customWidth="1"/>
    <col min="2170" max="2171" width="11.42578125" style="1"/>
    <col min="2172" max="2172" width="12.140625" style="1" customWidth="1"/>
    <col min="2173" max="2177" width="11.42578125" style="1"/>
    <col min="2178" max="2178" width="12.42578125" style="1" customWidth="1"/>
    <col min="2179" max="2179" width="11.42578125" style="1"/>
    <col min="2180" max="2180" width="11.85546875" style="1" customWidth="1"/>
    <col min="2181" max="2181" width="15.28515625" style="1" customWidth="1"/>
    <col min="2182" max="2422" width="11.42578125" style="1"/>
    <col min="2423" max="2423" width="14.7109375" style="1" customWidth="1"/>
    <col min="2424" max="2424" width="11.42578125" style="1"/>
    <col min="2425" max="2425" width="13.28515625" style="1" customWidth="1"/>
    <col min="2426" max="2427" width="11.42578125" style="1"/>
    <col min="2428" max="2428" width="12.140625" style="1" customWidth="1"/>
    <col min="2429" max="2433" width="11.42578125" style="1"/>
    <col min="2434" max="2434" width="12.42578125" style="1" customWidth="1"/>
    <col min="2435" max="2435" width="11.42578125" style="1"/>
    <col min="2436" max="2436" width="11.85546875" style="1" customWidth="1"/>
    <col min="2437" max="2437" width="15.28515625" style="1" customWidth="1"/>
    <col min="2438" max="2678" width="11.42578125" style="1"/>
    <col min="2679" max="2679" width="14.7109375" style="1" customWidth="1"/>
    <col min="2680" max="2680" width="11.42578125" style="1"/>
    <col min="2681" max="2681" width="13.28515625" style="1" customWidth="1"/>
    <col min="2682" max="2683" width="11.42578125" style="1"/>
    <col min="2684" max="2684" width="12.140625" style="1" customWidth="1"/>
    <col min="2685" max="2689" width="11.42578125" style="1"/>
    <col min="2690" max="2690" width="12.42578125" style="1" customWidth="1"/>
    <col min="2691" max="2691" width="11.42578125" style="1"/>
    <col min="2692" max="2692" width="11.85546875" style="1" customWidth="1"/>
    <col min="2693" max="2693" width="15.28515625" style="1" customWidth="1"/>
    <col min="2694" max="2934" width="11.42578125" style="1"/>
    <col min="2935" max="2935" width="14.7109375" style="1" customWidth="1"/>
    <col min="2936" max="2936" width="11.42578125" style="1"/>
    <col min="2937" max="2937" width="13.28515625" style="1" customWidth="1"/>
    <col min="2938" max="2939" width="11.42578125" style="1"/>
    <col min="2940" max="2940" width="12.140625" style="1" customWidth="1"/>
    <col min="2941" max="2945" width="11.42578125" style="1"/>
    <col min="2946" max="2946" width="12.42578125" style="1" customWidth="1"/>
    <col min="2947" max="2947" width="11.42578125" style="1"/>
    <col min="2948" max="2948" width="11.85546875" style="1" customWidth="1"/>
    <col min="2949" max="2949" width="15.28515625" style="1" customWidth="1"/>
    <col min="2950" max="3190" width="11.42578125" style="1"/>
    <col min="3191" max="3191" width="14.7109375" style="1" customWidth="1"/>
    <col min="3192" max="3192" width="11.42578125" style="1"/>
    <col min="3193" max="3193" width="13.28515625" style="1" customWidth="1"/>
    <col min="3194" max="3195" width="11.42578125" style="1"/>
    <col min="3196" max="3196" width="12.140625" style="1" customWidth="1"/>
    <col min="3197" max="3201" width="11.42578125" style="1"/>
    <col min="3202" max="3202" width="12.42578125" style="1" customWidth="1"/>
    <col min="3203" max="3203" width="11.42578125" style="1"/>
    <col min="3204" max="3204" width="11.85546875" style="1" customWidth="1"/>
    <col min="3205" max="3205" width="15.28515625" style="1" customWidth="1"/>
    <col min="3206" max="3446" width="11.42578125" style="1"/>
    <col min="3447" max="3447" width="14.7109375" style="1" customWidth="1"/>
    <col min="3448" max="3448" width="11.42578125" style="1"/>
    <col min="3449" max="3449" width="13.28515625" style="1" customWidth="1"/>
    <col min="3450" max="3451" width="11.42578125" style="1"/>
    <col min="3452" max="3452" width="12.140625" style="1" customWidth="1"/>
    <col min="3453" max="3457" width="11.42578125" style="1"/>
    <col min="3458" max="3458" width="12.42578125" style="1" customWidth="1"/>
    <col min="3459" max="3459" width="11.42578125" style="1"/>
    <col min="3460" max="3460" width="11.85546875" style="1" customWidth="1"/>
    <col min="3461" max="3461" width="15.28515625" style="1" customWidth="1"/>
    <col min="3462" max="3702" width="11.42578125" style="1"/>
    <col min="3703" max="3703" width="14.7109375" style="1" customWidth="1"/>
    <col min="3704" max="3704" width="11.42578125" style="1"/>
    <col min="3705" max="3705" width="13.28515625" style="1" customWidth="1"/>
    <col min="3706" max="3707" width="11.42578125" style="1"/>
    <col min="3708" max="3708" width="12.140625" style="1" customWidth="1"/>
    <col min="3709" max="3713" width="11.42578125" style="1"/>
    <col min="3714" max="3714" width="12.42578125" style="1" customWidth="1"/>
    <col min="3715" max="3715" width="11.42578125" style="1"/>
    <col min="3716" max="3716" width="11.85546875" style="1" customWidth="1"/>
    <col min="3717" max="3717" width="15.28515625" style="1" customWidth="1"/>
    <col min="3718" max="3958" width="11.42578125" style="1"/>
    <col min="3959" max="3959" width="14.7109375" style="1" customWidth="1"/>
    <col min="3960" max="3960" width="11.42578125" style="1"/>
    <col min="3961" max="3961" width="13.28515625" style="1" customWidth="1"/>
    <col min="3962" max="3963" width="11.42578125" style="1"/>
    <col min="3964" max="3964" width="12.140625" style="1" customWidth="1"/>
    <col min="3965" max="3969" width="11.42578125" style="1"/>
    <col min="3970" max="3970" width="12.42578125" style="1" customWidth="1"/>
    <col min="3971" max="3971" width="11.42578125" style="1"/>
    <col min="3972" max="3972" width="11.85546875" style="1" customWidth="1"/>
    <col min="3973" max="3973" width="15.28515625" style="1" customWidth="1"/>
    <col min="3974" max="4214" width="11.42578125" style="1"/>
    <col min="4215" max="4215" width="14.7109375" style="1" customWidth="1"/>
    <col min="4216" max="4216" width="11.42578125" style="1"/>
    <col min="4217" max="4217" width="13.28515625" style="1" customWidth="1"/>
    <col min="4218" max="4219" width="11.42578125" style="1"/>
    <col min="4220" max="4220" width="12.140625" style="1" customWidth="1"/>
    <col min="4221" max="4225" width="11.42578125" style="1"/>
    <col min="4226" max="4226" width="12.42578125" style="1" customWidth="1"/>
    <col min="4227" max="4227" width="11.42578125" style="1"/>
    <col min="4228" max="4228" width="11.85546875" style="1" customWidth="1"/>
    <col min="4229" max="4229" width="15.28515625" style="1" customWidth="1"/>
    <col min="4230" max="4470" width="11.42578125" style="1"/>
    <col min="4471" max="4471" width="14.7109375" style="1" customWidth="1"/>
    <col min="4472" max="4472" width="11.42578125" style="1"/>
    <col min="4473" max="4473" width="13.28515625" style="1" customWidth="1"/>
    <col min="4474" max="4475" width="11.42578125" style="1"/>
    <col min="4476" max="4476" width="12.140625" style="1" customWidth="1"/>
    <col min="4477" max="4481" width="11.42578125" style="1"/>
    <col min="4482" max="4482" width="12.42578125" style="1" customWidth="1"/>
    <col min="4483" max="4483" width="11.42578125" style="1"/>
    <col min="4484" max="4484" width="11.85546875" style="1" customWidth="1"/>
    <col min="4485" max="4485" width="15.28515625" style="1" customWidth="1"/>
    <col min="4486" max="4726" width="11.42578125" style="1"/>
    <col min="4727" max="4727" width="14.7109375" style="1" customWidth="1"/>
    <col min="4728" max="4728" width="11.42578125" style="1"/>
    <col min="4729" max="4729" width="13.28515625" style="1" customWidth="1"/>
    <col min="4730" max="4731" width="11.42578125" style="1"/>
    <col min="4732" max="4732" width="12.140625" style="1" customWidth="1"/>
    <col min="4733" max="4737" width="11.42578125" style="1"/>
    <col min="4738" max="4738" width="12.42578125" style="1" customWidth="1"/>
    <col min="4739" max="4739" width="11.42578125" style="1"/>
    <col min="4740" max="4740" width="11.85546875" style="1" customWidth="1"/>
    <col min="4741" max="4741" width="15.28515625" style="1" customWidth="1"/>
    <col min="4742" max="4982" width="11.42578125" style="1"/>
    <col min="4983" max="4983" width="14.7109375" style="1" customWidth="1"/>
    <col min="4984" max="4984" width="11.42578125" style="1"/>
    <col min="4985" max="4985" width="13.28515625" style="1" customWidth="1"/>
    <col min="4986" max="4987" width="11.42578125" style="1"/>
    <col min="4988" max="4988" width="12.140625" style="1" customWidth="1"/>
    <col min="4989" max="4993" width="11.42578125" style="1"/>
    <col min="4994" max="4994" width="12.42578125" style="1" customWidth="1"/>
    <col min="4995" max="4995" width="11.42578125" style="1"/>
    <col min="4996" max="4996" width="11.85546875" style="1" customWidth="1"/>
    <col min="4997" max="4997" width="15.28515625" style="1" customWidth="1"/>
    <col min="4998" max="5238" width="11.42578125" style="1"/>
    <col min="5239" max="5239" width="14.7109375" style="1" customWidth="1"/>
    <col min="5240" max="5240" width="11.42578125" style="1"/>
    <col min="5241" max="5241" width="13.28515625" style="1" customWidth="1"/>
    <col min="5242" max="5243" width="11.42578125" style="1"/>
    <col min="5244" max="5244" width="12.140625" style="1" customWidth="1"/>
    <col min="5245" max="5249" width="11.42578125" style="1"/>
    <col min="5250" max="5250" width="12.42578125" style="1" customWidth="1"/>
    <col min="5251" max="5251" width="11.42578125" style="1"/>
    <col min="5252" max="5252" width="11.85546875" style="1" customWidth="1"/>
    <col min="5253" max="5253" width="15.28515625" style="1" customWidth="1"/>
    <col min="5254" max="5494" width="11.42578125" style="1"/>
    <col min="5495" max="5495" width="14.7109375" style="1" customWidth="1"/>
    <col min="5496" max="5496" width="11.42578125" style="1"/>
    <col min="5497" max="5497" width="13.28515625" style="1" customWidth="1"/>
    <col min="5498" max="5499" width="11.42578125" style="1"/>
    <col min="5500" max="5500" width="12.140625" style="1" customWidth="1"/>
    <col min="5501" max="5505" width="11.42578125" style="1"/>
    <col min="5506" max="5506" width="12.42578125" style="1" customWidth="1"/>
    <col min="5507" max="5507" width="11.42578125" style="1"/>
    <col min="5508" max="5508" width="11.85546875" style="1" customWidth="1"/>
    <col min="5509" max="5509" width="15.28515625" style="1" customWidth="1"/>
    <col min="5510" max="5750" width="11.42578125" style="1"/>
    <col min="5751" max="5751" width="14.7109375" style="1" customWidth="1"/>
    <col min="5752" max="5752" width="11.42578125" style="1"/>
    <col min="5753" max="5753" width="13.28515625" style="1" customWidth="1"/>
    <col min="5754" max="5755" width="11.42578125" style="1"/>
    <col min="5756" max="5756" width="12.140625" style="1" customWidth="1"/>
    <col min="5757" max="5761" width="11.42578125" style="1"/>
    <col min="5762" max="5762" width="12.42578125" style="1" customWidth="1"/>
    <col min="5763" max="5763" width="11.42578125" style="1"/>
    <col min="5764" max="5764" width="11.85546875" style="1" customWidth="1"/>
    <col min="5765" max="5765" width="15.28515625" style="1" customWidth="1"/>
    <col min="5766" max="6006" width="11.42578125" style="1"/>
    <col min="6007" max="6007" width="14.7109375" style="1" customWidth="1"/>
    <col min="6008" max="6008" width="11.42578125" style="1"/>
    <col min="6009" max="6009" width="13.28515625" style="1" customWidth="1"/>
    <col min="6010" max="6011" width="11.42578125" style="1"/>
    <col min="6012" max="6012" width="12.140625" style="1" customWidth="1"/>
    <col min="6013" max="6017" width="11.42578125" style="1"/>
    <col min="6018" max="6018" width="12.42578125" style="1" customWidth="1"/>
    <col min="6019" max="6019" width="11.42578125" style="1"/>
    <col min="6020" max="6020" width="11.85546875" style="1" customWidth="1"/>
    <col min="6021" max="6021" width="15.28515625" style="1" customWidth="1"/>
    <col min="6022" max="6262" width="11.42578125" style="1"/>
    <col min="6263" max="6263" width="14.7109375" style="1" customWidth="1"/>
    <col min="6264" max="6264" width="11.42578125" style="1"/>
    <col min="6265" max="6265" width="13.28515625" style="1" customWidth="1"/>
    <col min="6266" max="6267" width="11.42578125" style="1"/>
    <col min="6268" max="6268" width="12.140625" style="1" customWidth="1"/>
    <col min="6269" max="6273" width="11.42578125" style="1"/>
    <col min="6274" max="6274" width="12.42578125" style="1" customWidth="1"/>
    <col min="6275" max="6275" width="11.42578125" style="1"/>
    <col min="6276" max="6276" width="11.85546875" style="1" customWidth="1"/>
    <col min="6277" max="6277" width="15.28515625" style="1" customWidth="1"/>
    <col min="6278" max="6518" width="11.42578125" style="1"/>
    <col min="6519" max="6519" width="14.7109375" style="1" customWidth="1"/>
    <col min="6520" max="6520" width="11.42578125" style="1"/>
    <col min="6521" max="6521" width="13.28515625" style="1" customWidth="1"/>
    <col min="6522" max="6523" width="11.42578125" style="1"/>
    <col min="6524" max="6524" width="12.140625" style="1" customWidth="1"/>
    <col min="6525" max="6529" width="11.42578125" style="1"/>
    <col min="6530" max="6530" width="12.42578125" style="1" customWidth="1"/>
    <col min="6531" max="6531" width="11.42578125" style="1"/>
    <col min="6532" max="6532" width="11.85546875" style="1" customWidth="1"/>
    <col min="6533" max="6533" width="15.28515625" style="1" customWidth="1"/>
    <col min="6534" max="6774" width="11.42578125" style="1"/>
    <col min="6775" max="6775" width="14.7109375" style="1" customWidth="1"/>
    <col min="6776" max="6776" width="11.42578125" style="1"/>
    <col min="6777" max="6777" width="13.28515625" style="1" customWidth="1"/>
    <col min="6778" max="6779" width="11.42578125" style="1"/>
    <col min="6780" max="6780" width="12.140625" style="1" customWidth="1"/>
    <col min="6781" max="6785" width="11.42578125" style="1"/>
    <col min="6786" max="6786" width="12.42578125" style="1" customWidth="1"/>
    <col min="6787" max="6787" width="11.42578125" style="1"/>
    <col min="6788" max="6788" width="11.85546875" style="1" customWidth="1"/>
    <col min="6789" max="6789" width="15.28515625" style="1" customWidth="1"/>
    <col min="6790" max="7030" width="11.42578125" style="1"/>
    <col min="7031" max="7031" width="14.7109375" style="1" customWidth="1"/>
    <col min="7032" max="7032" width="11.42578125" style="1"/>
    <col min="7033" max="7033" width="13.28515625" style="1" customWidth="1"/>
    <col min="7034" max="7035" width="11.42578125" style="1"/>
    <col min="7036" max="7036" width="12.140625" style="1" customWidth="1"/>
    <col min="7037" max="7041" width="11.42578125" style="1"/>
    <col min="7042" max="7042" width="12.42578125" style="1" customWidth="1"/>
    <col min="7043" max="7043" width="11.42578125" style="1"/>
    <col min="7044" max="7044" width="11.85546875" style="1" customWidth="1"/>
    <col min="7045" max="7045" width="15.28515625" style="1" customWidth="1"/>
    <col min="7046" max="7286" width="11.42578125" style="1"/>
    <col min="7287" max="7287" width="14.7109375" style="1" customWidth="1"/>
    <col min="7288" max="7288" width="11.42578125" style="1"/>
    <col min="7289" max="7289" width="13.28515625" style="1" customWidth="1"/>
    <col min="7290" max="7291" width="11.42578125" style="1"/>
    <col min="7292" max="7292" width="12.140625" style="1" customWidth="1"/>
    <col min="7293" max="7297" width="11.42578125" style="1"/>
    <col min="7298" max="7298" width="12.42578125" style="1" customWidth="1"/>
    <col min="7299" max="7299" width="11.42578125" style="1"/>
    <col min="7300" max="7300" width="11.85546875" style="1" customWidth="1"/>
    <col min="7301" max="7301" width="15.28515625" style="1" customWidth="1"/>
    <col min="7302" max="7542" width="11.42578125" style="1"/>
    <col min="7543" max="7543" width="14.7109375" style="1" customWidth="1"/>
    <col min="7544" max="7544" width="11.42578125" style="1"/>
    <col min="7545" max="7545" width="13.28515625" style="1" customWidth="1"/>
    <col min="7546" max="7547" width="11.42578125" style="1"/>
    <col min="7548" max="7548" width="12.140625" style="1" customWidth="1"/>
    <col min="7549" max="7553" width="11.42578125" style="1"/>
    <col min="7554" max="7554" width="12.42578125" style="1" customWidth="1"/>
    <col min="7555" max="7555" width="11.42578125" style="1"/>
    <col min="7556" max="7556" width="11.85546875" style="1" customWidth="1"/>
    <col min="7557" max="7557" width="15.28515625" style="1" customWidth="1"/>
    <col min="7558" max="7798" width="11.42578125" style="1"/>
    <col min="7799" max="7799" width="14.7109375" style="1" customWidth="1"/>
    <col min="7800" max="7800" width="11.42578125" style="1"/>
    <col min="7801" max="7801" width="13.28515625" style="1" customWidth="1"/>
    <col min="7802" max="7803" width="11.42578125" style="1"/>
    <col min="7804" max="7804" width="12.140625" style="1" customWidth="1"/>
    <col min="7805" max="7809" width="11.42578125" style="1"/>
    <col min="7810" max="7810" width="12.42578125" style="1" customWidth="1"/>
    <col min="7811" max="7811" width="11.42578125" style="1"/>
    <col min="7812" max="7812" width="11.85546875" style="1" customWidth="1"/>
    <col min="7813" max="7813" width="15.28515625" style="1" customWidth="1"/>
    <col min="7814" max="8054" width="11.42578125" style="1"/>
    <col min="8055" max="8055" width="14.7109375" style="1" customWidth="1"/>
    <col min="8056" max="8056" width="11.42578125" style="1"/>
    <col min="8057" max="8057" width="13.28515625" style="1" customWidth="1"/>
    <col min="8058" max="8059" width="11.42578125" style="1"/>
    <col min="8060" max="8060" width="12.140625" style="1" customWidth="1"/>
    <col min="8061" max="8065" width="11.42578125" style="1"/>
    <col min="8066" max="8066" width="12.42578125" style="1" customWidth="1"/>
    <col min="8067" max="8067" width="11.42578125" style="1"/>
    <col min="8068" max="8068" width="11.85546875" style="1" customWidth="1"/>
    <col min="8069" max="8069" width="15.28515625" style="1" customWidth="1"/>
    <col min="8070" max="8310" width="11.42578125" style="1"/>
    <col min="8311" max="8311" width="14.7109375" style="1" customWidth="1"/>
    <col min="8312" max="8312" width="11.42578125" style="1"/>
    <col min="8313" max="8313" width="13.28515625" style="1" customWidth="1"/>
    <col min="8314" max="8315" width="11.42578125" style="1"/>
    <col min="8316" max="8316" width="12.140625" style="1" customWidth="1"/>
    <col min="8317" max="8321" width="11.42578125" style="1"/>
    <col min="8322" max="8322" width="12.42578125" style="1" customWidth="1"/>
    <col min="8323" max="8323" width="11.42578125" style="1"/>
    <col min="8324" max="8324" width="11.85546875" style="1" customWidth="1"/>
    <col min="8325" max="8325" width="15.28515625" style="1" customWidth="1"/>
    <col min="8326" max="8566" width="11.42578125" style="1"/>
    <col min="8567" max="8567" width="14.7109375" style="1" customWidth="1"/>
    <col min="8568" max="8568" width="11.42578125" style="1"/>
    <col min="8569" max="8569" width="13.28515625" style="1" customWidth="1"/>
    <col min="8570" max="8571" width="11.42578125" style="1"/>
    <col min="8572" max="8572" width="12.140625" style="1" customWidth="1"/>
    <col min="8573" max="8577" width="11.42578125" style="1"/>
    <col min="8578" max="8578" width="12.42578125" style="1" customWidth="1"/>
    <col min="8579" max="8579" width="11.42578125" style="1"/>
    <col min="8580" max="8580" width="11.85546875" style="1" customWidth="1"/>
    <col min="8581" max="8581" width="15.28515625" style="1" customWidth="1"/>
    <col min="8582" max="8822" width="11.42578125" style="1"/>
    <col min="8823" max="8823" width="14.7109375" style="1" customWidth="1"/>
    <col min="8824" max="8824" width="11.42578125" style="1"/>
    <col min="8825" max="8825" width="13.28515625" style="1" customWidth="1"/>
    <col min="8826" max="8827" width="11.42578125" style="1"/>
    <col min="8828" max="8828" width="12.140625" style="1" customWidth="1"/>
    <col min="8829" max="8833" width="11.42578125" style="1"/>
    <col min="8834" max="8834" width="12.42578125" style="1" customWidth="1"/>
    <col min="8835" max="8835" width="11.42578125" style="1"/>
    <col min="8836" max="8836" width="11.85546875" style="1" customWidth="1"/>
    <col min="8837" max="8837" width="15.28515625" style="1" customWidth="1"/>
    <col min="8838" max="9078" width="11.42578125" style="1"/>
    <col min="9079" max="9079" width="14.7109375" style="1" customWidth="1"/>
    <col min="9080" max="9080" width="11.42578125" style="1"/>
    <col min="9081" max="9081" width="13.28515625" style="1" customWidth="1"/>
    <col min="9082" max="9083" width="11.42578125" style="1"/>
    <col min="9084" max="9084" width="12.140625" style="1" customWidth="1"/>
    <col min="9085" max="9089" width="11.42578125" style="1"/>
    <col min="9090" max="9090" width="12.42578125" style="1" customWidth="1"/>
    <col min="9091" max="9091" width="11.42578125" style="1"/>
    <col min="9092" max="9092" width="11.85546875" style="1" customWidth="1"/>
    <col min="9093" max="9093" width="15.28515625" style="1" customWidth="1"/>
    <col min="9094" max="9334" width="11.42578125" style="1"/>
    <col min="9335" max="9335" width="14.7109375" style="1" customWidth="1"/>
    <col min="9336" max="9336" width="11.42578125" style="1"/>
    <col min="9337" max="9337" width="13.28515625" style="1" customWidth="1"/>
    <col min="9338" max="9339" width="11.42578125" style="1"/>
    <col min="9340" max="9340" width="12.140625" style="1" customWidth="1"/>
    <col min="9341" max="9345" width="11.42578125" style="1"/>
    <col min="9346" max="9346" width="12.42578125" style="1" customWidth="1"/>
    <col min="9347" max="9347" width="11.42578125" style="1"/>
    <col min="9348" max="9348" width="11.85546875" style="1" customWidth="1"/>
    <col min="9349" max="9349" width="15.28515625" style="1" customWidth="1"/>
    <col min="9350" max="9590" width="11.42578125" style="1"/>
    <col min="9591" max="9591" width="14.7109375" style="1" customWidth="1"/>
    <col min="9592" max="9592" width="11.42578125" style="1"/>
    <col min="9593" max="9593" width="13.28515625" style="1" customWidth="1"/>
    <col min="9594" max="9595" width="11.42578125" style="1"/>
    <col min="9596" max="9596" width="12.140625" style="1" customWidth="1"/>
    <col min="9597" max="9601" width="11.42578125" style="1"/>
    <col min="9602" max="9602" width="12.42578125" style="1" customWidth="1"/>
    <col min="9603" max="9603" width="11.42578125" style="1"/>
    <col min="9604" max="9604" width="11.85546875" style="1" customWidth="1"/>
    <col min="9605" max="9605" width="15.28515625" style="1" customWidth="1"/>
    <col min="9606" max="9846" width="11.42578125" style="1"/>
    <col min="9847" max="9847" width="14.7109375" style="1" customWidth="1"/>
    <col min="9848" max="9848" width="11.42578125" style="1"/>
    <col min="9849" max="9849" width="13.28515625" style="1" customWidth="1"/>
    <col min="9850" max="9851" width="11.42578125" style="1"/>
    <col min="9852" max="9852" width="12.140625" style="1" customWidth="1"/>
    <col min="9853" max="9857" width="11.42578125" style="1"/>
    <col min="9858" max="9858" width="12.42578125" style="1" customWidth="1"/>
    <col min="9859" max="9859" width="11.42578125" style="1"/>
    <col min="9860" max="9860" width="11.85546875" style="1" customWidth="1"/>
    <col min="9861" max="9861" width="15.28515625" style="1" customWidth="1"/>
    <col min="9862" max="10102" width="11.42578125" style="1"/>
    <col min="10103" max="10103" width="14.7109375" style="1" customWidth="1"/>
    <col min="10104" max="10104" width="11.42578125" style="1"/>
    <col min="10105" max="10105" width="13.28515625" style="1" customWidth="1"/>
    <col min="10106" max="10107" width="11.42578125" style="1"/>
    <col min="10108" max="10108" width="12.140625" style="1" customWidth="1"/>
    <col min="10109" max="10113" width="11.42578125" style="1"/>
    <col min="10114" max="10114" width="12.42578125" style="1" customWidth="1"/>
    <col min="10115" max="10115" width="11.42578125" style="1"/>
    <col min="10116" max="10116" width="11.85546875" style="1" customWidth="1"/>
    <col min="10117" max="10117" width="15.28515625" style="1" customWidth="1"/>
    <col min="10118" max="10358" width="11.42578125" style="1"/>
    <col min="10359" max="10359" width="14.7109375" style="1" customWidth="1"/>
    <col min="10360" max="10360" width="11.42578125" style="1"/>
    <col min="10361" max="10361" width="13.28515625" style="1" customWidth="1"/>
    <col min="10362" max="10363" width="11.42578125" style="1"/>
    <col min="10364" max="10364" width="12.140625" style="1" customWidth="1"/>
    <col min="10365" max="10369" width="11.42578125" style="1"/>
    <col min="10370" max="10370" width="12.42578125" style="1" customWidth="1"/>
    <col min="10371" max="10371" width="11.42578125" style="1"/>
    <col min="10372" max="10372" width="11.85546875" style="1" customWidth="1"/>
    <col min="10373" max="10373" width="15.28515625" style="1" customWidth="1"/>
    <col min="10374" max="10614" width="11.42578125" style="1"/>
    <col min="10615" max="10615" width="14.7109375" style="1" customWidth="1"/>
    <col min="10616" max="10616" width="11.42578125" style="1"/>
    <col min="10617" max="10617" width="13.28515625" style="1" customWidth="1"/>
    <col min="10618" max="10619" width="11.42578125" style="1"/>
    <col min="10620" max="10620" width="12.140625" style="1" customWidth="1"/>
    <col min="10621" max="10625" width="11.42578125" style="1"/>
    <col min="10626" max="10626" width="12.42578125" style="1" customWidth="1"/>
    <col min="10627" max="10627" width="11.42578125" style="1"/>
    <col min="10628" max="10628" width="11.85546875" style="1" customWidth="1"/>
    <col min="10629" max="10629" width="15.28515625" style="1" customWidth="1"/>
    <col min="10630" max="10870" width="11.42578125" style="1"/>
    <col min="10871" max="10871" width="14.7109375" style="1" customWidth="1"/>
    <col min="10872" max="10872" width="11.42578125" style="1"/>
    <col min="10873" max="10873" width="13.28515625" style="1" customWidth="1"/>
    <col min="10874" max="10875" width="11.42578125" style="1"/>
    <col min="10876" max="10876" width="12.140625" style="1" customWidth="1"/>
    <col min="10877" max="10881" width="11.42578125" style="1"/>
    <col min="10882" max="10882" width="12.42578125" style="1" customWidth="1"/>
    <col min="10883" max="10883" width="11.42578125" style="1"/>
    <col min="10884" max="10884" width="11.85546875" style="1" customWidth="1"/>
    <col min="10885" max="10885" width="15.28515625" style="1" customWidth="1"/>
    <col min="10886" max="11126" width="11.42578125" style="1"/>
    <col min="11127" max="11127" width="14.7109375" style="1" customWidth="1"/>
    <col min="11128" max="11128" width="11.42578125" style="1"/>
    <col min="11129" max="11129" width="13.28515625" style="1" customWidth="1"/>
    <col min="11130" max="11131" width="11.42578125" style="1"/>
    <col min="11132" max="11132" width="12.140625" style="1" customWidth="1"/>
    <col min="11133" max="11137" width="11.42578125" style="1"/>
    <col min="11138" max="11138" width="12.42578125" style="1" customWidth="1"/>
    <col min="11139" max="11139" width="11.42578125" style="1"/>
    <col min="11140" max="11140" width="11.85546875" style="1" customWidth="1"/>
    <col min="11141" max="11141" width="15.28515625" style="1" customWidth="1"/>
    <col min="11142" max="11382" width="11.42578125" style="1"/>
    <col min="11383" max="11383" width="14.7109375" style="1" customWidth="1"/>
    <col min="11384" max="11384" width="11.42578125" style="1"/>
    <col min="11385" max="11385" width="13.28515625" style="1" customWidth="1"/>
    <col min="11386" max="11387" width="11.42578125" style="1"/>
    <col min="11388" max="11388" width="12.140625" style="1" customWidth="1"/>
    <col min="11389" max="11393" width="11.42578125" style="1"/>
    <col min="11394" max="11394" width="12.42578125" style="1" customWidth="1"/>
    <col min="11395" max="11395" width="11.42578125" style="1"/>
    <col min="11396" max="11396" width="11.85546875" style="1" customWidth="1"/>
    <col min="11397" max="11397" width="15.28515625" style="1" customWidth="1"/>
    <col min="11398" max="11638" width="11.42578125" style="1"/>
    <col min="11639" max="11639" width="14.7109375" style="1" customWidth="1"/>
    <col min="11640" max="11640" width="11.42578125" style="1"/>
    <col min="11641" max="11641" width="13.28515625" style="1" customWidth="1"/>
    <col min="11642" max="11643" width="11.42578125" style="1"/>
    <col min="11644" max="11644" width="12.140625" style="1" customWidth="1"/>
    <col min="11645" max="11649" width="11.42578125" style="1"/>
    <col min="11650" max="11650" width="12.42578125" style="1" customWidth="1"/>
    <col min="11651" max="11651" width="11.42578125" style="1"/>
    <col min="11652" max="11652" width="11.85546875" style="1" customWidth="1"/>
    <col min="11653" max="11653" width="15.28515625" style="1" customWidth="1"/>
    <col min="11654" max="11894" width="11.42578125" style="1"/>
    <col min="11895" max="11895" width="14.7109375" style="1" customWidth="1"/>
    <col min="11896" max="11896" width="11.42578125" style="1"/>
    <col min="11897" max="11897" width="13.28515625" style="1" customWidth="1"/>
    <col min="11898" max="11899" width="11.42578125" style="1"/>
    <col min="11900" max="11900" width="12.140625" style="1" customWidth="1"/>
    <col min="11901" max="11905" width="11.42578125" style="1"/>
    <col min="11906" max="11906" width="12.42578125" style="1" customWidth="1"/>
    <col min="11907" max="11907" width="11.42578125" style="1"/>
    <col min="11908" max="11908" width="11.85546875" style="1" customWidth="1"/>
    <col min="11909" max="11909" width="15.28515625" style="1" customWidth="1"/>
    <col min="11910" max="12150" width="11.42578125" style="1"/>
    <col min="12151" max="12151" width="14.7109375" style="1" customWidth="1"/>
    <col min="12152" max="12152" width="11.42578125" style="1"/>
    <col min="12153" max="12153" width="13.28515625" style="1" customWidth="1"/>
    <col min="12154" max="12155" width="11.42578125" style="1"/>
    <col min="12156" max="12156" width="12.140625" style="1" customWidth="1"/>
    <col min="12157" max="12161" width="11.42578125" style="1"/>
    <col min="12162" max="12162" width="12.42578125" style="1" customWidth="1"/>
    <col min="12163" max="12163" width="11.42578125" style="1"/>
    <col min="12164" max="12164" width="11.85546875" style="1" customWidth="1"/>
    <col min="12165" max="12165" width="15.28515625" style="1" customWidth="1"/>
    <col min="12166" max="12406" width="11.42578125" style="1"/>
    <col min="12407" max="12407" width="14.7109375" style="1" customWidth="1"/>
    <col min="12408" max="12408" width="11.42578125" style="1"/>
    <col min="12409" max="12409" width="13.28515625" style="1" customWidth="1"/>
    <col min="12410" max="12411" width="11.42578125" style="1"/>
    <col min="12412" max="12412" width="12.140625" style="1" customWidth="1"/>
    <col min="12413" max="12417" width="11.42578125" style="1"/>
    <col min="12418" max="12418" width="12.42578125" style="1" customWidth="1"/>
    <col min="12419" max="12419" width="11.42578125" style="1"/>
    <col min="12420" max="12420" width="11.85546875" style="1" customWidth="1"/>
    <col min="12421" max="12421" width="15.28515625" style="1" customWidth="1"/>
    <col min="12422" max="12662" width="11.42578125" style="1"/>
    <col min="12663" max="12663" width="14.7109375" style="1" customWidth="1"/>
    <col min="12664" max="12664" width="11.42578125" style="1"/>
    <col min="12665" max="12665" width="13.28515625" style="1" customWidth="1"/>
    <col min="12666" max="12667" width="11.42578125" style="1"/>
    <col min="12668" max="12668" width="12.140625" style="1" customWidth="1"/>
    <col min="12669" max="12673" width="11.42578125" style="1"/>
    <col min="12674" max="12674" width="12.42578125" style="1" customWidth="1"/>
    <col min="12675" max="12675" width="11.42578125" style="1"/>
    <col min="12676" max="12676" width="11.85546875" style="1" customWidth="1"/>
    <col min="12677" max="12677" width="15.28515625" style="1" customWidth="1"/>
    <col min="12678" max="12918" width="11.42578125" style="1"/>
    <col min="12919" max="12919" width="14.7109375" style="1" customWidth="1"/>
    <col min="12920" max="12920" width="11.42578125" style="1"/>
    <col min="12921" max="12921" width="13.28515625" style="1" customWidth="1"/>
    <col min="12922" max="12923" width="11.42578125" style="1"/>
    <col min="12924" max="12924" width="12.140625" style="1" customWidth="1"/>
    <col min="12925" max="12929" width="11.42578125" style="1"/>
    <col min="12930" max="12930" width="12.42578125" style="1" customWidth="1"/>
    <col min="12931" max="12931" width="11.42578125" style="1"/>
    <col min="12932" max="12932" width="11.85546875" style="1" customWidth="1"/>
    <col min="12933" max="12933" width="15.28515625" style="1" customWidth="1"/>
    <col min="12934" max="13174" width="11.42578125" style="1"/>
    <col min="13175" max="13175" width="14.7109375" style="1" customWidth="1"/>
    <col min="13176" max="13176" width="11.42578125" style="1"/>
    <col min="13177" max="13177" width="13.28515625" style="1" customWidth="1"/>
    <col min="13178" max="13179" width="11.42578125" style="1"/>
    <col min="13180" max="13180" width="12.140625" style="1" customWidth="1"/>
    <col min="13181" max="13185" width="11.42578125" style="1"/>
    <col min="13186" max="13186" width="12.42578125" style="1" customWidth="1"/>
    <col min="13187" max="13187" width="11.42578125" style="1"/>
    <col min="13188" max="13188" width="11.85546875" style="1" customWidth="1"/>
    <col min="13189" max="13189" width="15.28515625" style="1" customWidth="1"/>
    <col min="13190" max="13430" width="11.42578125" style="1"/>
    <col min="13431" max="13431" width="14.7109375" style="1" customWidth="1"/>
    <col min="13432" max="13432" width="11.42578125" style="1"/>
    <col min="13433" max="13433" width="13.28515625" style="1" customWidth="1"/>
    <col min="13434" max="13435" width="11.42578125" style="1"/>
    <col min="13436" max="13436" width="12.140625" style="1" customWidth="1"/>
    <col min="13437" max="13441" width="11.42578125" style="1"/>
    <col min="13442" max="13442" width="12.42578125" style="1" customWidth="1"/>
    <col min="13443" max="13443" width="11.42578125" style="1"/>
    <col min="13444" max="13444" width="11.85546875" style="1" customWidth="1"/>
    <col min="13445" max="13445" width="15.28515625" style="1" customWidth="1"/>
    <col min="13446" max="13686" width="11.42578125" style="1"/>
    <col min="13687" max="13687" width="14.7109375" style="1" customWidth="1"/>
    <col min="13688" max="13688" width="11.42578125" style="1"/>
    <col min="13689" max="13689" width="13.28515625" style="1" customWidth="1"/>
    <col min="13690" max="13691" width="11.42578125" style="1"/>
    <col min="13692" max="13692" width="12.140625" style="1" customWidth="1"/>
    <col min="13693" max="13697" width="11.42578125" style="1"/>
    <col min="13698" max="13698" width="12.42578125" style="1" customWidth="1"/>
    <col min="13699" max="13699" width="11.42578125" style="1"/>
    <col min="13700" max="13700" width="11.85546875" style="1" customWidth="1"/>
    <col min="13701" max="13701" width="15.28515625" style="1" customWidth="1"/>
    <col min="13702" max="13942" width="11.42578125" style="1"/>
    <col min="13943" max="13943" width="14.7109375" style="1" customWidth="1"/>
    <col min="13944" max="13944" width="11.42578125" style="1"/>
    <col min="13945" max="13945" width="13.28515625" style="1" customWidth="1"/>
    <col min="13946" max="13947" width="11.42578125" style="1"/>
    <col min="13948" max="13948" width="12.140625" style="1" customWidth="1"/>
    <col min="13949" max="13953" width="11.42578125" style="1"/>
    <col min="13954" max="13954" width="12.42578125" style="1" customWidth="1"/>
    <col min="13955" max="13955" width="11.42578125" style="1"/>
    <col min="13956" max="13956" width="11.85546875" style="1" customWidth="1"/>
    <col min="13957" max="13957" width="15.28515625" style="1" customWidth="1"/>
    <col min="13958" max="14198" width="11.42578125" style="1"/>
    <col min="14199" max="14199" width="14.7109375" style="1" customWidth="1"/>
    <col min="14200" max="14200" width="11.42578125" style="1"/>
    <col min="14201" max="14201" width="13.28515625" style="1" customWidth="1"/>
    <col min="14202" max="14203" width="11.42578125" style="1"/>
    <col min="14204" max="14204" width="12.140625" style="1" customWidth="1"/>
    <col min="14205" max="14209" width="11.42578125" style="1"/>
    <col min="14210" max="14210" width="12.42578125" style="1" customWidth="1"/>
    <col min="14211" max="14211" width="11.42578125" style="1"/>
    <col min="14212" max="14212" width="11.85546875" style="1" customWidth="1"/>
    <col min="14213" max="14213" width="15.28515625" style="1" customWidth="1"/>
    <col min="14214" max="14454" width="11.42578125" style="1"/>
    <col min="14455" max="14455" width="14.7109375" style="1" customWidth="1"/>
    <col min="14456" max="14456" width="11.42578125" style="1"/>
    <col min="14457" max="14457" width="13.28515625" style="1" customWidth="1"/>
    <col min="14458" max="14459" width="11.42578125" style="1"/>
    <col min="14460" max="14460" width="12.140625" style="1" customWidth="1"/>
    <col min="14461" max="14465" width="11.42578125" style="1"/>
    <col min="14466" max="14466" width="12.42578125" style="1" customWidth="1"/>
    <col min="14467" max="14467" width="11.42578125" style="1"/>
    <col min="14468" max="14468" width="11.85546875" style="1" customWidth="1"/>
    <col min="14469" max="14469" width="15.28515625" style="1" customWidth="1"/>
    <col min="14470" max="14710" width="11.42578125" style="1"/>
    <col min="14711" max="14711" width="14.7109375" style="1" customWidth="1"/>
    <col min="14712" max="14712" width="11.42578125" style="1"/>
    <col min="14713" max="14713" width="13.28515625" style="1" customWidth="1"/>
    <col min="14714" max="14715" width="11.42578125" style="1"/>
    <col min="14716" max="14716" width="12.140625" style="1" customWidth="1"/>
    <col min="14717" max="14721" width="11.42578125" style="1"/>
    <col min="14722" max="14722" width="12.42578125" style="1" customWidth="1"/>
    <col min="14723" max="14723" width="11.42578125" style="1"/>
    <col min="14724" max="14724" width="11.85546875" style="1" customWidth="1"/>
    <col min="14725" max="14725" width="15.28515625" style="1" customWidth="1"/>
    <col min="14726" max="14966" width="11.42578125" style="1"/>
    <col min="14967" max="14967" width="14.7109375" style="1" customWidth="1"/>
    <col min="14968" max="14968" width="11.42578125" style="1"/>
    <col min="14969" max="14969" width="13.28515625" style="1" customWidth="1"/>
    <col min="14970" max="14971" width="11.42578125" style="1"/>
    <col min="14972" max="14972" width="12.140625" style="1" customWidth="1"/>
    <col min="14973" max="14977" width="11.42578125" style="1"/>
    <col min="14978" max="14978" width="12.42578125" style="1" customWidth="1"/>
    <col min="14979" max="14979" width="11.42578125" style="1"/>
    <col min="14980" max="14980" width="11.85546875" style="1" customWidth="1"/>
    <col min="14981" max="14981" width="15.28515625" style="1" customWidth="1"/>
    <col min="14982" max="15222" width="11.42578125" style="1"/>
    <col min="15223" max="15223" width="14.7109375" style="1" customWidth="1"/>
    <col min="15224" max="15224" width="11.42578125" style="1"/>
    <col min="15225" max="15225" width="13.28515625" style="1" customWidth="1"/>
    <col min="15226" max="15227" width="11.42578125" style="1"/>
    <col min="15228" max="15228" width="12.140625" style="1" customWidth="1"/>
    <col min="15229" max="15233" width="11.42578125" style="1"/>
    <col min="15234" max="15234" width="12.42578125" style="1" customWidth="1"/>
    <col min="15235" max="15235" width="11.42578125" style="1"/>
    <col min="15236" max="15236" width="11.85546875" style="1" customWidth="1"/>
    <col min="15237" max="15237" width="15.28515625" style="1" customWidth="1"/>
    <col min="15238" max="15478" width="11.42578125" style="1"/>
    <col min="15479" max="15479" width="14.7109375" style="1" customWidth="1"/>
    <col min="15480" max="15480" width="11.42578125" style="1"/>
    <col min="15481" max="15481" width="13.28515625" style="1" customWidth="1"/>
    <col min="15482" max="15483" width="11.42578125" style="1"/>
    <col min="15484" max="15484" width="12.140625" style="1" customWidth="1"/>
    <col min="15485" max="15489" width="11.42578125" style="1"/>
    <col min="15490" max="15490" width="12.42578125" style="1" customWidth="1"/>
    <col min="15491" max="15491" width="11.42578125" style="1"/>
    <col min="15492" max="15492" width="11.85546875" style="1" customWidth="1"/>
    <col min="15493" max="15493" width="15.28515625" style="1" customWidth="1"/>
    <col min="15494" max="15734" width="11.42578125" style="1"/>
    <col min="15735" max="15735" width="14.7109375" style="1" customWidth="1"/>
    <col min="15736" max="15736" width="11.42578125" style="1"/>
    <col min="15737" max="15737" width="13.28515625" style="1" customWidth="1"/>
    <col min="15738" max="15739" width="11.42578125" style="1"/>
    <col min="15740" max="15740" width="12.140625" style="1" customWidth="1"/>
    <col min="15741" max="15745" width="11.42578125" style="1"/>
    <col min="15746" max="15746" width="12.42578125" style="1" customWidth="1"/>
    <col min="15747" max="15747" width="11.42578125" style="1"/>
    <col min="15748" max="15748" width="11.85546875" style="1" customWidth="1"/>
    <col min="15749" max="15749" width="15.28515625" style="1" customWidth="1"/>
    <col min="15750" max="15990" width="11.42578125" style="1"/>
    <col min="15991" max="15991" width="14.7109375" style="1" customWidth="1"/>
    <col min="15992" max="15992" width="11.42578125" style="1"/>
    <col min="15993" max="15993" width="13.28515625" style="1" customWidth="1"/>
    <col min="15994" max="15995" width="11.42578125" style="1"/>
    <col min="15996" max="15996" width="12.140625" style="1" customWidth="1"/>
    <col min="15997" max="16001" width="11.42578125" style="1"/>
    <col min="16002" max="16002" width="12.42578125" style="1" customWidth="1"/>
    <col min="16003" max="16003" width="11.42578125" style="1"/>
    <col min="16004" max="16004" width="11.85546875" style="1" customWidth="1"/>
    <col min="16005" max="16005" width="15.28515625" style="1" customWidth="1"/>
    <col min="16006" max="16384" width="11.42578125" style="1"/>
  </cols>
  <sheetData>
    <row r="6" spans="1:29" ht="18" x14ac:dyDescent="0.25">
      <c r="A6" s="19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ht="15.75" x14ac:dyDescent="0.25">
      <c r="A7" s="2"/>
      <c r="B7" s="2"/>
      <c r="C7" s="2"/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45" customHeight="1" x14ac:dyDescent="0.25">
      <c r="A8" s="20" t="s">
        <v>0</v>
      </c>
      <c r="B8" s="21" t="s">
        <v>1</v>
      </c>
      <c r="C8" s="50"/>
      <c r="D8" s="50"/>
      <c r="E8" s="22"/>
      <c r="F8" s="23" t="s">
        <v>2</v>
      </c>
      <c r="G8" s="51"/>
      <c r="H8" s="51"/>
      <c r="I8" s="24"/>
      <c r="J8" s="25" t="s">
        <v>3</v>
      </c>
      <c r="K8" s="52"/>
      <c r="L8" s="52"/>
      <c r="M8" s="26"/>
      <c r="N8" s="27" t="s">
        <v>4</v>
      </c>
      <c r="O8" s="53"/>
      <c r="P8" s="53"/>
      <c r="Q8" s="28"/>
      <c r="R8" s="29" t="s">
        <v>5</v>
      </c>
      <c r="S8" s="54"/>
      <c r="T8" s="54"/>
      <c r="U8" s="30"/>
      <c r="V8" s="55" t="s">
        <v>6</v>
      </c>
      <c r="W8" s="56"/>
      <c r="X8" s="56"/>
      <c r="Y8" s="57"/>
      <c r="Z8" s="58" t="s">
        <v>7</v>
      </c>
      <c r="AA8" s="59"/>
      <c r="AB8" s="59"/>
      <c r="AC8" s="60"/>
    </row>
    <row r="9" spans="1:29" ht="27" customHeight="1" x14ac:dyDescent="0.25">
      <c r="A9" s="20"/>
      <c r="B9" s="4" t="s">
        <v>8</v>
      </c>
      <c r="C9" s="5" t="s">
        <v>9</v>
      </c>
      <c r="D9" s="6" t="s">
        <v>10</v>
      </c>
      <c r="E9" s="7" t="s">
        <v>11</v>
      </c>
      <c r="F9" s="4" t="s">
        <v>8</v>
      </c>
      <c r="G9" s="5" t="s">
        <v>9</v>
      </c>
      <c r="H9" s="6" t="s">
        <v>10</v>
      </c>
      <c r="I9" s="7" t="s">
        <v>11</v>
      </c>
      <c r="J9" s="4" t="s">
        <v>8</v>
      </c>
      <c r="K9" s="5" t="s">
        <v>9</v>
      </c>
      <c r="L9" s="6" t="s">
        <v>10</v>
      </c>
      <c r="M9" s="7" t="s">
        <v>11</v>
      </c>
      <c r="N9" s="4" t="s">
        <v>8</v>
      </c>
      <c r="O9" s="5" t="s">
        <v>9</v>
      </c>
      <c r="P9" s="6" t="s">
        <v>10</v>
      </c>
      <c r="Q9" s="7" t="s">
        <v>11</v>
      </c>
      <c r="R9" s="4" t="s">
        <v>8</v>
      </c>
      <c r="S9" s="5" t="s">
        <v>9</v>
      </c>
      <c r="T9" s="6" t="s">
        <v>10</v>
      </c>
      <c r="U9" s="7" t="s">
        <v>11</v>
      </c>
      <c r="V9" s="4" t="s">
        <v>8</v>
      </c>
      <c r="W9" s="5" t="s">
        <v>9</v>
      </c>
      <c r="X9" s="6" t="s">
        <v>10</v>
      </c>
      <c r="Y9" s="7" t="s">
        <v>11</v>
      </c>
      <c r="Z9" s="4" t="s">
        <v>8</v>
      </c>
      <c r="AA9" s="5" t="s">
        <v>9</v>
      </c>
      <c r="AB9" s="6" t="s">
        <v>10</v>
      </c>
      <c r="AC9" s="7" t="s">
        <v>11</v>
      </c>
    </row>
    <row r="10" spans="1:29" x14ac:dyDescent="0.25">
      <c r="A10" s="39" t="s">
        <v>12</v>
      </c>
      <c r="B10" s="61">
        <f>SUM(B11:E11)</f>
        <v>19663</v>
      </c>
      <c r="C10" s="61"/>
      <c r="D10" s="61"/>
      <c r="E10" s="61"/>
      <c r="F10" s="61">
        <f t="shared" ref="F10" si="0">SUM(F11:I11)</f>
        <v>1233</v>
      </c>
      <c r="G10" s="61"/>
      <c r="H10" s="61"/>
      <c r="I10" s="61"/>
      <c r="J10" s="61">
        <f t="shared" ref="J10" si="1">SUM(J11:M11)</f>
        <v>4267</v>
      </c>
      <c r="K10" s="61"/>
      <c r="L10" s="61"/>
      <c r="M10" s="61"/>
      <c r="N10" s="61">
        <f t="shared" ref="N10" si="2">SUM(N11:Q11)</f>
        <v>4001</v>
      </c>
      <c r="O10" s="61"/>
      <c r="P10" s="61"/>
      <c r="Q10" s="61"/>
      <c r="R10" s="61">
        <f t="shared" ref="R10" si="3">SUM(R11:U11)</f>
        <v>3110</v>
      </c>
      <c r="S10" s="61"/>
      <c r="T10" s="61"/>
      <c r="U10" s="61"/>
      <c r="V10" s="61">
        <f>SUM(V11:Y11)</f>
        <v>197</v>
      </c>
      <c r="W10" s="61"/>
      <c r="X10" s="61"/>
      <c r="Y10" s="61"/>
      <c r="Z10" s="62">
        <f>SUM(Z11:AC11)</f>
        <v>32471</v>
      </c>
      <c r="AA10" s="62"/>
      <c r="AB10" s="62"/>
      <c r="AC10" s="62"/>
    </row>
    <row r="11" spans="1:29" x14ac:dyDescent="0.25">
      <c r="A11" s="39"/>
      <c r="B11" s="8">
        <v>11880</v>
      </c>
      <c r="C11" s="8">
        <v>904</v>
      </c>
      <c r="D11" s="8">
        <v>4294</v>
      </c>
      <c r="E11" s="8">
        <v>2585</v>
      </c>
      <c r="F11" s="8">
        <v>948</v>
      </c>
      <c r="G11" s="8">
        <v>143</v>
      </c>
      <c r="H11" s="8">
        <v>56</v>
      </c>
      <c r="I11" s="8">
        <v>86</v>
      </c>
      <c r="J11" s="8">
        <v>2454</v>
      </c>
      <c r="K11" s="8">
        <v>208</v>
      </c>
      <c r="L11" s="8">
        <v>895</v>
      </c>
      <c r="M11" s="8">
        <v>710</v>
      </c>
      <c r="N11" s="8">
        <v>2170</v>
      </c>
      <c r="O11" s="8">
        <v>336</v>
      </c>
      <c r="P11" s="8">
        <v>807</v>
      </c>
      <c r="Q11" s="8">
        <v>688</v>
      </c>
      <c r="R11" s="8">
        <v>1772</v>
      </c>
      <c r="S11" s="8">
        <v>382</v>
      </c>
      <c r="T11" s="8">
        <v>604</v>
      </c>
      <c r="U11" s="8">
        <v>352</v>
      </c>
      <c r="V11" s="8">
        <v>93</v>
      </c>
      <c r="W11" s="8">
        <v>66</v>
      </c>
      <c r="X11" s="8">
        <v>37</v>
      </c>
      <c r="Y11" s="8">
        <v>1</v>
      </c>
      <c r="Z11" s="9">
        <f>+B11+F11+J11+N11+R11+V11</f>
        <v>19317</v>
      </c>
      <c r="AA11" s="9">
        <f>+C11+G11+K11+O11+S11+W11</f>
        <v>2039</v>
      </c>
      <c r="AB11" s="9">
        <f>+D11+H11+L11+P11+T11+X11</f>
        <v>6693</v>
      </c>
      <c r="AC11" s="9">
        <f>+E11+I11+M11+Q11+U11+Y11</f>
        <v>4422</v>
      </c>
    </row>
    <row r="12" spans="1:29" x14ac:dyDescent="0.25">
      <c r="A12" s="39" t="s">
        <v>13</v>
      </c>
      <c r="B12" s="61">
        <f>SUM(B13:E13)</f>
        <v>0</v>
      </c>
      <c r="C12" s="61"/>
      <c r="D12" s="61"/>
      <c r="E12" s="61"/>
      <c r="F12" s="61">
        <f t="shared" ref="F12" si="4">SUM(F13:I13)</f>
        <v>0</v>
      </c>
      <c r="G12" s="61"/>
      <c r="H12" s="61"/>
      <c r="I12" s="61"/>
      <c r="J12" s="61">
        <f t="shared" ref="J12" si="5">SUM(J13:M13)</f>
        <v>0</v>
      </c>
      <c r="K12" s="61"/>
      <c r="L12" s="61"/>
      <c r="M12" s="61"/>
      <c r="N12" s="61">
        <f t="shared" ref="N12" si="6">SUM(N13:Q13)</f>
        <v>0</v>
      </c>
      <c r="O12" s="61"/>
      <c r="P12" s="61"/>
      <c r="Q12" s="61"/>
      <c r="R12" s="61">
        <f t="shared" ref="R12" si="7">SUM(R13:U13)</f>
        <v>0</v>
      </c>
      <c r="S12" s="61"/>
      <c r="T12" s="61"/>
      <c r="U12" s="61"/>
      <c r="V12" s="61">
        <f t="shared" ref="V12" si="8">SUM(V13:Y13)</f>
        <v>0</v>
      </c>
      <c r="W12" s="61"/>
      <c r="X12" s="61"/>
      <c r="Y12" s="61"/>
      <c r="Z12" s="62">
        <f>SUM(Z13:AC13)</f>
        <v>0</v>
      </c>
      <c r="AA12" s="62"/>
      <c r="AB12" s="62"/>
      <c r="AC12" s="62"/>
    </row>
    <row r="13" spans="1:29" x14ac:dyDescent="0.25">
      <c r="A13" s="39"/>
      <c r="B13" s="8">
        <f>+[1]MTRS!A77</f>
        <v>0</v>
      </c>
      <c r="C13" s="8">
        <f>+[1]MTRS!B77</f>
        <v>0</v>
      </c>
      <c r="D13" s="8">
        <f>+[1]MTRS!C77</f>
        <v>0</v>
      </c>
      <c r="E13" s="8">
        <f>+[1]MTRS!D77</f>
        <v>0</v>
      </c>
      <c r="F13" s="8">
        <f>+[1]MNS!A77</f>
        <v>0</v>
      </c>
      <c r="G13" s="8">
        <f>+[1]MNS!B77</f>
        <v>0</v>
      </c>
      <c r="H13" s="8">
        <f>+[1]MNS!C77</f>
        <v>0</v>
      </c>
      <c r="I13" s="8">
        <f>+[1]MNS!D77</f>
        <v>0</v>
      </c>
      <c r="J13" s="8">
        <f>+[1]MNB!A77</f>
        <v>0</v>
      </c>
      <c r="K13" s="8">
        <f>+[1]MNB!B77</f>
        <v>0</v>
      </c>
      <c r="L13" s="8">
        <f>+[1]MNB!C77</f>
        <v>0</v>
      </c>
      <c r="M13" s="8">
        <f>+[1]MNB!D77</f>
        <v>0</v>
      </c>
      <c r="N13" s="8">
        <f>+[1]MSHR!A77</f>
        <v>0</v>
      </c>
      <c r="O13" s="8">
        <f>+[1]MSHR!B77</f>
        <v>0</v>
      </c>
      <c r="P13" s="8">
        <f>+[1]MSHR!C77</f>
        <v>0</v>
      </c>
      <c r="Q13" s="8">
        <f>+[1]MSHR!D77</f>
        <v>0</v>
      </c>
      <c r="R13" s="8">
        <f>+[1]MST!A78</f>
        <v>0</v>
      </c>
      <c r="S13" s="8">
        <f>+[1]MST!B78</f>
        <v>0</v>
      </c>
      <c r="T13" s="8">
        <f>+[1]MST!C78</f>
        <v>0</v>
      </c>
      <c r="U13" s="8">
        <f>+[1]MST!D78</f>
        <v>0</v>
      </c>
      <c r="V13" s="8">
        <f>+[1]MSCH!A77</f>
        <v>0</v>
      </c>
      <c r="W13" s="8">
        <f>+[1]MSCH!B77</f>
        <v>0</v>
      </c>
      <c r="X13" s="8">
        <f>+[1]MSCH!C77</f>
        <v>0</v>
      </c>
      <c r="Y13" s="8">
        <f>+[1]MSCH!D77</f>
        <v>0</v>
      </c>
      <c r="Z13" s="9">
        <f>+B13+F13+J13+N13+R13+V13</f>
        <v>0</v>
      </c>
      <c r="AA13" s="9">
        <f>+C13+G13+K13+O13+S13+W13</f>
        <v>0</v>
      </c>
      <c r="AB13" s="9">
        <f>+D13+H13+L13+P13+T13+X13</f>
        <v>0</v>
      </c>
      <c r="AC13" s="9">
        <f>+E13+I13+M13+Q13+U13+Y13</f>
        <v>0</v>
      </c>
    </row>
    <row r="14" spans="1:29" x14ac:dyDescent="0.25">
      <c r="A14" s="39" t="s">
        <v>14</v>
      </c>
      <c r="B14" s="61">
        <f>SUM(B15:E15)</f>
        <v>0</v>
      </c>
      <c r="C14" s="61"/>
      <c r="D14" s="61"/>
      <c r="E14" s="61"/>
      <c r="F14" s="61">
        <f t="shared" ref="F14" si="9">SUM(F15:I15)</f>
        <v>0</v>
      </c>
      <c r="G14" s="61"/>
      <c r="H14" s="61"/>
      <c r="I14" s="61"/>
      <c r="J14" s="61">
        <f t="shared" ref="J14" si="10">SUM(J15:M15)</f>
        <v>0</v>
      </c>
      <c r="K14" s="61"/>
      <c r="L14" s="61"/>
      <c r="M14" s="61"/>
      <c r="N14" s="61">
        <f t="shared" ref="N14" si="11">SUM(N15:Q15)</f>
        <v>0</v>
      </c>
      <c r="O14" s="61"/>
      <c r="P14" s="61"/>
      <c r="Q14" s="61"/>
      <c r="R14" s="61">
        <f t="shared" ref="R14" si="12">SUM(R15:U15)</f>
        <v>0</v>
      </c>
      <c r="S14" s="61"/>
      <c r="T14" s="61"/>
      <c r="U14" s="61"/>
      <c r="V14" s="61">
        <f t="shared" ref="V14" si="13">SUM(V15:Y15)</f>
        <v>0</v>
      </c>
      <c r="W14" s="61"/>
      <c r="X14" s="61"/>
      <c r="Y14" s="61"/>
      <c r="Z14" s="62">
        <f>SUM(Z15:AC15)</f>
        <v>0</v>
      </c>
      <c r="AA14" s="62"/>
      <c r="AB14" s="62"/>
      <c r="AC14" s="62"/>
    </row>
    <row r="15" spans="1:29" x14ac:dyDescent="0.25">
      <c r="A15" s="39"/>
      <c r="B15" s="8">
        <f>+[1]MTRS!B118</f>
        <v>0</v>
      </c>
      <c r="C15" s="8">
        <f>+[1]MTRS!C118</f>
        <v>0</v>
      </c>
      <c r="D15" s="8">
        <f>+[1]MTRS!D118</f>
        <v>0</v>
      </c>
      <c r="E15" s="8">
        <f>+[1]MTRS!E118</f>
        <v>0</v>
      </c>
      <c r="F15" s="8">
        <f>+[1]MNS!B118</f>
        <v>0</v>
      </c>
      <c r="G15" s="8">
        <f>+[1]MNS!C118</f>
        <v>0</v>
      </c>
      <c r="H15" s="8">
        <f>+[1]MNS!D118</f>
        <v>0</v>
      </c>
      <c r="I15" s="8">
        <f>+[1]MNS!E118</f>
        <v>0</v>
      </c>
      <c r="J15" s="8">
        <f>+[1]MNB!B118</f>
        <v>0</v>
      </c>
      <c r="K15" s="8">
        <f>+[1]MNB!C118</f>
        <v>0</v>
      </c>
      <c r="L15" s="8">
        <f>+[1]MNB!D118</f>
        <v>0</v>
      </c>
      <c r="M15" s="8">
        <f>+[1]MNB!E118</f>
        <v>0</v>
      </c>
      <c r="N15" s="8">
        <f>+[1]MSHR!B118</f>
        <v>0</v>
      </c>
      <c r="O15" s="8">
        <f>+[1]MSHR!C118</f>
        <v>0</v>
      </c>
      <c r="P15" s="8">
        <f>+[1]MSHR!D118</f>
        <v>0</v>
      </c>
      <c r="Q15" s="8">
        <f>+[1]MSHR!E118</f>
        <v>0</v>
      </c>
      <c r="R15" s="8">
        <f>+[1]MST!B119</f>
        <v>0</v>
      </c>
      <c r="S15" s="8">
        <f>+[1]MST!C119</f>
        <v>0</v>
      </c>
      <c r="T15" s="8">
        <f>+[1]MST!D119</f>
        <v>0</v>
      </c>
      <c r="U15" s="8">
        <f>+[1]MST!E119</f>
        <v>0</v>
      </c>
      <c r="V15" s="8">
        <f>+[1]MSCH!B118</f>
        <v>0</v>
      </c>
      <c r="W15" s="8">
        <f>+[1]MSCH!C118</f>
        <v>0</v>
      </c>
      <c r="X15" s="8">
        <f>+[1]MSCH!D118</f>
        <v>0</v>
      </c>
      <c r="Y15" s="8">
        <f>+[1]MSCH!E118</f>
        <v>0</v>
      </c>
      <c r="Z15" s="9">
        <f>+B15+F15+J15+N15+R15+V15</f>
        <v>0</v>
      </c>
      <c r="AA15" s="9">
        <f t="shared" ref="AA15:AC15" si="14">+C15+G15+K15+O15+S15+W15</f>
        <v>0</v>
      </c>
      <c r="AB15" s="9">
        <f t="shared" si="14"/>
        <v>0</v>
      </c>
      <c r="AC15" s="9">
        <f t="shared" si="14"/>
        <v>0</v>
      </c>
    </row>
    <row r="16" spans="1:29" x14ac:dyDescent="0.25">
      <c r="A16" s="39" t="s">
        <v>15</v>
      </c>
      <c r="B16" s="61">
        <f>SUM(B17:E17)</f>
        <v>0</v>
      </c>
      <c r="C16" s="61"/>
      <c r="D16" s="61"/>
      <c r="E16" s="61"/>
      <c r="F16" s="61">
        <f t="shared" ref="F16" si="15">SUM(F17:I17)</f>
        <v>0</v>
      </c>
      <c r="G16" s="61"/>
      <c r="H16" s="61"/>
      <c r="I16" s="61"/>
      <c r="J16" s="61">
        <f t="shared" ref="J16" si="16">SUM(J17:M17)</f>
        <v>0</v>
      </c>
      <c r="K16" s="61"/>
      <c r="L16" s="61"/>
      <c r="M16" s="61"/>
      <c r="N16" s="61">
        <f t="shared" ref="N16" si="17">SUM(N17:Q17)</f>
        <v>0</v>
      </c>
      <c r="O16" s="61"/>
      <c r="P16" s="61"/>
      <c r="Q16" s="61"/>
      <c r="R16" s="61">
        <f t="shared" ref="R16" si="18">SUM(R17:U17)</f>
        <v>0</v>
      </c>
      <c r="S16" s="61"/>
      <c r="T16" s="61"/>
      <c r="U16" s="61"/>
      <c r="V16" s="61">
        <f t="shared" ref="V16" si="19">SUM(V17:Y17)</f>
        <v>0</v>
      </c>
      <c r="W16" s="61"/>
      <c r="X16" s="61"/>
      <c r="Y16" s="61"/>
      <c r="Z16" s="62">
        <f>SUM(Z17:AC17)</f>
        <v>0</v>
      </c>
      <c r="AA16" s="62"/>
      <c r="AB16" s="62"/>
      <c r="AC16" s="62"/>
    </row>
    <row r="17" spans="1:29" x14ac:dyDescent="0.25">
      <c r="A17" s="39"/>
      <c r="B17" s="8">
        <f>+[1]MTRS!B156</f>
        <v>0</v>
      </c>
      <c r="C17" s="8">
        <f>+[1]MTRS!C156</f>
        <v>0</v>
      </c>
      <c r="D17" s="8">
        <f>+[1]MTRS!D156</f>
        <v>0</v>
      </c>
      <c r="E17" s="8">
        <f>+[1]MTRS!E156</f>
        <v>0</v>
      </c>
      <c r="F17" s="8">
        <f>+[1]MNS!B156</f>
        <v>0</v>
      </c>
      <c r="G17" s="8">
        <f>+[1]MNS!C156</f>
        <v>0</v>
      </c>
      <c r="H17" s="8">
        <f>+[1]MNS!D156</f>
        <v>0</v>
      </c>
      <c r="I17" s="8">
        <f>+[1]MNS!E156</f>
        <v>0</v>
      </c>
      <c r="J17" s="8">
        <f>+[1]MNB!B156</f>
        <v>0</v>
      </c>
      <c r="K17" s="8">
        <f>+[1]MNB!C156</f>
        <v>0</v>
      </c>
      <c r="L17" s="8">
        <f>+[1]MNB!D156</f>
        <v>0</v>
      </c>
      <c r="M17" s="8">
        <f>+[1]MNB!E156</f>
        <v>0</v>
      </c>
      <c r="N17" s="8">
        <f>+[1]MSHR!B156</f>
        <v>0</v>
      </c>
      <c r="O17" s="8">
        <f>+[1]MSHR!C156</f>
        <v>0</v>
      </c>
      <c r="P17" s="8">
        <f>+[1]MSHR!D156</f>
        <v>0</v>
      </c>
      <c r="Q17" s="8">
        <f>+[1]MSHR!E156</f>
        <v>0</v>
      </c>
      <c r="R17" s="8">
        <f>+[1]MST!B157</f>
        <v>0</v>
      </c>
      <c r="S17" s="8">
        <f>+[1]MST!C157</f>
        <v>0</v>
      </c>
      <c r="T17" s="8">
        <f>+[1]MST!D157</f>
        <v>0</v>
      </c>
      <c r="U17" s="8">
        <f>+[1]MST!E157</f>
        <v>0</v>
      </c>
      <c r="V17" s="8">
        <f>+[1]MSCH!B156</f>
        <v>0</v>
      </c>
      <c r="W17" s="8">
        <f>+[1]MSCH!C156</f>
        <v>0</v>
      </c>
      <c r="X17" s="8">
        <f>+[1]MSCH!D156</f>
        <v>0</v>
      </c>
      <c r="Y17" s="8">
        <f>+[1]MSCH!E156</f>
        <v>0</v>
      </c>
      <c r="Z17" s="9">
        <f>+B17+F17+J17+N17+R17+V17</f>
        <v>0</v>
      </c>
      <c r="AA17" s="9">
        <f t="shared" ref="AA17:AC17" si="20">+C17+G17+K17+O17+S17+W17</f>
        <v>0</v>
      </c>
      <c r="AB17" s="9">
        <f t="shared" si="20"/>
        <v>0</v>
      </c>
      <c r="AC17" s="9">
        <f t="shared" si="20"/>
        <v>0</v>
      </c>
    </row>
    <row r="18" spans="1:29" x14ac:dyDescent="0.25">
      <c r="A18" s="39" t="s">
        <v>16</v>
      </c>
      <c r="B18" s="61">
        <f>SUM(B19:E19)</f>
        <v>0</v>
      </c>
      <c r="C18" s="61"/>
      <c r="D18" s="61"/>
      <c r="E18" s="61"/>
      <c r="F18" s="61">
        <f t="shared" ref="F18" si="21">SUM(F19:I19)</f>
        <v>0</v>
      </c>
      <c r="G18" s="61"/>
      <c r="H18" s="61"/>
      <c r="I18" s="61"/>
      <c r="J18" s="61">
        <f t="shared" ref="J18" si="22">SUM(J19:M19)</f>
        <v>0</v>
      </c>
      <c r="K18" s="61"/>
      <c r="L18" s="61"/>
      <c r="M18" s="61"/>
      <c r="N18" s="61">
        <f t="shared" ref="N18" si="23">SUM(N19:Q19)</f>
        <v>0</v>
      </c>
      <c r="O18" s="61"/>
      <c r="P18" s="61"/>
      <c r="Q18" s="61"/>
      <c r="R18" s="61">
        <f t="shared" ref="R18" si="24">SUM(R19:U19)</f>
        <v>0</v>
      </c>
      <c r="S18" s="61"/>
      <c r="T18" s="61"/>
      <c r="U18" s="61"/>
      <c r="V18" s="61">
        <f t="shared" ref="V18" si="25">SUM(V19:Y19)</f>
        <v>0</v>
      </c>
      <c r="W18" s="61"/>
      <c r="X18" s="61"/>
      <c r="Y18" s="61"/>
      <c r="Z18" s="62">
        <f>SUM(Z19:AC19)</f>
        <v>0</v>
      </c>
      <c r="AA18" s="62"/>
      <c r="AB18" s="62"/>
      <c r="AC18" s="62"/>
    </row>
    <row r="19" spans="1:29" x14ac:dyDescent="0.25">
      <c r="A19" s="39"/>
      <c r="B19" s="8">
        <f>+[1]MTRS!B196</f>
        <v>0</v>
      </c>
      <c r="C19" s="8">
        <f>+[1]MTRS!C196</f>
        <v>0</v>
      </c>
      <c r="D19" s="8">
        <f>+[1]MTRS!D196</f>
        <v>0</v>
      </c>
      <c r="E19" s="8">
        <f>+[1]MTRS!E196</f>
        <v>0</v>
      </c>
      <c r="F19" s="8">
        <f>+[1]MNS!B196</f>
        <v>0</v>
      </c>
      <c r="G19" s="8">
        <f>+[1]MNS!C196</f>
        <v>0</v>
      </c>
      <c r="H19" s="8">
        <f>+[1]MNS!D196</f>
        <v>0</v>
      </c>
      <c r="I19" s="8">
        <f>+[1]MNS!E196</f>
        <v>0</v>
      </c>
      <c r="J19" s="8">
        <f>+[1]MNB!B196</f>
        <v>0</v>
      </c>
      <c r="K19" s="8">
        <f>+[1]MNB!C196</f>
        <v>0</v>
      </c>
      <c r="L19" s="8">
        <f>+[1]MNB!D196</f>
        <v>0</v>
      </c>
      <c r="M19" s="8">
        <f>+[1]MNB!E196</f>
        <v>0</v>
      </c>
      <c r="N19" s="8">
        <f>+[1]MSHR!B196</f>
        <v>0</v>
      </c>
      <c r="O19" s="8">
        <f>+[1]MSHR!C196</f>
        <v>0</v>
      </c>
      <c r="P19" s="8">
        <f>+[1]MSHR!D196</f>
        <v>0</v>
      </c>
      <c r="Q19" s="8">
        <f>+[1]MSHR!E196</f>
        <v>0</v>
      </c>
      <c r="R19" s="8">
        <f>+[1]MST!B197</f>
        <v>0</v>
      </c>
      <c r="S19" s="8">
        <f>+[1]MST!C197</f>
        <v>0</v>
      </c>
      <c r="T19" s="8">
        <f>+[1]MST!D197</f>
        <v>0</v>
      </c>
      <c r="U19" s="8">
        <f>+[1]MST!E197</f>
        <v>0</v>
      </c>
      <c r="V19" s="8">
        <f>+[1]MSCH!B196</f>
        <v>0</v>
      </c>
      <c r="W19" s="8">
        <f>+[1]MSCH!C196</f>
        <v>0</v>
      </c>
      <c r="X19" s="8">
        <f>+[1]MSCH!D196</f>
        <v>0</v>
      </c>
      <c r="Y19" s="8">
        <f>+[1]MSCH!E196</f>
        <v>0</v>
      </c>
      <c r="Z19" s="9">
        <f>+B19+F19+J19+N19+R19+V19</f>
        <v>0</v>
      </c>
      <c r="AA19" s="9">
        <f t="shared" ref="AA19:AC19" si="26">+C19+G19+K19+O19+S19+W19</f>
        <v>0</v>
      </c>
      <c r="AB19" s="9">
        <f t="shared" si="26"/>
        <v>0</v>
      </c>
      <c r="AC19" s="9">
        <f t="shared" si="26"/>
        <v>0</v>
      </c>
    </row>
    <row r="20" spans="1:29" x14ac:dyDescent="0.25">
      <c r="A20" s="39" t="s">
        <v>17</v>
      </c>
      <c r="B20" s="61">
        <f>SUM(B21:E21)</f>
        <v>0</v>
      </c>
      <c r="C20" s="61"/>
      <c r="D20" s="61"/>
      <c r="E20" s="61"/>
      <c r="F20" s="61">
        <f t="shared" ref="F20" si="27">SUM(F21:I21)</f>
        <v>0</v>
      </c>
      <c r="G20" s="61"/>
      <c r="H20" s="61"/>
      <c r="I20" s="61"/>
      <c r="J20" s="61">
        <f t="shared" ref="J20" si="28">SUM(J21:M21)</f>
        <v>0</v>
      </c>
      <c r="K20" s="61"/>
      <c r="L20" s="61"/>
      <c r="M20" s="61"/>
      <c r="N20" s="61">
        <f t="shared" ref="N20" si="29">SUM(N21:Q21)</f>
        <v>0</v>
      </c>
      <c r="O20" s="61"/>
      <c r="P20" s="61"/>
      <c r="Q20" s="61"/>
      <c r="R20" s="61">
        <f t="shared" ref="R20" si="30">SUM(R21:U21)</f>
        <v>0</v>
      </c>
      <c r="S20" s="61"/>
      <c r="T20" s="61"/>
      <c r="U20" s="61"/>
      <c r="V20" s="61">
        <f t="shared" ref="V20" si="31">SUM(V21:Y21)</f>
        <v>0</v>
      </c>
      <c r="W20" s="61"/>
      <c r="X20" s="61"/>
      <c r="Y20" s="61"/>
      <c r="Z20" s="62">
        <f>SUM(Z21:AC21)</f>
        <v>0</v>
      </c>
      <c r="AA20" s="62"/>
      <c r="AB20" s="62"/>
      <c r="AC20" s="62"/>
    </row>
    <row r="21" spans="1:29" x14ac:dyDescent="0.25">
      <c r="A21" s="39"/>
      <c r="B21" s="8">
        <f>+[1]MTRS!B234</f>
        <v>0</v>
      </c>
      <c r="C21" s="8">
        <f>+[1]MTRS!C234</f>
        <v>0</v>
      </c>
      <c r="D21" s="8">
        <f>+[1]MTRS!D234</f>
        <v>0</v>
      </c>
      <c r="E21" s="8">
        <f>+[1]MTRS!E234</f>
        <v>0</v>
      </c>
      <c r="F21" s="8">
        <f>+[1]MNS!B234</f>
        <v>0</v>
      </c>
      <c r="G21" s="8">
        <f>+[1]MNS!C234</f>
        <v>0</v>
      </c>
      <c r="H21" s="8">
        <f>+[1]MNS!D234</f>
        <v>0</v>
      </c>
      <c r="I21" s="8">
        <f>+[1]MNS!E234</f>
        <v>0</v>
      </c>
      <c r="J21" s="8">
        <f>+[1]MNB!B234</f>
        <v>0</v>
      </c>
      <c r="K21" s="8">
        <f>+[1]MNB!C234</f>
        <v>0</v>
      </c>
      <c r="L21" s="8">
        <f>+[1]MNB!D234</f>
        <v>0</v>
      </c>
      <c r="M21" s="8">
        <f>+[1]MNB!E234</f>
        <v>0</v>
      </c>
      <c r="N21" s="8">
        <f>+[1]MSHR!B234</f>
        <v>0</v>
      </c>
      <c r="O21" s="8">
        <f>+[1]MSHR!C234</f>
        <v>0</v>
      </c>
      <c r="P21" s="8">
        <f>+[1]MSHR!D234</f>
        <v>0</v>
      </c>
      <c r="Q21" s="8">
        <f>+[1]MSHR!E234</f>
        <v>0</v>
      </c>
      <c r="R21" s="8">
        <f>+[1]MST!B235</f>
        <v>0</v>
      </c>
      <c r="S21" s="8">
        <f>+[1]MST!C235</f>
        <v>0</v>
      </c>
      <c r="T21" s="8">
        <f>+[1]MST!D235</f>
        <v>0</v>
      </c>
      <c r="U21" s="8">
        <f>+[1]MST!E235</f>
        <v>0</v>
      </c>
      <c r="V21" s="8">
        <f>+[1]MSCH!B234</f>
        <v>0</v>
      </c>
      <c r="W21" s="8">
        <f>+[1]MSCH!C234</f>
        <v>0</v>
      </c>
      <c r="X21" s="8">
        <f>+[1]MSCH!D234</f>
        <v>0</v>
      </c>
      <c r="Y21" s="8">
        <f>+[1]MSCH!E234</f>
        <v>0</v>
      </c>
      <c r="Z21" s="9">
        <f>+B21+F21+J21+N21+R21+V21</f>
        <v>0</v>
      </c>
      <c r="AA21" s="9">
        <f t="shared" ref="AA21:AC21" si="32">+C21+G21+K21+O21+S21+W21</f>
        <v>0</v>
      </c>
      <c r="AB21" s="9">
        <f t="shared" si="32"/>
        <v>0</v>
      </c>
      <c r="AC21" s="9">
        <f t="shared" si="32"/>
        <v>0</v>
      </c>
    </row>
    <row r="22" spans="1:29" x14ac:dyDescent="0.25">
      <c r="A22" s="39" t="s">
        <v>18</v>
      </c>
      <c r="B22" s="61">
        <f>SUM(B23:E23)</f>
        <v>0</v>
      </c>
      <c r="C22" s="61"/>
      <c r="D22" s="61"/>
      <c r="E22" s="61"/>
      <c r="F22" s="61">
        <f t="shared" ref="F22" si="33">SUM(F23:I23)</f>
        <v>0</v>
      </c>
      <c r="G22" s="61"/>
      <c r="H22" s="61"/>
      <c r="I22" s="61"/>
      <c r="J22" s="61">
        <f t="shared" ref="J22" si="34">SUM(J23:M23)</f>
        <v>0</v>
      </c>
      <c r="K22" s="61"/>
      <c r="L22" s="61"/>
      <c r="M22" s="61"/>
      <c r="N22" s="61">
        <f t="shared" ref="N22" si="35">SUM(N23:Q23)</f>
        <v>0</v>
      </c>
      <c r="O22" s="61"/>
      <c r="P22" s="61"/>
      <c r="Q22" s="61"/>
      <c r="R22" s="61">
        <f t="shared" ref="R22" si="36">SUM(R23:U23)</f>
        <v>0</v>
      </c>
      <c r="S22" s="61"/>
      <c r="T22" s="61"/>
      <c r="U22" s="61"/>
      <c r="V22" s="61">
        <f t="shared" ref="V22" si="37">SUM(V23:Y23)</f>
        <v>0</v>
      </c>
      <c r="W22" s="61"/>
      <c r="X22" s="61"/>
      <c r="Y22" s="61"/>
      <c r="Z22" s="62">
        <f>SUM(Z23:AC23)</f>
        <v>0</v>
      </c>
      <c r="AA22" s="62"/>
      <c r="AB22" s="62"/>
      <c r="AC22" s="62"/>
    </row>
    <row r="23" spans="1:29" x14ac:dyDescent="0.25">
      <c r="A23" s="39"/>
      <c r="B23" s="8">
        <f>+[1]MTRS!B274</f>
        <v>0</v>
      </c>
      <c r="C23" s="8">
        <f>+[1]MTRS!C274</f>
        <v>0</v>
      </c>
      <c r="D23" s="8">
        <f>+[1]MTRS!D274</f>
        <v>0</v>
      </c>
      <c r="E23" s="8">
        <f>+[1]MTRS!E274</f>
        <v>0</v>
      </c>
      <c r="F23" s="8">
        <f>+[1]MNS!B274</f>
        <v>0</v>
      </c>
      <c r="G23" s="8">
        <f>+[1]MNS!C274</f>
        <v>0</v>
      </c>
      <c r="H23" s="8">
        <f>+[1]MNS!D274</f>
        <v>0</v>
      </c>
      <c r="I23" s="8">
        <f>+[1]MNS!E274</f>
        <v>0</v>
      </c>
      <c r="J23" s="8">
        <f>+[1]MNB!B274</f>
        <v>0</v>
      </c>
      <c r="K23" s="8">
        <f>+[1]MNB!C274</f>
        <v>0</v>
      </c>
      <c r="L23" s="8">
        <f>+[1]MNB!D274</f>
        <v>0</v>
      </c>
      <c r="M23" s="8">
        <f>+[1]MNB!E274</f>
        <v>0</v>
      </c>
      <c r="N23" s="8">
        <f>+[1]MSHR!B274</f>
        <v>0</v>
      </c>
      <c r="O23" s="8">
        <f>+[1]MSHR!C274</f>
        <v>0</v>
      </c>
      <c r="P23" s="8">
        <f>+[1]MSHR!D274</f>
        <v>0</v>
      </c>
      <c r="Q23" s="8">
        <f>+[1]MSHR!E274</f>
        <v>0</v>
      </c>
      <c r="R23" s="8">
        <f>+[1]MST!B275</f>
        <v>0</v>
      </c>
      <c r="S23" s="8">
        <f>+[1]MST!C275</f>
        <v>0</v>
      </c>
      <c r="T23" s="8">
        <f>+[1]MST!D275</f>
        <v>0</v>
      </c>
      <c r="U23" s="8">
        <f>+[1]MST!E275</f>
        <v>0</v>
      </c>
      <c r="V23" s="8">
        <f>+[1]MSCH!B274</f>
        <v>0</v>
      </c>
      <c r="W23" s="8">
        <f>+[1]MSCH!C274</f>
        <v>0</v>
      </c>
      <c r="X23" s="8">
        <f>+[1]MSCH!D274</f>
        <v>0</v>
      </c>
      <c r="Y23" s="8">
        <f>+[1]MSCH!E274</f>
        <v>0</v>
      </c>
      <c r="Z23" s="9">
        <f>+B23+F23+J23+N23+R23+V23</f>
        <v>0</v>
      </c>
      <c r="AA23" s="9">
        <f t="shared" ref="AA23:AC23" si="38">+C23+G23+K23+O23+S23+W23</f>
        <v>0</v>
      </c>
      <c r="AB23" s="9">
        <f t="shared" si="38"/>
        <v>0</v>
      </c>
      <c r="AC23" s="9">
        <f t="shared" si="38"/>
        <v>0</v>
      </c>
    </row>
    <row r="24" spans="1:29" x14ac:dyDescent="0.25">
      <c r="A24" s="39" t="s">
        <v>19</v>
      </c>
      <c r="B24" s="61">
        <f>SUM(B25:E25)</f>
        <v>0</v>
      </c>
      <c r="C24" s="61"/>
      <c r="D24" s="61"/>
      <c r="E24" s="61"/>
      <c r="F24" s="61">
        <f t="shared" ref="F24" si="39">SUM(F25:I25)</f>
        <v>0</v>
      </c>
      <c r="G24" s="61"/>
      <c r="H24" s="61"/>
      <c r="I24" s="61"/>
      <c r="J24" s="61">
        <f t="shared" ref="J24" si="40">SUM(J25:M25)</f>
        <v>0</v>
      </c>
      <c r="K24" s="61"/>
      <c r="L24" s="61"/>
      <c r="M24" s="61"/>
      <c r="N24" s="61">
        <f t="shared" ref="N24" si="41">SUM(N25:Q25)</f>
        <v>0</v>
      </c>
      <c r="O24" s="61"/>
      <c r="P24" s="61"/>
      <c r="Q24" s="61"/>
      <c r="R24" s="61">
        <f t="shared" ref="R24" si="42">SUM(R25:U25)</f>
        <v>0</v>
      </c>
      <c r="S24" s="61"/>
      <c r="T24" s="61"/>
      <c r="U24" s="61"/>
      <c r="V24" s="61">
        <f t="shared" ref="V24" si="43">SUM(V25:Y25)</f>
        <v>0</v>
      </c>
      <c r="W24" s="61"/>
      <c r="X24" s="61"/>
      <c r="Y24" s="61"/>
      <c r="Z24" s="62">
        <f>SUM(Z25:AC25)</f>
        <v>0</v>
      </c>
      <c r="AA24" s="62"/>
      <c r="AB24" s="62"/>
      <c r="AC24" s="62"/>
    </row>
    <row r="25" spans="1:29" x14ac:dyDescent="0.25">
      <c r="A25" s="39"/>
      <c r="B25" s="8">
        <f>+[1]MTRS!B313</f>
        <v>0</v>
      </c>
      <c r="C25" s="8">
        <f>+[1]MTRS!C313</f>
        <v>0</v>
      </c>
      <c r="D25" s="8">
        <f>+[1]MTRS!D313</f>
        <v>0</v>
      </c>
      <c r="E25" s="8">
        <f>+[1]MTRS!E313</f>
        <v>0</v>
      </c>
      <c r="F25" s="8">
        <f>+[1]MNS!B313</f>
        <v>0</v>
      </c>
      <c r="G25" s="8">
        <f>+[1]MNS!C313</f>
        <v>0</v>
      </c>
      <c r="H25" s="8">
        <f>+[1]MNS!D313</f>
        <v>0</v>
      </c>
      <c r="I25" s="8">
        <f>+[1]MNS!E313</f>
        <v>0</v>
      </c>
      <c r="J25" s="8">
        <f>+[1]MNB!B313</f>
        <v>0</v>
      </c>
      <c r="K25" s="8">
        <f>+[1]MNB!C313</f>
        <v>0</v>
      </c>
      <c r="L25" s="8">
        <f>+[1]MNB!D313</f>
        <v>0</v>
      </c>
      <c r="M25" s="8">
        <f>+[1]MNB!E313</f>
        <v>0</v>
      </c>
      <c r="N25" s="8">
        <f>+[1]MSHR!B313</f>
        <v>0</v>
      </c>
      <c r="O25" s="8">
        <f>+[1]MSHR!C313</f>
        <v>0</v>
      </c>
      <c r="P25" s="8">
        <f>+[1]MSHR!D313</f>
        <v>0</v>
      </c>
      <c r="Q25" s="8">
        <f>+[1]MSHR!E313</f>
        <v>0</v>
      </c>
      <c r="R25" s="8">
        <f>+[1]MST!B314</f>
        <v>0</v>
      </c>
      <c r="S25" s="8">
        <f>+[1]MST!C314</f>
        <v>0</v>
      </c>
      <c r="T25" s="8">
        <f>+[1]MST!D314</f>
        <v>0</v>
      </c>
      <c r="U25" s="8">
        <f>+[1]MST!E314</f>
        <v>0</v>
      </c>
      <c r="V25" s="8">
        <f>+[1]MSCH!B313</f>
        <v>0</v>
      </c>
      <c r="W25" s="8">
        <f>+[1]MSCH!C313</f>
        <v>0</v>
      </c>
      <c r="X25" s="8">
        <f>+[1]MSCH!D313</f>
        <v>0</v>
      </c>
      <c r="Y25" s="8">
        <f>+[1]MSCH!E313</f>
        <v>0</v>
      </c>
      <c r="Z25" s="9">
        <f>+B25+F25+J25+N25+R25+V25</f>
        <v>0</v>
      </c>
      <c r="AA25" s="9">
        <f t="shared" ref="AA25:AC25" si="44">+C25+G25+K25+O25+S25+W25</f>
        <v>0</v>
      </c>
      <c r="AB25" s="9">
        <f t="shared" si="44"/>
        <v>0</v>
      </c>
      <c r="AC25" s="9">
        <f t="shared" si="44"/>
        <v>0</v>
      </c>
    </row>
    <row r="26" spans="1:29" x14ac:dyDescent="0.25">
      <c r="A26" s="39" t="s">
        <v>20</v>
      </c>
      <c r="B26" s="61">
        <f>SUM(B27:E27)</f>
        <v>0</v>
      </c>
      <c r="C26" s="61"/>
      <c r="D26" s="61"/>
      <c r="E26" s="61"/>
      <c r="F26" s="61">
        <f t="shared" ref="F26" si="45">SUM(F27:I27)</f>
        <v>0</v>
      </c>
      <c r="G26" s="61"/>
      <c r="H26" s="61"/>
      <c r="I26" s="61"/>
      <c r="J26" s="61">
        <f t="shared" ref="J26" si="46">SUM(J27:M27)</f>
        <v>0</v>
      </c>
      <c r="K26" s="61"/>
      <c r="L26" s="61"/>
      <c r="M26" s="61"/>
      <c r="N26" s="61">
        <f t="shared" ref="N26" si="47">SUM(N27:Q27)</f>
        <v>0</v>
      </c>
      <c r="O26" s="61"/>
      <c r="P26" s="61"/>
      <c r="Q26" s="61"/>
      <c r="R26" s="61">
        <f t="shared" ref="R26" si="48">SUM(R27:U27)</f>
        <v>0</v>
      </c>
      <c r="S26" s="61"/>
      <c r="T26" s="61"/>
      <c r="U26" s="61"/>
      <c r="V26" s="61">
        <f t="shared" ref="V26" si="49">SUM(V27:Y27)</f>
        <v>0</v>
      </c>
      <c r="W26" s="61"/>
      <c r="X26" s="61"/>
      <c r="Y26" s="61"/>
      <c r="Z26" s="62">
        <f>SUM(Z27:AC27)</f>
        <v>0</v>
      </c>
      <c r="AA26" s="62"/>
      <c r="AB26" s="62"/>
      <c r="AC26" s="62"/>
    </row>
    <row r="27" spans="1:29" x14ac:dyDescent="0.25">
      <c r="A27" s="39"/>
      <c r="B27" s="8">
        <f>+[1]MTRS!B351</f>
        <v>0</v>
      </c>
      <c r="C27" s="8">
        <f>+[1]MTRS!C351</f>
        <v>0</v>
      </c>
      <c r="D27" s="8">
        <f>+[1]MTRS!D351</f>
        <v>0</v>
      </c>
      <c r="E27" s="8">
        <f>+[1]MTRS!E351</f>
        <v>0</v>
      </c>
      <c r="F27" s="8">
        <f>+[1]MNS!B351</f>
        <v>0</v>
      </c>
      <c r="G27" s="8">
        <f>+[1]MNS!C351</f>
        <v>0</v>
      </c>
      <c r="H27" s="8">
        <f>+[1]MNS!D351</f>
        <v>0</v>
      </c>
      <c r="I27" s="8">
        <f>+[1]MNS!E351</f>
        <v>0</v>
      </c>
      <c r="J27" s="8">
        <f>+[1]MNB!B351</f>
        <v>0</v>
      </c>
      <c r="K27" s="8">
        <f>+[1]MNB!C351</f>
        <v>0</v>
      </c>
      <c r="L27" s="8">
        <f>+[1]MNB!D351</f>
        <v>0</v>
      </c>
      <c r="M27" s="8">
        <f>+[1]MNB!E351</f>
        <v>0</v>
      </c>
      <c r="N27" s="8">
        <f>+[1]MSHR!B351</f>
        <v>0</v>
      </c>
      <c r="O27" s="8">
        <f>+[1]MSHR!C351</f>
        <v>0</v>
      </c>
      <c r="P27" s="8">
        <f>+[1]MSHR!D351</f>
        <v>0</v>
      </c>
      <c r="Q27" s="8">
        <f>+[1]MSHR!E351</f>
        <v>0</v>
      </c>
      <c r="R27" s="8">
        <f>+[1]MST!B352</f>
        <v>0</v>
      </c>
      <c r="S27" s="8">
        <f>+[1]MST!C352</f>
        <v>0</v>
      </c>
      <c r="T27" s="8">
        <f>+[1]MST!D352</f>
        <v>0</v>
      </c>
      <c r="U27" s="8">
        <f>+[1]MST!E352</f>
        <v>0</v>
      </c>
      <c r="V27" s="8">
        <f>+[1]MSCH!B351</f>
        <v>0</v>
      </c>
      <c r="W27" s="8">
        <f>+[1]MSCH!C351</f>
        <v>0</v>
      </c>
      <c r="X27" s="8">
        <f>+[1]MSCH!D351</f>
        <v>0</v>
      </c>
      <c r="Y27" s="8">
        <f>+[1]MSCH!E351</f>
        <v>0</v>
      </c>
      <c r="Z27" s="9">
        <f>+B27+F27+J27+N27+R27+V27</f>
        <v>0</v>
      </c>
      <c r="AA27" s="9">
        <f t="shared" ref="AA27:AC27" si="50">+C27+G27+K27+O27+S27+W27</f>
        <v>0</v>
      </c>
      <c r="AB27" s="9">
        <f t="shared" si="50"/>
        <v>0</v>
      </c>
      <c r="AC27" s="9">
        <f t="shared" si="50"/>
        <v>0</v>
      </c>
    </row>
    <row r="28" spans="1:29" x14ac:dyDescent="0.25">
      <c r="A28" s="39" t="s">
        <v>21</v>
      </c>
      <c r="B28" s="61">
        <f>SUM(B29:E29)</f>
        <v>0</v>
      </c>
      <c r="C28" s="61"/>
      <c r="D28" s="61"/>
      <c r="E28" s="61"/>
      <c r="F28" s="61">
        <f t="shared" ref="F28" si="51">SUM(F29:I29)</f>
        <v>0</v>
      </c>
      <c r="G28" s="61"/>
      <c r="H28" s="61"/>
      <c r="I28" s="61"/>
      <c r="J28" s="61">
        <f t="shared" ref="J28" si="52">SUM(J29:M29)</f>
        <v>0</v>
      </c>
      <c r="K28" s="61"/>
      <c r="L28" s="61"/>
      <c r="M28" s="61"/>
      <c r="N28" s="61">
        <f t="shared" ref="N28" si="53">SUM(N29:Q29)</f>
        <v>0</v>
      </c>
      <c r="O28" s="61"/>
      <c r="P28" s="61"/>
      <c r="Q28" s="61"/>
      <c r="R28" s="61">
        <f t="shared" ref="R28" si="54">SUM(R29:U29)</f>
        <v>0</v>
      </c>
      <c r="S28" s="61"/>
      <c r="T28" s="61"/>
      <c r="U28" s="61"/>
      <c r="V28" s="61">
        <f t="shared" ref="V28" si="55">SUM(V29:Y29)</f>
        <v>0</v>
      </c>
      <c r="W28" s="61"/>
      <c r="X28" s="61"/>
      <c r="Y28" s="61"/>
      <c r="Z28" s="62">
        <f>SUM(Z29:AC29)</f>
        <v>0</v>
      </c>
      <c r="AA28" s="62"/>
      <c r="AB28" s="62"/>
      <c r="AC28" s="62"/>
    </row>
    <row r="29" spans="1:29" x14ac:dyDescent="0.25">
      <c r="A29" s="39"/>
      <c r="B29" s="8">
        <f>+[1]MTRS!B391</f>
        <v>0</v>
      </c>
      <c r="C29" s="8">
        <f>+[1]MTRS!C391</f>
        <v>0</v>
      </c>
      <c r="D29" s="8">
        <f>+[1]MTRS!D391</f>
        <v>0</v>
      </c>
      <c r="E29" s="8">
        <f>+[1]MTRS!E391</f>
        <v>0</v>
      </c>
      <c r="F29" s="8">
        <f>+[1]MNS!B391</f>
        <v>0</v>
      </c>
      <c r="G29" s="8">
        <f>+[1]MNS!C391</f>
        <v>0</v>
      </c>
      <c r="H29" s="8">
        <f>+[1]MNS!D391</f>
        <v>0</v>
      </c>
      <c r="I29" s="8">
        <f>+[1]MNS!E391</f>
        <v>0</v>
      </c>
      <c r="J29" s="8">
        <f>+[1]MNB!B391</f>
        <v>0</v>
      </c>
      <c r="K29" s="8">
        <f>+[1]MNB!C391</f>
        <v>0</v>
      </c>
      <c r="L29" s="8">
        <f>+[1]MNB!D391</f>
        <v>0</v>
      </c>
      <c r="M29" s="8">
        <f>+[1]MNB!E391</f>
        <v>0</v>
      </c>
      <c r="N29" s="8">
        <f>+[1]MSHR!B391</f>
        <v>0</v>
      </c>
      <c r="O29" s="8">
        <f>+[1]MSHR!C391</f>
        <v>0</v>
      </c>
      <c r="P29" s="8">
        <f>+[1]MSHR!D391</f>
        <v>0</v>
      </c>
      <c r="Q29" s="8">
        <f>+[1]MSHR!E391</f>
        <v>0</v>
      </c>
      <c r="R29" s="8">
        <f>+[1]MST!B392</f>
        <v>0</v>
      </c>
      <c r="S29" s="8">
        <f>+[1]MST!C392</f>
        <v>0</v>
      </c>
      <c r="T29" s="8">
        <f>+[1]MST!D392</f>
        <v>0</v>
      </c>
      <c r="U29" s="8">
        <f>+[1]MST!E392</f>
        <v>0</v>
      </c>
      <c r="V29" s="8">
        <f>+[1]MSCH!B391</f>
        <v>0</v>
      </c>
      <c r="W29" s="8">
        <f>+[1]MSCH!C391</f>
        <v>0</v>
      </c>
      <c r="X29" s="8">
        <f>+[1]MSCH!D391</f>
        <v>0</v>
      </c>
      <c r="Y29" s="8">
        <f>+[1]MSCH!E391</f>
        <v>0</v>
      </c>
      <c r="Z29" s="9">
        <f>+B29+F29+J29+N29+R29+V29</f>
        <v>0</v>
      </c>
      <c r="AA29" s="9">
        <f t="shared" ref="AA29:AC29" si="56">+C29+G29+K29+O29+S29+W29</f>
        <v>0</v>
      </c>
      <c r="AB29" s="9">
        <f t="shared" si="56"/>
        <v>0</v>
      </c>
      <c r="AC29" s="9">
        <f t="shared" si="56"/>
        <v>0</v>
      </c>
    </row>
    <row r="30" spans="1:29" x14ac:dyDescent="0.25">
      <c r="A30" s="39" t="s">
        <v>22</v>
      </c>
      <c r="B30" s="61">
        <f>SUM(B31:E31)</f>
        <v>0</v>
      </c>
      <c r="C30" s="61"/>
      <c r="D30" s="61"/>
      <c r="E30" s="61"/>
      <c r="F30" s="61">
        <f t="shared" ref="F30" si="57">SUM(F31:I31)</f>
        <v>0</v>
      </c>
      <c r="G30" s="61"/>
      <c r="H30" s="61"/>
      <c r="I30" s="61"/>
      <c r="J30" s="61">
        <f t="shared" ref="J30" si="58">SUM(J31:M31)</f>
        <v>0</v>
      </c>
      <c r="K30" s="61"/>
      <c r="L30" s="61"/>
      <c r="M30" s="61"/>
      <c r="N30" s="61">
        <f t="shared" ref="N30" si="59">SUM(N31:Q31)</f>
        <v>0</v>
      </c>
      <c r="O30" s="61"/>
      <c r="P30" s="61"/>
      <c r="Q30" s="61"/>
      <c r="R30" s="61">
        <f t="shared" ref="R30" si="60">SUM(R31:U31)</f>
        <v>0</v>
      </c>
      <c r="S30" s="61"/>
      <c r="T30" s="61"/>
      <c r="U30" s="61"/>
      <c r="V30" s="61">
        <f t="shared" ref="V30" si="61">SUM(V31:Y31)</f>
        <v>0</v>
      </c>
      <c r="W30" s="61"/>
      <c r="X30" s="61"/>
      <c r="Y30" s="61"/>
      <c r="Z30" s="62">
        <f>SUM(Z31:AC31)</f>
        <v>0</v>
      </c>
      <c r="AA30" s="62"/>
      <c r="AB30" s="62"/>
      <c r="AC30" s="62"/>
    </row>
    <row r="31" spans="1:29" x14ac:dyDescent="0.25">
      <c r="A31" s="39"/>
      <c r="B31" s="8">
        <f>+[1]MTRS!B429</f>
        <v>0</v>
      </c>
      <c r="C31" s="8">
        <f>+[1]MTRS!C429</f>
        <v>0</v>
      </c>
      <c r="D31" s="8">
        <f>+[1]MTRS!D429</f>
        <v>0</v>
      </c>
      <c r="E31" s="8">
        <f>+[1]MTRS!E429</f>
        <v>0</v>
      </c>
      <c r="F31" s="8">
        <f>+[1]MNS!B429</f>
        <v>0</v>
      </c>
      <c r="G31" s="8">
        <f>+[1]MNS!C429</f>
        <v>0</v>
      </c>
      <c r="H31" s="8">
        <f>+[1]MNS!D429</f>
        <v>0</v>
      </c>
      <c r="I31" s="8">
        <f>+[1]MNS!E429</f>
        <v>0</v>
      </c>
      <c r="J31" s="8">
        <f>+[1]MNB!B429</f>
        <v>0</v>
      </c>
      <c r="K31" s="8">
        <f>+[1]MNB!C429</f>
        <v>0</v>
      </c>
      <c r="L31" s="8">
        <f>+[1]MNB!D429</f>
        <v>0</v>
      </c>
      <c r="M31" s="8">
        <f>+[1]MNB!E429</f>
        <v>0</v>
      </c>
      <c r="N31" s="8">
        <f>+[1]MSHR!B429</f>
        <v>0</v>
      </c>
      <c r="O31" s="8">
        <f>+[1]MSHR!C429</f>
        <v>0</v>
      </c>
      <c r="P31" s="8">
        <f>+[1]MSHR!D429</f>
        <v>0</v>
      </c>
      <c r="Q31" s="8">
        <f>+[1]MSHR!E429</f>
        <v>0</v>
      </c>
      <c r="R31" s="8">
        <f>+[1]MST!B430</f>
        <v>0</v>
      </c>
      <c r="S31" s="8">
        <f>+[1]MST!C430</f>
        <v>0</v>
      </c>
      <c r="T31" s="8">
        <f>+[1]MST!D430</f>
        <v>0</v>
      </c>
      <c r="U31" s="8">
        <f>+[1]MST!E430</f>
        <v>0</v>
      </c>
      <c r="V31" s="8">
        <f>+[1]MSCH!B429</f>
        <v>0</v>
      </c>
      <c r="W31" s="8">
        <f>+[1]MSCH!C429</f>
        <v>0</v>
      </c>
      <c r="X31" s="8">
        <f>+[1]MSCH!D429</f>
        <v>0</v>
      </c>
      <c r="Y31" s="8">
        <f>+[1]MSCH!E429</f>
        <v>0</v>
      </c>
      <c r="Z31" s="9">
        <f>+B31+F31+J31+N31+R31+V31</f>
        <v>0</v>
      </c>
      <c r="AA31" s="9">
        <f t="shared" ref="AA31:AC31" si="62">+C31+G31+K31+O31+S31+W31</f>
        <v>0</v>
      </c>
      <c r="AB31" s="9">
        <f t="shared" si="62"/>
        <v>0</v>
      </c>
      <c r="AC31" s="9">
        <f t="shared" si="62"/>
        <v>0</v>
      </c>
    </row>
    <row r="32" spans="1:29" x14ac:dyDescent="0.25">
      <c r="A32" s="39" t="s">
        <v>23</v>
      </c>
      <c r="B32" s="61">
        <f>SUM(B33:E33)</f>
        <v>0</v>
      </c>
      <c r="C32" s="61"/>
      <c r="D32" s="61"/>
      <c r="E32" s="61"/>
      <c r="F32" s="61">
        <f t="shared" ref="F32" si="63">SUM(F33:I33)</f>
        <v>0</v>
      </c>
      <c r="G32" s="61"/>
      <c r="H32" s="61"/>
      <c r="I32" s="61"/>
      <c r="J32" s="61">
        <f t="shared" ref="J32" si="64">SUM(J33:M33)</f>
        <v>0</v>
      </c>
      <c r="K32" s="61"/>
      <c r="L32" s="61"/>
      <c r="M32" s="61"/>
      <c r="N32" s="61">
        <f t="shared" ref="N32" si="65">SUM(N33:Q33)</f>
        <v>0</v>
      </c>
      <c r="O32" s="61"/>
      <c r="P32" s="61"/>
      <c r="Q32" s="61"/>
      <c r="R32" s="61">
        <f t="shared" ref="R32" si="66">SUM(R33:U33)</f>
        <v>0</v>
      </c>
      <c r="S32" s="61"/>
      <c r="T32" s="61"/>
      <c r="U32" s="61"/>
      <c r="V32" s="61">
        <f t="shared" ref="V32" si="67">SUM(V33:Y33)</f>
        <v>0</v>
      </c>
      <c r="W32" s="61"/>
      <c r="X32" s="61"/>
      <c r="Y32" s="61"/>
      <c r="Z32" s="62">
        <f>SUM(Z33:AC33)</f>
        <v>0</v>
      </c>
      <c r="AA32" s="62"/>
      <c r="AB32" s="62"/>
      <c r="AC32" s="62"/>
    </row>
    <row r="33" spans="1:29" x14ac:dyDescent="0.25">
      <c r="A33" s="39"/>
      <c r="B33" s="8">
        <f>+[1]MTRS!B469</f>
        <v>0</v>
      </c>
      <c r="C33" s="8">
        <f>+[1]MTRS!C469</f>
        <v>0</v>
      </c>
      <c r="D33" s="8">
        <f>+[1]MTRS!D469</f>
        <v>0</v>
      </c>
      <c r="E33" s="8">
        <f>+[1]MTRS!E469</f>
        <v>0</v>
      </c>
      <c r="F33" s="8">
        <f>+[1]MNS!B469</f>
        <v>0</v>
      </c>
      <c r="G33" s="8">
        <f>+[1]MNS!C469</f>
        <v>0</v>
      </c>
      <c r="H33" s="8">
        <f>+[1]MNS!D469</f>
        <v>0</v>
      </c>
      <c r="I33" s="8">
        <f>+[1]MNS!E469</f>
        <v>0</v>
      </c>
      <c r="J33" s="8">
        <f>+[1]MNB!B469</f>
        <v>0</v>
      </c>
      <c r="K33" s="8">
        <f>+[1]MNB!C469</f>
        <v>0</v>
      </c>
      <c r="L33" s="8">
        <f>+[1]MNB!D469</f>
        <v>0</v>
      </c>
      <c r="M33" s="8">
        <f>+[1]MNB!E469</f>
        <v>0</v>
      </c>
      <c r="N33" s="8">
        <f>+[1]MSHR!B469</f>
        <v>0</v>
      </c>
      <c r="O33" s="8">
        <f>+[1]MSHR!C469</f>
        <v>0</v>
      </c>
      <c r="P33" s="8">
        <f>+[1]MSHR!D469</f>
        <v>0</v>
      </c>
      <c r="Q33" s="8">
        <f>+[1]MSHR!E469</f>
        <v>0</v>
      </c>
      <c r="R33" s="8">
        <f>+[1]MST!B470</f>
        <v>0</v>
      </c>
      <c r="S33" s="8">
        <f>+[1]MST!C470</f>
        <v>0</v>
      </c>
      <c r="T33" s="8">
        <f>+[1]MST!D470</f>
        <v>0</v>
      </c>
      <c r="U33" s="8">
        <f>+[1]MST!E470</f>
        <v>0</v>
      </c>
      <c r="V33" s="8">
        <f>+[1]MSCH!B469</f>
        <v>0</v>
      </c>
      <c r="W33" s="8">
        <f>+[1]MSCH!C469</f>
        <v>0</v>
      </c>
      <c r="X33" s="8">
        <f>+[1]MSCH!D469</f>
        <v>0</v>
      </c>
      <c r="Y33" s="8">
        <f>+[1]MSCH!E469</f>
        <v>0</v>
      </c>
      <c r="Z33" s="9">
        <f>+B33+F33+J33+N33+R33+V33</f>
        <v>0</v>
      </c>
      <c r="AA33" s="9">
        <f t="shared" ref="AA33:AC33" si="68">+C33+G33+K33+O33+S33+W33</f>
        <v>0</v>
      </c>
      <c r="AB33" s="9">
        <f t="shared" si="68"/>
        <v>0</v>
      </c>
      <c r="AC33" s="9">
        <f t="shared" si="68"/>
        <v>0</v>
      </c>
    </row>
    <row r="34" spans="1:29" x14ac:dyDescent="0.25">
      <c r="A34" s="44" t="s">
        <v>7</v>
      </c>
      <c r="B34" s="65">
        <f>SUM(B35:E35)</f>
        <v>19663</v>
      </c>
      <c r="C34" s="66"/>
      <c r="D34" s="66"/>
      <c r="E34" s="67"/>
      <c r="F34" s="68">
        <f>SUM(F35:I35)</f>
        <v>1233</v>
      </c>
      <c r="G34" s="68"/>
      <c r="H34" s="68"/>
      <c r="I34" s="68"/>
      <c r="J34" s="69">
        <f>SUM(J35:M35)</f>
        <v>4267</v>
      </c>
      <c r="K34" s="69"/>
      <c r="L34" s="69"/>
      <c r="M34" s="69"/>
      <c r="N34" s="70">
        <f>SUM(N35:Q35)</f>
        <v>4001</v>
      </c>
      <c r="O34" s="70"/>
      <c r="P34" s="70"/>
      <c r="Q34" s="70"/>
      <c r="R34" s="71">
        <f>SUM(R35:U35)</f>
        <v>3110</v>
      </c>
      <c r="S34" s="71"/>
      <c r="T34" s="71"/>
      <c r="U34" s="71"/>
      <c r="V34" s="63">
        <f>SUM(V35:Y35)</f>
        <v>197</v>
      </c>
      <c r="W34" s="63"/>
      <c r="X34" s="63"/>
      <c r="Y34" s="63"/>
      <c r="Z34" s="64">
        <f>SUM(Z35:AC35)</f>
        <v>32471</v>
      </c>
      <c r="AA34" s="64"/>
      <c r="AB34" s="64"/>
      <c r="AC34" s="64"/>
    </row>
    <row r="35" spans="1:29" ht="16.5" customHeight="1" x14ac:dyDescent="0.25">
      <c r="A35" s="44"/>
      <c r="B35" s="10">
        <f t="shared" ref="B35:AC35" si="69">SUM(B11,B13,B15,B17,B19,B21,B23,B25,B27,B29,B31,B33)</f>
        <v>11880</v>
      </c>
      <c r="C35" s="11">
        <f t="shared" si="69"/>
        <v>904</v>
      </c>
      <c r="D35" s="12">
        <f t="shared" si="69"/>
        <v>4294</v>
      </c>
      <c r="E35" s="13">
        <f t="shared" si="69"/>
        <v>2585</v>
      </c>
      <c r="F35" s="10">
        <f t="shared" si="69"/>
        <v>948</v>
      </c>
      <c r="G35" s="11">
        <f t="shared" si="69"/>
        <v>143</v>
      </c>
      <c r="H35" s="12">
        <f t="shared" si="69"/>
        <v>56</v>
      </c>
      <c r="I35" s="13">
        <f t="shared" si="69"/>
        <v>86</v>
      </c>
      <c r="J35" s="10">
        <f t="shared" si="69"/>
        <v>2454</v>
      </c>
      <c r="K35" s="11">
        <f t="shared" si="69"/>
        <v>208</v>
      </c>
      <c r="L35" s="12">
        <f t="shared" si="69"/>
        <v>895</v>
      </c>
      <c r="M35" s="13">
        <f t="shared" si="69"/>
        <v>710</v>
      </c>
      <c r="N35" s="10">
        <f t="shared" si="69"/>
        <v>2170</v>
      </c>
      <c r="O35" s="11">
        <f t="shared" si="69"/>
        <v>336</v>
      </c>
      <c r="P35" s="12">
        <f t="shared" si="69"/>
        <v>807</v>
      </c>
      <c r="Q35" s="13">
        <f t="shared" si="69"/>
        <v>688</v>
      </c>
      <c r="R35" s="10">
        <f t="shared" si="69"/>
        <v>1772</v>
      </c>
      <c r="S35" s="11">
        <f t="shared" si="69"/>
        <v>382</v>
      </c>
      <c r="T35" s="12">
        <f t="shared" si="69"/>
        <v>604</v>
      </c>
      <c r="U35" s="13">
        <f t="shared" si="69"/>
        <v>352</v>
      </c>
      <c r="V35" s="10">
        <f t="shared" si="69"/>
        <v>93</v>
      </c>
      <c r="W35" s="11">
        <f t="shared" si="69"/>
        <v>66</v>
      </c>
      <c r="X35" s="12">
        <f t="shared" si="69"/>
        <v>37</v>
      </c>
      <c r="Y35" s="13">
        <f t="shared" si="69"/>
        <v>1</v>
      </c>
      <c r="Z35" s="10">
        <f t="shared" si="69"/>
        <v>19317</v>
      </c>
      <c r="AA35" s="11">
        <f t="shared" si="69"/>
        <v>2039</v>
      </c>
      <c r="AB35" s="12">
        <f t="shared" si="69"/>
        <v>6693</v>
      </c>
      <c r="AC35" s="13">
        <f t="shared" si="69"/>
        <v>4422</v>
      </c>
    </row>
    <row r="36" spans="1:29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1:29" x14ac:dyDescent="0.25">
      <c r="A37" s="15" t="s">
        <v>24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1:29" x14ac:dyDescent="0.25">
      <c r="B38" s="14"/>
      <c r="C38" s="14"/>
      <c r="D38" s="14"/>
      <c r="E38" s="14"/>
      <c r="F38" s="14"/>
    </row>
  </sheetData>
  <mergeCells count="113">
    <mergeCell ref="V34:Y34"/>
    <mergeCell ref="Z34:AC34"/>
    <mergeCell ref="A34:A35"/>
    <mergeCell ref="B34:E34"/>
    <mergeCell ref="F34:I34"/>
    <mergeCell ref="J34:M34"/>
    <mergeCell ref="N34:Q34"/>
    <mergeCell ref="R34:U34"/>
    <mergeCell ref="V30:Y30"/>
    <mergeCell ref="Z30:AC30"/>
    <mergeCell ref="A32:A33"/>
    <mergeCell ref="B32:E32"/>
    <mergeCell ref="F32:I32"/>
    <mergeCell ref="J32:M32"/>
    <mergeCell ref="N32:Q32"/>
    <mergeCell ref="R32:U32"/>
    <mergeCell ref="V32:Y32"/>
    <mergeCell ref="Z32:AC32"/>
    <mergeCell ref="A30:A31"/>
    <mergeCell ref="B30:E30"/>
    <mergeCell ref="F30:I30"/>
    <mergeCell ref="J30:M30"/>
    <mergeCell ref="N30:Q30"/>
    <mergeCell ref="R30:U30"/>
    <mergeCell ref="V26:Y26"/>
    <mergeCell ref="Z26:AC26"/>
    <mergeCell ref="A28:A29"/>
    <mergeCell ref="B28:E28"/>
    <mergeCell ref="F28:I28"/>
    <mergeCell ref="J28:M28"/>
    <mergeCell ref="N28:Q28"/>
    <mergeCell ref="R28:U28"/>
    <mergeCell ref="V28:Y28"/>
    <mergeCell ref="Z28:AC28"/>
    <mergeCell ref="A26:A27"/>
    <mergeCell ref="B26:E26"/>
    <mergeCell ref="F26:I26"/>
    <mergeCell ref="J26:M26"/>
    <mergeCell ref="N26:Q26"/>
    <mergeCell ref="R26:U26"/>
    <mergeCell ref="V22:Y22"/>
    <mergeCell ref="Z22:AC22"/>
    <mergeCell ref="A24:A25"/>
    <mergeCell ref="B24:E24"/>
    <mergeCell ref="F24:I24"/>
    <mergeCell ref="J24:M24"/>
    <mergeCell ref="N24:Q24"/>
    <mergeCell ref="R24:U24"/>
    <mergeCell ref="V24:Y24"/>
    <mergeCell ref="Z24:AC24"/>
    <mergeCell ref="A22:A23"/>
    <mergeCell ref="B22:E22"/>
    <mergeCell ref="F22:I22"/>
    <mergeCell ref="J22:M22"/>
    <mergeCell ref="N22:Q22"/>
    <mergeCell ref="R22:U22"/>
    <mergeCell ref="V18:Y18"/>
    <mergeCell ref="Z18:AC18"/>
    <mergeCell ref="A20:A21"/>
    <mergeCell ref="B20:E20"/>
    <mergeCell ref="F20:I20"/>
    <mergeCell ref="J20:M20"/>
    <mergeCell ref="N20:Q20"/>
    <mergeCell ref="R20:U20"/>
    <mergeCell ref="V20:Y20"/>
    <mergeCell ref="Z20:AC20"/>
    <mergeCell ref="A18:A19"/>
    <mergeCell ref="B18:E18"/>
    <mergeCell ref="F18:I18"/>
    <mergeCell ref="J18:M18"/>
    <mergeCell ref="N18:Q18"/>
    <mergeCell ref="R18:U18"/>
    <mergeCell ref="V14:Y14"/>
    <mergeCell ref="Z14:AC14"/>
    <mergeCell ref="A16:A17"/>
    <mergeCell ref="B16:E16"/>
    <mergeCell ref="F16:I16"/>
    <mergeCell ref="J16:M16"/>
    <mergeCell ref="N16:Q16"/>
    <mergeCell ref="R16:U16"/>
    <mergeCell ref="V16:Y16"/>
    <mergeCell ref="Z16:AC16"/>
    <mergeCell ref="A14:A15"/>
    <mergeCell ref="B14:E14"/>
    <mergeCell ref="F14:I14"/>
    <mergeCell ref="J14:M14"/>
    <mergeCell ref="N14:Q14"/>
    <mergeCell ref="R14:U14"/>
    <mergeCell ref="V10:Y10"/>
    <mergeCell ref="Z10:AC10"/>
    <mergeCell ref="A12:A13"/>
    <mergeCell ref="B12:E12"/>
    <mergeCell ref="F12:I12"/>
    <mergeCell ref="J12:M12"/>
    <mergeCell ref="N12:Q12"/>
    <mergeCell ref="R12:U12"/>
    <mergeCell ref="V12:Y12"/>
    <mergeCell ref="Z12:AC12"/>
    <mergeCell ref="A10:A11"/>
    <mergeCell ref="B10:E10"/>
    <mergeCell ref="F10:I10"/>
    <mergeCell ref="J10:M10"/>
    <mergeCell ref="N10:Q10"/>
    <mergeCell ref="R10:U10"/>
    <mergeCell ref="A6:AC6"/>
    <mergeCell ref="A8:A9"/>
    <mergeCell ref="B8:E8"/>
    <mergeCell ref="F8:I8"/>
    <mergeCell ref="J8:M8"/>
    <mergeCell ref="N8:Q8"/>
    <mergeCell ref="R8:U8"/>
    <mergeCell ref="V8:Y8"/>
    <mergeCell ref="Z8:AC8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66" orientation="landscape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ACU_MUSEOS 2026</vt:lpstr>
      <vt:lpstr>ACU_MUSEOS 2026 AMAME</vt:lpstr>
      <vt:lpstr>'ACU_MUSEOS 2026 AMAME'!Área_de_impresión</vt:lpstr>
      <vt:lpstr>'ACU_MUSEOS 2026'!Print_Area</vt:lpstr>
      <vt:lpstr>'ACU_MUSEOS 2026 AMAME'!Print_Area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H. Maldonado Zambrano</dc:creator>
  <cp:lastModifiedBy>Edith R. Huaman Yovera</cp:lastModifiedBy>
  <dcterms:created xsi:type="dcterms:W3CDTF">2026-02-18T17:26:15Z</dcterms:created>
  <dcterms:modified xsi:type="dcterms:W3CDTF">2026-02-18T21:59:21Z</dcterms:modified>
</cp:coreProperties>
</file>