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91.HIS 2025\1.Niños\11.Nov\6.Reportes\"/>
    </mc:Choice>
  </mc:AlternateContent>
  <xr:revisionPtr revIDLastSave="0" documentId="13_ncr:1_{6378BF6F-EDD4-4F9F-AC46-8C6D6DFAE808}" xr6:coauthVersionLast="47" xr6:coauthVersionMax="47" xr10:uidLastSave="{00000000-0000-0000-0000-000000000000}"/>
  <bookViews>
    <workbookView xWindow="1650" yWindow="690" windowWidth="12810" windowHeight="8730" tabRatio="767" firstSheet="3" activeTab="4" xr2:uid="{00000000-000D-0000-FFFF-FFFF00000000}"/>
  </bookViews>
  <sheets>
    <sheet name="INICIO" sheetId="29" r:id="rId1"/>
    <sheet name="EN 0-35m x DISTRITO" sheetId="22" r:id="rId2"/>
    <sheet name="EN 0-59m x DISTRITO" sheetId="25" r:id="rId3"/>
    <sheet name="Anemia 6-35m x DISTRITO" sheetId="8" r:id="rId4"/>
    <sheet name="Anemia 6-59m x DISTRITO" sheetId="28" r:id="rId5"/>
  </sheets>
  <definedNames>
    <definedName name="_xlnm._FilterDatabase" localSheetId="3" hidden="1">'Anemia 6-35m x DISTRITO'!$E$7:$N$38</definedName>
    <definedName name="_xlnm._FilterDatabase" localSheetId="4" hidden="1">'Anemia 6-59m x DISTRITO'!$F$7:$N$43</definedName>
    <definedName name="_xlnm._FilterDatabase" localSheetId="1" hidden="1">'EN 0-35m x DISTRITO'!$E$8:$X$46</definedName>
    <definedName name="_xlnm._FilterDatabase" localSheetId="2" hidden="1">'EN 0-59m x DISTRITO'!$E$8:$X$46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8" l="1"/>
  <c r="G39" i="8"/>
  <c r="H39" i="8" s="1"/>
  <c r="I39" i="8"/>
  <c r="J39" i="8" s="1"/>
  <c r="K39" i="8"/>
  <c r="L39" i="8" s="1"/>
  <c r="M39" i="8"/>
  <c r="N39" i="8" s="1"/>
  <c r="B40" i="28"/>
  <c r="B40" i="8"/>
  <c r="B41" i="25"/>
  <c r="B41" i="22"/>
  <c r="B3" i="25" l="1"/>
  <c r="B3" i="22"/>
  <c r="W40" i="25" l="1"/>
  <c r="U40" i="25"/>
  <c r="S40" i="25"/>
  <c r="P40" i="25"/>
  <c r="O40" i="25"/>
  <c r="M40" i="25"/>
  <c r="L40" i="25"/>
  <c r="J40" i="25"/>
  <c r="G40" i="25"/>
  <c r="F40" i="25"/>
  <c r="F40" i="22"/>
  <c r="W40" i="22"/>
  <c r="U40" i="22"/>
  <c r="S40" i="22"/>
  <c r="P40" i="22"/>
  <c r="O40" i="22"/>
  <c r="M40" i="22"/>
  <c r="L40" i="22"/>
  <c r="J40" i="22"/>
  <c r="G40" i="22"/>
  <c r="N40" i="25" l="1"/>
  <c r="I40" i="25"/>
  <c r="K40" i="25" s="1"/>
  <c r="R40" i="25"/>
  <c r="T40" i="25" s="1"/>
  <c r="I40" i="22"/>
  <c r="K40" i="22" s="1"/>
  <c r="N40" i="22"/>
  <c r="X40" i="25"/>
  <c r="V40" i="25"/>
  <c r="Q40" i="25"/>
  <c r="H40" i="25"/>
  <c r="R40" i="22"/>
  <c r="T40" i="22" s="1"/>
  <c r="X40" i="22"/>
  <c r="H40" i="22"/>
  <c r="Q40" i="22"/>
  <c r="V40" i="22"/>
  <c r="B3" i="28" l="1"/>
  <c r="B3" i="8"/>
  <c r="M39" i="28" l="1"/>
  <c r="K39" i="28"/>
  <c r="I39" i="28"/>
  <c r="G39" i="28"/>
  <c r="F39" i="28"/>
  <c r="H39" i="28" l="1"/>
  <c r="J39" i="28"/>
  <c r="L39" i="28"/>
  <c r="N39" i="28"/>
</calcChain>
</file>

<file path=xl/sharedStrings.xml><?xml version="1.0" encoding="utf-8"?>
<sst xmlns="http://schemas.openxmlformats.org/spreadsheetml/2006/main" count="511" uniqueCount="77">
  <si>
    <t>DEPARTAMENTO</t>
  </si>
  <si>
    <t>N° DE CASOS</t>
  </si>
  <si>
    <t>%</t>
  </si>
  <si>
    <t>SOBREPESO</t>
  </si>
  <si>
    <t>OBESIDAD</t>
  </si>
  <si>
    <t>PROVINCIA</t>
  </si>
  <si>
    <t>DISTRITO</t>
  </si>
  <si>
    <t>UBIGEO</t>
  </si>
  <si>
    <t>ANEMIA TOTAL</t>
  </si>
  <si>
    <t>DESNUTRICIÓN CRÓNICA</t>
  </si>
  <si>
    <t>N° DE EVALUADOS</t>
  </si>
  <si>
    <r>
      <t>INDICADOR TALLA / EDAD</t>
    </r>
    <r>
      <rPr>
        <b/>
        <vertAlign val="superscript"/>
        <sz val="10"/>
        <color theme="1"/>
        <rFont val="Arial Narrow"/>
        <family val="2"/>
      </rPr>
      <t>1</t>
    </r>
  </si>
  <si>
    <r>
      <t>INDICADOR PESO / EDAD</t>
    </r>
    <r>
      <rPr>
        <b/>
        <vertAlign val="superscript"/>
        <sz val="10"/>
        <color theme="1"/>
        <rFont val="Arial Narrow"/>
        <family val="2"/>
      </rPr>
      <t>2</t>
    </r>
  </si>
  <si>
    <t>DESNUTRICIÓN GLOBAL</t>
  </si>
  <si>
    <r>
      <t>INDICADOR PESO / TALLA</t>
    </r>
    <r>
      <rPr>
        <b/>
        <vertAlign val="superscript"/>
        <sz val="10"/>
        <color theme="1"/>
        <rFont val="Arial Narrow"/>
        <family val="2"/>
      </rPr>
      <t>3</t>
    </r>
  </si>
  <si>
    <t>DESNUTRICIÓN AGUDA</t>
  </si>
  <si>
    <t>1,2,3 Indicadores Nitricionales según OMS.</t>
  </si>
  <si>
    <t>ANEMIA LEVE</t>
  </si>
  <si>
    <t>ANEMIA MODERADA</t>
  </si>
  <si>
    <t>ANEMIA SEVERA</t>
  </si>
  <si>
    <r>
      <t>RIESGO DE D. CRÓNICA</t>
    </r>
    <r>
      <rPr>
        <b/>
        <vertAlign val="superscript"/>
        <sz val="10"/>
        <color theme="1"/>
        <rFont val="Arial Narrow"/>
        <family val="2"/>
      </rPr>
      <t>4</t>
    </r>
  </si>
  <si>
    <t>4 Riesgo de Desnutrición Crónica (T/E)se considera a todo niño que se encuentra con valor -2 &lt;= Z &lt; -1</t>
  </si>
  <si>
    <t>MINISTERIO DE SALUD</t>
  </si>
  <si>
    <t>INSTITUTO NACIONAL DE SALUD</t>
  </si>
  <si>
    <t>SISTEMA DE INFORMACIÓN DEL ESTADO NUTRICIONAL</t>
  </si>
  <si>
    <t>ESTADO NUTRICIONAL EN NIÑOS MENORES DE 3 AÑOS SEGÚN DEPARTAMENTO/PROVINCIA/DISTRITO DEL ESTABLECIMIENTO DE SALUD</t>
  </si>
  <si>
    <t>ESTADO NUTRICIONAL EN NIÑOS MENORES DE 5 AÑOS SEGÚN DEPARTAMENTO/PROVINCIA/DISTRITO DEL ESTABLECIMIENTO DE SALUD</t>
  </si>
  <si>
    <t>ANEMIA EN NIÑOS ENTRE 6 A 35 MESES SEGÚN DEPARTAMENTO/PROVINCIA/DISTRITO DEL ESTABLECIMIENTO DE SALUD</t>
  </si>
  <si>
    <t>ANEMIA EN NIÑOS ENTRE 6 A 59 MESES SEGÚN DEPARTAMENTO/PROVINCIA/DISTRITO DEL ESTABLECIMIENTO DE SALUD</t>
  </si>
  <si>
    <t>VRAEM: INDICADORES NUTRICIONALES EN NIÑOS MENORES DE 3 Y 5 AÑOS</t>
  </si>
  <si>
    <t>VRAEM</t>
  </si>
  <si>
    <t xml:space="preserve">
CUADRO N°01
VRAEM: ESTADO NUTRICIONAL EN NIÑOS MENORES DE 3 AÑOS QUE ACCEDIERON A LOS ESTABLECIMIENTOS DE SALUD POR INDICADORES ANTROPOMÉTRICOS, SEGÚN DEPARTAMENTO, PROVINCIA Y DISTRITO DEL ESTABLECIMIENTO DE SALUD</t>
  </si>
  <si>
    <t xml:space="preserve">
CUADRO N°02
VRAEM: ESTADO NUTRICIONAL EN NIÑOS MENORES DE 5 AÑOS QUE ACCEDIERON A LOS ESTABLECIMIENTOS DE SALUD POR INDICADORES ANTROPOMÉTRICOS, SEGÚN DEPARTAMENTO, PROVINCIA Y DISTRITO DEL ESTABLECIMIENTO DE SALUD</t>
  </si>
  <si>
    <t xml:space="preserve">
CUADRO N°04
VRAEM: ANEMIA EN NIÑOS ENTRE 6 A 59 MESES QUE ACCEDIERON A LOS ESTABLECIMIENTOS DE SALUD, SEGÚN DEPARTAMENTO, PROVINCIA Y DISTRITO DEL ESTABLECIMIENTO DE SALUD</t>
  </si>
  <si>
    <t xml:space="preserve">
CUADRO N°03
VRAEM: ANEMIA EN NIÑOS ENTRE 6 A 35 MESES QUE ACCEDIERON A LOS ESTABLECIMIENTOS DE SALUD, SEGÚN DEPARTAMENTO, PROVINCIA Y DISTRITO DEL ESTABLECIMIENTO DE SALUD</t>
  </si>
  <si>
    <t>RIESGO DE D. AGUDA</t>
  </si>
  <si>
    <t>CENTRO NACIONAL DE ALIMENTACION, NUTRICION Y VIDA SALUDABLE</t>
  </si>
  <si>
    <t>SUBDIRECCION DE VIGILANCIA ALIMENTARIA Y NUTRICIONAL</t>
  </si>
  <si>
    <t>Instituto Nacional de Salud / Centro Nacional De Alimentacion, Nutricion y Vida Saludable / Dirección Ejecutiva de Vigilancia Alimentaria y Nutricional.</t>
  </si>
  <si>
    <t>Puntos de corte para anemia según: Organización Mundial de la Salud sobre los límites de hemoglobina para definir la anemia en individuos y poblaciones- 2024</t>
  </si>
  <si>
    <t>PERIODO: ENERO A NOVIEMBRE - 2025</t>
  </si>
  <si>
    <t>APURIMAC</t>
  </si>
  <si>
    <t>ANDAHUAYLAS</t>
  </si>
  <si>
    <t>ANDARAPA</t>
  </si>
  <si>
    <t>KAQUIABAMBA</t>
  </si>
  <si>
    <t>PACOBAMBA</t>
  </si>
  <si>
    <t>CHINCHEROS</t>
  </si>
  <si>
    <t>EL PORVENIR</t>
  </si>
  <si>
    <t>HUACCANA</t>
  </si>
  <si>
    <t>LOS CHANKAS</t>
  </si>
  <si>
    <t>OCOBAMBA</t>
  </si>
  <si>
    <t>ONGOY</t>
  </si>
  <si>
    <t>ROCCHACC</t>
  </si>
  <si>
    <t>AYACUCHO</t>
  </si>
  <si>
    <t>HUAMANGA</t>
  </si>
  <si>
    <t>HUANTA</t>
  </si>
  <si>
    <t>AYAHUANCO</t>
  </si>
  <si>
    <t>CANAYRE</t>
  </si>
  <si>
    <t>CHACA</t>
  </si>
  <si>
    <t>HUAMANGUILLA</t>
  </si>
  <si>
    <t>IGUAIN</t>
  </si>
  <si>
    <t>LLOCHEGUA</t>
  </si>
  <si>
    <t>LURICOCHA</t>
  </si>
  <si>
    <t>PUCACOLPA</t>
  </si>
  <si>
    <t>SANTILLANA</t>
  </si>
  <si>
    <t>SIVIA</t>
  </si>
  <si>
    <t>UCHURACCAY</t>
  </si>
  <si>
    <t>LA MAR</t>
  </si>
  <si>
    <t>ANCHIHUAY</t>
  </si>
  <si>
    <t>ANCO</t>
  </si>
  <si>
    <t>AYNA</t>
  </si>
  <si>
    <t>CHILCAS</t>
  </si>
  <si>
    <t>CHUNGUI</t>
  </si>
  <si>
    <t>LUIS CARRANZA</t>
  </si>
  <si>
    <t>SAMUGARI</t>
  </si>
  <si>
    <t>SAN MIGUEL</t>
  </si>
  <si>
    <t>SANTA ROSA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</si>
</sst>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vertAlign val="superscript"/>
      <sz val="10"/>
      <color theme="1"/>
      <name val="Arial Narrow"/>
      <family val="2"/>
    </font>
    <font>
      <i/>
      <sz val="8"/>
      <color theme="1"/>
      <name val="Arial Narrow"/>
      <family val="2"/>
    </font>
    <font>
      <b/>
      <sz val="10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4"/>
      <color theme="0" tint="-0.499984740745262"/>
      <name val="Arial Narrow"/>
      <family val="2"/>
    </font>
    <font>
      <b/>
      <sz val="13"/>
      <color theme="4" tint="-0.499984740745262"/>
      <name val="Arial Narrow"/>
      <family val="2"/>
    </font>
    <font>
      <b/>
      <sz val="18"/>
      <color theme="4" tint="-0.499984740745262"/>
      <name val="Arial Narrow"/>
      <family val="2"/>
    </font>
    <font>
      <b/>
      <sz val="11.5"/>
      <color theme="4" tint="-0.499984740745262"/>
      <name val="Arial Narrow"/>
      <family val="2"/>
    </font>
    <font>
      <sz val="8"/>
      <name val="Calibri"/>
      <family val="2"/>
      <scheme val="minor"/>
    </font>
    <font>
      <i/>
      <sz val="10"/>
      <name val="Arial Narrow"/>
      <family val="2"/>
    </font>
    <font>
      <b/>
      <sz val="13"/>
      <color rgb="FF7F7F7F"/>
      <name val="Arial Narrow"/>
      <family val="2"/>
    </font>
    <font>
      <b/>
      <sz val="13"/>
      <color rgb="FF24406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/>
      <bottom/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/>
      <diagonal/>
    </border>
    <border>
      <left/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 style="medium">
        <color theme="8"/>
      </bottom>
      <diagonal/>
    </border>
    <border>
      <left/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 style="medium">
        <color theme="8"/>
      </bottom>
      <diagonal/>
    </border>
    <border>
      <left/>
      <right/>
      <top style="medium">
        <color theme="8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/>
      <bottom style="medium">
        <color theme="8"/>
      </bottom>
      <diagonal/>
    </border>
  </borders>
  <cellStyleXfs count="11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166" fontId="2" fillId="0" borderId="18" xfId="1" applyNumberFormat="1" applyFont="1" applyFill="1" applyBorder="1" applyAlignment="1">
      <alignment horizontal="center" vertical="center"/>
    </xf>
    <xf numFmtId="166" fontId="2" fillId="0" borderId="19" xfId="1" applyNumberFormat="1" applyFont="1" applyFill="1" applyBorder="1" applyAlignment="1">
      <alignment horizontal="center" vertical="center"/>
    </xf>
    <xf numFmtId="166" fontId="7" fillId="3" borderId="21" xfId="1" applyNumberFormat="1" applyFont="1" applyFill="1" applyBorder="1" applyAlignment="1">
      <alignment horizontal="center" vertical="center"/>
    </xf>
    <xf numFmtId="165" fontId="2" fillId="0" borderId="22" xfId="1" applyNumberFormat="1" applyFont="1" applyFill="1" applyBorder="1" applyAlignment="1">
      <alignment horizontal="center" vertical="center"/>
    </xf>
    <xf numFmtId="165" fontId="2" fillId="0" borderId="16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7" fillId="3" borderId="5" xfId="1" applyNumberFormat="1" applyFont="1" applyFill="1" applyBorder="1" applyAlignment="1">
      <alignment horizontal="center" vertical="center"/>
    </xf>
    <xf numFmtId="166" fontId="2" fillId="0" borderId="22" xfId="1" applyNumberFormat="1" applyFont="1" applyFill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7" fillId="3" borderId="5" xfId="1" applyNumberFormat="1" applyFont="1" applyFill="1" applyBorder="1" applyAlignment="1">
      <alignment horizontal="center" vertical="center"/>
    </xf>
    <xf numFmtId="165" fontId="2" fillId="0" borderId="11" xfId="1" applyNumberFormat="1" applyFont="1" applyFill="1" applyBorder="1" applyAlignment="1">
      <alignment horizontal="center" vertical="center"/>
    </xf>
    <xf numFmtId="165" fontId="2" fillId="0" borderId="8" xfId="1" applyNumberFormat="1" applyFont="1" applyFill="1" applyBorder="1" applyAlignment="1">
      <alignment horizontal="center" vertical="center"/>
    </xf>
    <xf numFmtId="165" fontId="2" fillId="0" borderId="15" xfId="1" applyNumberFormat="1" applyFont="1" applyFill="1" applyBorder="1" applyAlignment="1">
      <alignment horizontal="center" vertical="center"/>
    </xf>
    <xf numFmtId="165" fontId="2" fillId="0" borderId="17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/>
    </xf>
    <xf numFmtId="165" fontId="7" fillId="3" borderId="6" xfId="1" applyNumberFormat="1" applyFont="1" applyFill="1" applyBorder="1" applyAlignment="1">
      <alignment horizontal="center" vertical="center"/>
    </xf>
    <xf numFmtId="165" fontId="7" fillId="3" borderId="10" xfId="1" applyNumberFormat="1" applyFont="1" applyFill="1" applyBorder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/>
    </xf>
    <xf numFmtId="166" fontId="2" fillId="0" borderId="14" xfId="1" applyNumberFormat="1" applyFont="1" applyFill="1" applyBorder="1" applyAlignment="1">
      <alignment horizontal="center" vertical="center"/>
    </xf>
    <xf numFmtId="166" fontId="7" fillId="3" borderId="9" xfId="1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0" fillId="0" borderId="24" xfId="0" applyBorder="1"/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7" xfId="0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166" fontId="2" fillId="0" borderId="19" xfId="1" applyNumberFormat="1" applyFont="1" applyFill="1" applyBorder="1" applyAlignment="1">
      <alignment horizontal="right" vertical="center"/>
    </xf>
    <xf numFmtId="166" fontId="2" fillId="0" borderId="16" xfId="1" applyNumberFormat="1" applyFont="1" applyFill="1" applyBorder="1" applyAlignment="1">
      <alignment horizontal="right" vertical="center"/>
    </xf>
    <xf numFmtId="165" fontId="2" fillId="0" borderId="16" xfId="1" applyNumberFormat="1" applyFont="1" applyFill="1" applyBorder="1" applyAlignment="1">
      <alignment horizontal="right" vertical="center"/>
    </xf>
    <xf numFmtId="166" fontId="2" fillId="0" borderId="14" xfId="1" applyNumberFormat="1" applyFont="1" applyFill="1" applyBorder="1" applyAlignment="1">
      <alignment horizontal="right" vertical="center"/>
    </xf>
    <xf numFmtId="165" fontId="2" fillId="0" borderId="15" xfId="1" applyNumberFormat="1" applyFont="1" applyFill="1" applyBorder="1" applyAlignment="1">
      <alignment horizontal="right" vertical="center"/>
    </xf>
    <xf numFmtId="165" fontId="2" fillId="0" borderId="17" xfId="1" applyNumberFormat="1" applyFont="1" applyFill="1" applyBorder="1" applyAlignment="1">
      <alignment horizontal="right" vertical="center"/>
    </xf>
    <xf numFmtId="166" fontId="17" fillId="0" borderId="19" xfId="1" applyNumberFormat="1" applyFont="1" applyFill="1" applyBorder="1" applyAlignment="1">
      <alignment horizontal="right" vertical="center"/>
    </xf>
    <xf numFmtId="166" fontId="17" fillId="0" borderId="16" xfId="1" applyNumberFormat="1" applyFont="1" applyFill="1" applyBorder="1" applyAlignment="1">
      <alignment horizontal="right" vertical="center"/>
    </xf>
    <xf numFmtId="165" fontId="17" fillId="0" borderId="15" xfId="1" applyNumberFormat="1" applyFont="1" applyFill="1" applyBorder="1" applyAlignment="1">
      <alignment horizontal="right" vertical="center"/>
    </xf>
    <xf numFmtId="165" fontId="17" fillId="0" borderId="16" xfId="1" applyNumberFormat="1" applyFont="1" applyFill="1" applyBorder="1" applyAlignment="1">
      <alignment horizontal="right" vertical="center"/>
    </xf>
    <xf numFmtId="166" fontId="17" fillId="0" borderId="14" xfId="1" applyNumberFormat="1" applyFont="1" applyFill="1" applyBorder="1" applyAlignment="1">
      <alignment horizontal="right" vertical="center"/>
    </xf>
    <xf numFmtId="165" fontId="17" fillId="0" borderId="17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</cellXfs>
  <cellStyles count="11">
    <cellStyle name="Millares" xfId="1" builtinId="3"/>
    <cellStyle name="Normal" xfId="0" builtinId="0"/>
    <cellStyle name="style1604094413559" xfId="5" xr:uid="{E8A21D98-6CE1-4F8E-812B-F273B2944D71}"/>
    <cellStyle name="style1604094413623" xfId="6" xr:uid="{B2A0AEBA-08EA-4658-A6F5-F77EA66900F1}"/>
    <cellStyle name="style1604094413662" xfId="9" xr:uid="{70C3EFF9-957B-4A4E-B5B3-F067ADC1D727}"/>
    <cellStyle name="style1604094413722" xfId="3" xr:uid="{B084D519-DAA0-4861-A1CC-F16872872641}"/>
    <cellStyle name="style1604094414248" xfId="2" xr:uid="{7DC07CC4-E887-4CD1-95E5-1E9D8F580537}"/>
    <cellStyle name="style1604094414334" xfId="4" xr:uid="{9B1C4A27-4563-47DF-80BF-716F0DE8B898}"/>
    <cellStyle name="style1604094414383" xfId="8" xr:uid="{9B8038FE-B3AA-4CBE-9CF8-AE322DAFE8DB}"/>
    <cellStyle name="style1604094414404" xfId="10" xr:uid="{2092F3BF-9D29-48CE-97C7-667B2A28D148}"/>
    <cellStyle name="style1604094415581" xfId="7" xr:uid="{FD3AB0BF-F578-40F8-BF96-5AB8695CB006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A689D"/>
      <color rgb="FFF4C9DB"/>
      <color rgb="FFFDE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ICIO!C12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ICIO!C15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ICIO!C18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ICIO!C21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139702</xdr:colOff>
      <xdr:row>1</xdr:row>
      <xdr:rowOff>209549</xdr:rowOff>
    </xdr:from>
    <xdr:to>
      <xdr:col>1</xdr:col>
      <xdr:colOff>1042974</xdr:colOff>
      <xdr:row>4</xdr:row>
      <xdr:rowOff>173354</xdr:rowOff>
    </xdr:to>
    <xdr:pic>
      <xdr:nvPicPr>
        <xdr:cNvPr id="2" name="Imagen 1" descr="http://www.cdi.org.pe/Noticias_2016/INS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40"/>
        <a:stretch/>
      </xdr:blipFill>
      <xdr:spPr bwMode="auto">
        <a:xfrm>
          <a:off x="587377" y="590549"/>
          <a:ext cx="903272" cy="1106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9525</xdr:rowOff>
    </xdr:from>
    <xdr:to>
      <xdr:col>14</xdr:col>
      <xdr:colOff>824230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877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6</xdr:row>
      <xdr:rowOff>349500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1085850</xdr:colOff>
      <xdr:row>1</xdr:row>
      <xdr:rowOff>9525</xdr:rowOff>
    </xdr:from>
    <xdr:to>
      <xdr:col>9</xdr:col>
      <xdr:colOff>509905</xdr:colOff>
      <xdr:row>1</xdr:row>
      <xdr:rowOff>455295</xdr:rowOff>
    </xdr:to>
    <xdr:pic>
      <xdr:nvPicPr>
        <xdr:cNvPr id="2" name="Picture 2" descr="EncabezadoMinisteriodeSalud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200025"/>
          <a:ext cx="5910580" cy="4457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720000</xdr:colOff>
      <xdr:row>7</xdr:row>
      <xdr:rowOff>159000</xdr:rowOff>
    </xdr:to>
    <xdr:sp macro="" textlink="">
      <xdr:nvSpPr>
        <xdr:cNvPr id="3" name="Flecha: hacia l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0" y="1838325"/>
          <a:ext cx="720000" cy="540000"/>
        </a:xfrm>
        <a:prstGeom prst="leftArrow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>
              <a:latin typeface="Arial Narrow" panose="020B0606020202030204" pitchFamily="34" charset="0"/>
            </a:rPr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B1:L21"/>
  <sheetViews>
    <sheetView showGridLines="0" topLeftCell="A2" workbookViewId="0">
      <selection activeCell="C21" sqref="C21"/>
    </sheetView>
  </sheetViews>
  <sheetFormatPr baseColWidth="10" defaultColWidth="14.28515625" defaultRowHeight="30" customHeight="1" x14ac:dyDescent="0.25"/>
  <cols>
    <col min="1" max="1" width="6.7109375" style="35" customWidth="1"/>
    <col min="2" max="2" width="17.7109375" style="35" customWidth="1"/>
    <col min="3" max="3" width="8.7109375" style="35" customWidth="1"/>
    <col min="4" max="10" width="14.28515625" style="35"/>
    <col min="11" max="11" width="21.5703125" style="35" customWidth="1"/>
    <col min="12" max="12" width="17.7109375" style="35" customWidth="1"/>
    <col min="13" max="16384" width="14.28515625" style="35"/>
  </cols>
  <sheetData>
    <row r="1" spans="2:12" ht="30" customHeight="1" thickBot="1" x14ac:dyDescent="0.3"/>
    <row r="2" spans="2:12" ht="30" customHeight="1" thickTop="1" x14ac:dyDescent="0.25">
      <c r="B2" s="36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2:12" ht="30" customHeight="1" x14ac:dyDescent="0.3">
      <c r="B3" s="39"/>
      <c r="C3" s="60" t="s">
        <v>22</v>
      </c>
      <c r="D3" s="60"/>
      <c r="E3" s="60"/>
      <c r="F3" s="40"/>
      <c r="G3" s="61" t="s">
        <v>36</v>
      </c>
      <c r="H3" s="61"/>
      <c r="I3" s="61"/>
      <c r="J3" s="61"/>
      <c r="K3" s="61"/>
      <c r="L3" s="41"/>
    </row>
    <row r="4" spans="2:12" ht="30" customHeight="1" x14ac:dyDescent="0.25">
      <c r="B4" s="39"/>
      <c r="C4" s="62" t="s">
        <v>23</v>
      </c>
      <c r="D4" s="62"/>
      <c r="E4" s="62"/>
      <c r="F4" s="40"/>
      <c r="G4" s="63" t="s">
        <v>37</v>
      </c>
      <c r="H4" s="63"/>
      <c r="I4" s="63"/>
      <c r="J4" s="63"/>
      <c r="K4" s="63"/>
      <c r="L4" s="41"/>
    </row>
    <row r="5" spans="2:12" ht="30" customHeight="1" x14ac:dyDescent="0.25">
      <c r="B5" s="42"/>
      <c r="C5" s="40"/>
      <c r="D5" s="40"/>
      <c r="E5" s="40"/>
      <c r="F5" s="40"/>
      <c r="G5" s="40"/>
      <c r="H5" s="40"/>
      <c r="I5" s="40"/>
      <c r="J5" s="40"/>
      <c r="K5" s="40"/>
      <c r="L5" s="41"/>
    </row>
    <row r="6" spans="2:12" ht="30" customHeight="1" x14ac:dyDescent="0.25">
      <c r="B6" s="39"/>
      <c r="C6" s="64" t="s">
        <v>29</v>
      </c>
      <c r="D6" s="64"/>
      <c r="E6" s="64"/>
      <c r="F6" s="64"/>
      <c r="G6" s="64"/>
      <c r="H6" s="64"/>
      <c r="I6" s="64"/>
      <c r="J6" s="64"/>
      <c r="K6" s="64"/>
      <c r="L6" s="41"/>
    </row>
    <row r="7" spans="2:12" ht="30" customHeight="1" x14ac:dyDescent="0.25">
      <c r="B7" s="39"/>
      <c r="C7" s="64" t="s">
        <v>24</v>
      </c>
      <c r="D7" s="64"/>
      <c r="E7" s="64"/>
      <c r="F7" s="64"/>
      <c r="G7" s="64"/>
      <c r="H7" s="64"/>
      <c r="I7" s="64"/>
      <c r="J7" s="64"/>
      <c r="K7" s="64"/>
      <c r="L7" s="41"/>
    </row>
    <row r="8" spans="2:12" ht="30" customHeight="1" x14ac:dyDescent="0.25">
      <c r="B8" s="39"/>
      <c r="C8" s="64" t="s">
        <v>40</v>
      </c>
      <c r="D8" s="64"/>
      <c r="E8" s="64"/>
      <c r="F8" s="64"/>
      <c r="G8" s="64"/>
      <c r="H8" s="64"/>
      <c r="I8" s="64"/>
      <c r="J8" s="64"/>
      <c r="K8" s="64"/>
      <c r="L8" s="41"/>
    </row>
    <row r="9" spans="2:12" ht="30" customHeight="1" x14ac:dyDescent="0.25">
      <c r="B9" s="39"/>
      <c r="C9" s="40"/>
      <c r="D9" s="40"/>
      <c r="E9" s="40"/>
      <c r="F9" s="40"/>
      <c r="G9" s="40"/>
      <c r="H9" s="40"/>
      <c r="I9" s="40"/>
      <c r="J9" s="40"/>
      <c r="K9" s="40"/>
      <c r="L9" s="41"/>
    </row>
    <row r="10" spans="2:12" ht="30" customHeight="1" x14ac:dyDescent="0.25">
      <c r="B10" s="39"/>
      <c r="C10" s="46">
        <v>1</v>
      </c>
      <c r="D10" s="65" t="s">
        <v>25</v>
      </c>
      <c r="E10" s="65"/>
      <c r="F10" s="65"/>
      <c r="G10" s="65"/>
      <c r="H10" s="65"/>
      <c r="I10" s="65"/>
      <c r="J10" s="65"/>
      <c r="K10" s="65"/>
      <c r="L10" s="41"/>
    </row>
    <row r="11" spans="2:12" ht="30" customHeight="1" x14ac:dyDescent="0.25">
      <c r="B11" s="39"/>
      <c r="C11" s="47">
        <v>2</v>
      </c>
      <c r="D11" s="66" t="s">
        <v>26</v>
      </c>
      <c r="E11" s="66"/>
      <c r="F11" s="66"/>
      <c r="G11" s="66"/>
      <c r="H11" s="66"/>
      <c r="I11" s="66"/>
      <c r="J11" s="66"/>
      <c r="K11" s="66"/>
      <c r="L11" s="41"/>
    </row>
    <row r="12" spans="2:12" ht="30" customHeight="1" x14ac:dyDescent="0.25">
      <c r="B12" s="39"/>
      <c r="C12" s="46">
        <v>3</v>
      </c>
      <c r="D12" s="65" t="s">
        <v>27</v>
      </c>
      <c r="E12" s="65"/>
      <c r="F12" s="65"/>
      <c r="G12" s="65"/>
      <c r="H12" s="65"/>
      <c r="I12" s="65"/>
      <c r="J12" s="65"/>
      <c r="K12" s="65"/>
      <c r="L12" s="41"/>
    </row>
    <row r="13" spans="2:12" ht="30" customHeight="1" x14ac:dyDescent="0.25">
      <c r="B13" s="39"/>
      <c r="C13" s="47">
        <v>4</v>
      </c>
      <c r="D13" s="66" t="s">
        <v>28</v>
      </c>
      <c r="E13" s="66"/>
      <c r="F13" s="66"/>
      <c r="G13" s="66"/>
      <c r="H13" s="66"/>
      <c r="I13" s="66"/>
      <c r="J13" s="66"/>
      <c r="K13" s="66"/>
      <c r="L13" s="41"/>
    </row>
    <row r="14" spans="2:12" ht="30" customHeight="1" x14ac:dyDescent="0.25"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1"/>
    </row>
    <row r="15" spans="2:12" ht="30" customHeight="1" x14ac:dyDescent="0.25"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1"/>
    </row>
    <row r="16" spans="2:12" ht="30" customHeight="1" x14ac:dyDescent="0.25"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1"/>
    </row>
    <row r="17" spans="2:12" ht="30" customHeight="1" x14ac:dyDescent="0.25">
      <c r="B17" s="39"/>
      <c r="C17" s="40"/>
      <c r="D17" s="40"/>
      <c r="E17" s="40"/>
      <c r="F17" s="40"/>
      <c r="G17" s="40"/>
      <c r="H17" s="40"/>
      <c r="I17" s="40"/>
      <c r="J17" s="40"/>
      <c r="K17" s="40"/>
      <c r="L17" s="41"/>
    </row>
    <row r="18" spans="2:12" ht="30" customHeight="1" x14ac:dyDescent="0.25">
      <c r="B18" s="39"/>
      <c r="C18" s="40"/>
      <c r="D18" s="40"/>
      <c r="E18" s="40"/>
      <c r="F18" s="40"/>
      <c r="G18" s="40"/>
      <c r="H18" s="40"/>
      <c r="I18" s="40"/>
      <c r="J18" s="40"/>
      <c r="K18" s="40"/>
      <c r="L18" s="41"/>
    </row>
    <row r="19" spans="2:12" ht="30" customHeight="1" x14ac:dyDescent="0.25">
      <c r="B19" s="39"/>
      <c r="C19" s="40"/>
      <c r="D19" s="40"/>
      <c r="E19" s="40"/>
      <c r="F19" s="40"/>
      <c r="G19" s="40"/>
      <c r="H19" s="40"/>
      <c r="I19" s="40"/>
      <c r="J19" s="40"/>
      <c r="K19" s="40"/>
      <c r="L19" s="41"/>
    </row>
    <row r="20" spans="2:12" ht="30" customHeight="1" thickBot="1" x14ac:dyDescent="0.3"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5"/>
    </row>
    <row r="21" spans="2:12" ht="30" customHeight="1" thickTop="1" x14ac:dyDescent="0.25"/>
  </sheetData>
  <mergeCells count="11">
    <mergeCell ref="C7:K7"/>
    <mergeCell ref="C8:K8"/>
    <mergeCell ref="D10:K10"/>
    <mergeCell ref="D13:K13"/>
    <mergeCell ref="D11:K11"/>
    <mergeCell ref="D12:K12"/>
    <mergeCell ref="C3:E3"/>
    <mergeCell ref="G3:K3"/>
    <mergeCell ref="C4:E4"/>
    <mergeCell ref="G4:K4"/>
    <mergeCell ref="C6:K6"/>
  </mergeCells>
  <hyperlinks>
    <hyperlink ref="D10:K10" location="'EN 0-35m x DISTRITO'!A1" display="ESTADO NUTRICIONAL EN NIÑOS MENORES DE 3 AÑOS SEGÚN DEPARTAMENTO/PROVINCIA/DISTRITO DE ORIGEN DEL NIÑO" xr:uid="{00000000-0004-0000-0000-000002000000}"/>
    <hyperlink ref="D11:K11" location="'EN 0-59m x DISTRITO'!A1" display="ESTADO NUTRICIONAL EN NIÑOS MENORES DE 5 AÑOS SEGÚN DEPARTAMENTO/PROVINCIA/DISTRITO DE ORIGEN DEL NIÑO" xr:uid="{00000000-0004-0000-0000-000005000000}"/>
    <hyperlink ref="D12:K12" location="'Anemia 6-35m x DISTRITO'!A1" display="ANEMIA EN NIÑOS ENTRE 6 A 35 MESES SEGÚN DEPARTAMENTO/PROVINCIA/DISTRITO DE ORIGEN DEL NIÑO" xr:uid="{00000000-0004-0000-0000-000008000000}"/>
    <hyperlink ref="D13:K13" location="'Anemia 6-59m x DISTRITO'!A1" display="ANEMIA EN NIÑOS ENTRE 6 A 59 MESES SEGÚN DEPARTAMENTO/PROVINCIA/DISTRITO DE ORIGEN DEL NIÑO" xr:uid="{00000000-0004-0000-0000-00000B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tabColor rgb="FF00B050"/>
  </sheetPr>
  <dimension ref="B2:X46"/>
  <sheetViews>
    <sheetView showGridLines="0" zoomScaleNormal="100" workbookViewId="0">
      <selection activeCell="B8" sqref="B8:X39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72" t="s">
        <v>31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2:24" ht="15" customHeight="1" x14ac:dyDescent="0.25">
      <c r="B3" s="73" t="str">
        <f>INICIO!C$8</f>
        <v>PERIODO: ENERO A NOVIEMBRE - 2025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2:24" ht="15" customHeight="1" thickBot="1" x14ac:dyDescent="0.3"/>
    <row r="5" spans="2:24" ht="15" customHeight="1" thickBot="1" x14ac:dyDescent="0.3">
      <c r="B5" s="71" t="s">
        <v>0</v>
      </c>
      <c r="C5" s="71" t="s">
        <v>5</v>
      </c>
      <c r="D5" s="71" t="s">
        <v>6</v>
      </c>
      <c r="E5" s="71" t="s">
        <v>7</v>
      </c>
      <c r="F5" s="70" t="s">
        <v>11</v>
      </c>
      <c r="G5" s="70"/>
      <c r="H5" s="70"/>
      <c r="I5" s="70"/>
      <c r="J5" s="70"/>
      <c r="K5" s="70"/>
      <c r="L5" s="70" t="s">
        <v>12</v>
      </c>
      <c r="M5" s="70"/>
      <c r="N5" s="70"/>
      <c r="O5" s="70" t="s">
        <v>14</v>
      </c>
      <c r="P5" s="70"/>
      <c r="Q5" s="70"/>
      <c r="R5" s="70"/>
      <c r="S5" s="70"/>
      <c r="T5" s="70"/>
      <c r="U5" s="70"/>
      <c r="V5" s="70"/>
      <c r="W5" s="70"/>
      <c r="X5" s="70"/>
    </row>
    <row r="6" spans="2:24" ht="15" customHeight="1" thickBot="1" x14ac:dyDescent="0.3">
      <c r="B6" s="71"/>
      <c r="C6" s="71"/>
      <c r="D6" s="71"/>
      <c r="E6" s="71"/>
      <c r="F6" s="70" t="s">
        <v>10</v>
      </c>
      <c r="G6" s="70" t="s">
        <v>9</v>
      </c>
      <c r="H6" s="70"/>
      <c r="I6" s="76" t="s">
        <v>10</v>
      </c>
      <c r="J6" s="74" t="s">
        <v>20</v>
      </c>
      <c r="K6" s="75"/>
      <c r="L6" s="70" t="s">
        <v>10</v>
      </c>
      <c r="M6" s="70" t="s">
        <v>13</v>
      </c>
      <c r="N6" s="70"/>
      <c r="O6" s="70" t="s">
        <v>10</v>
      </c>
      <c r="P6" s="70" t="s">
        <v>15</v>
      </c>
      <c r="Q6" s="70"/>
      <c r="R6" s="70" t="s">
        <v>10</v>
      </c>
      <c r="S6" s="70" t="s">
        <v>35</v>
      </c>
      <c r="T6" s="70"/>
      <c r="U6" s="70" t="s">
        <v>3</v>
      </c>
      <c r="V6" s="70"/>
      <c r="W6" s="70" t="s">
        <v>4</v>
      </c>
      <c r="X6" s="70"/>
    </row>
    <row r="7" spans="2:24" ht="30" customHeight="1" thickBot="1" x14ac:dyDescent="0.3">
      <c r="B7" s="71"/>
      <c r="C7" s="71"/>
      <c r="D7" s="71"/>
      <c r="E7" s="71"/>
      <c r="F7" s="70"/>
      <c r="G7" s="9" t="s">
        <v>1</v>
      </c>
      <c r="H7" s="9" t="s">
        <v>2</v>
      </c>
      <c r="I7" s="77"/>
      <c r="J7" s="9" t="s">
        <v>1</v>
      </c>
      <c r="K7" s="9" t="s">
        <v>2</v>
      </c>
      <c r="L7" s="70"/>
      <c r="M7" s="9" t="s">
        <v>1</v>
      </c>
      <c r="N7" s="9" t="s">
        <v>2</v>
      </c>
      <c r="O7" s="70"/>
      <c r="P7" s="9" t="s">
        <v>1</v>
      </c>
      <c r="Q7" s="9" t="s">
        <v>2</v>
      </c>
      <c r="R7" s="70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4" t="s">
        <v>41</v>
      </c>
      <c r="C8" s="7" t="s">
        <v>42</v>
      </c>
      <c r="D8" s="6" t="s">
        <v>43</v>
      </c>
      <c r="E8" s="33">
        <v>30202</v>
      </c>
      <c r="F8" s="12">
        <v>174</v>
      </c>
      <c r="G8" s="19">
        <v>30</v>
      </c>
      <c r="H8" s="15">
        <v>17.241379310344829</v>
      </c>
      <c r="I8" s="30">
        <v>144</v>
      </c>
      <c r="J8" s="19">
        <v>67</v>
      </c>
      <c r="K8" s="15">
        <v>46.527777777777779</v>
      </c>
      <c r="L8" s="12">
        <v>174</v>
      </c>
      <c r="M8" s="19">
        <v>2</v>
      </c>
      <c r="N8" s="23">
        <v>1.1494252873563218</v>
      </c>
      <c r="O8" s="12">
        <v>174</v>
      </c>
      <c r="P8" s="19">
        <v>0</v>
      </c>
      <c r="Q8" s="24">
        <v>0</v>
      </c>
      <c r="R8" s="19">
        <v>166</v>
      </c>
      <c r="S8" s="15">
        <v>6</v>
      </c>
      <c r="T8" s="15">
        <v>3.6144578313253009</v>
      </c>
      <c r="U8" s="30">
        <v>7</v>
      </c>
      <c r="V8" s="24">
        <v>4.0229885057471266</v>
      </c>
      <c r="W8" s="30">
        <v>1</v>
      </c>
      <c r="X8" s="23">
        <v>0.57471264367816088</v>
      </c>
    </row>
    <row r="9" spans="2:24" ht="15" customHeight="1" x14ac:dyDescent="0.25">
      <c r="B9" s="5" t="s">
        <v>41</v>
      </c>
      <c r="C9" s="7" t="s">
        <v>42</v>
      </c>
      <c r="D9" s="7" t="s">
        <v>44</v>
      </c>
      <c r="E9" s="34">
        <v>30219</v>
      </c>
      <c r="F9" s="48">
        <v>24</v>
      </c>
      <c r="G9" s="49">
        <v>2</v>
      </c>
      <c r="H9" s="50">
        <v>8.3333333333333321</v>
      </c>
      <c r="I9" s="51">
        <v>22</v>
      </c>
      <c r="J9" s="49">
        <v>13</v>
      </c>
      <c r="K9" s="50">
        <v>59.090909090909093</v>
      </c>
      <c r="L9" s="48">
        <v>24</v>
      </c>
      <c r="M9" s="49">
        <v>1</v>
      </c>
      <c r="N9" s="52">
        <v>4.1666666666666661</v>
      </c>
      <c r="O9" s="48">
        <v>24</v>
      </c>
      <c r="P9" s="49">
        <v>0</v>
      </c>
      <c r="Q9" s="53">
        <v>0</v>
      </c>
      <c r="R9" s="49">
        <v>24</v>
      </c>
      <c r="S9" s="50">
        <v>4</v>
      </c>
      <c r="T9" s="50">
        <v>16.666666666666664</v>
      </c>
      <c r="U9" s="51">
        <v>0</v>
      </c>
      <c r="V9" s="53">
        <v>0</v>
      </c>
      <c r="W9" s="51">
        <v>0</v>
      </c>
      <c r="X9" s="52">
        <v>0</v>
      </c>
    </row>
    <row r="10" spans="2:24" ht="15" customHeight="1" x14ac:dyDescent="0.25">
      <c r="B10" s="5" t="s">
        <v>41</v>
      </c>
      <c r="C10" s="7" t="s">
        <v>42</v>
      </c>
      <c r="D10" s="7" t="s">
        <v>45</v>
      </c>
      <c r="E10" s="34">
        <v>30208</v>
      </c>
      <c r="F10" s="48">
        <v>83</v>
      </c>
      <c r="G10" s="49">
        <v>8</v>
      </c>
      <c r="H10" s="50">
        <v>9.6385542168674707</v>
      </c>
      <c r="I10" s="51">
        <v>75</v>
      </c>
      <c r="J10" s="49">
        <v>35</v>
      </c>
      <c r="K10" s="50">
        <v>46.666666666666664</v>
      </c>
      <c r="L10" s="48">
        <v>83</v>
      </c>
      <c r="M10" s="49">
        <v>2</v>
      </c>
      <c r="N10" s="52">
        <v>2.4096385542168677</v>
      </c>
      <c r="O10" s="48">
        <v>83</v>
      </c>
      <c r="P10" s="49">
        <v>5</v>
      </c>
      <c r="Q10" s="53">
        <v>6.024096385542169</v>
      </c>
      <c r="R10" s="49">
        <v>74</v>
      </c>
      <c r="S10" s="50">
        <v>5</v>
      </c>
      <c r="T10" s="50">
        <v>6.756756756756757</v>
      </c>
      <c r="U10" s="51">
        <v>2</v>
      </c>
      <c r="V10" s="53">
        <v>2.4096385542168677</v>
      </c>
      <c r="W10" s="51">
        <v>2</v>
      </c>
      <c r="X10" s="52">
        <v>2.4096385542168677</v>
      </c>
    </row>
    <row r="11" spans="2:24" ht="15" customHeight="1" x14ac:dyDescent="0.25">
      <c r="B11" s="5" t="s">
        <v>41</v>
      </c>
      <c r="C11" s="7" t="s">
        <v>46</v>
      </c>
      <c r="D11" s="7" t="s">
        <v>47</v>
      </c>
      <c r="E11" s="34">
        <v>30610</v>
      </c>
      <c r="F11" s="48">
        <v>67</v>
      </c>
      <c r="G11" s="49">
        <v>5</v>
      </c>
      <c r="H11" s="50">
        <v>7.4626865671641784</v>
      </c>
      <c r="I11" s="51">
        <v>62</v>
      </c>
      <c r="J11" s="49">
        <v>24</v>
      </c>
      <c r="K11" s="50">
        <v>38.70967741935484</v>
      </c>
      <c r="L11" s="48">
        <v>67</v>
      </c>
      <c r="M11" s="49">
        <v>1</v>
      </c>
      <c r="N11" s="52">
        <v>1.4925373134328357</v>
      </c>
      <c r="O11" s="48">
        <v>67</v>
      </c>
      <c r="P11" s="49">
        <v>3</v>
      </c>
      <c r="Q11" s="53">
        <v>4.4776119402985071</v>
      </c>
      <c r="R11" s="49">
        <v>58</v>
      </c>
      <c r="S11" s="50">
        <v>7</v>
      </c>
      <c r="T11" s="50">
        <v>12.068965517241379</v>
      </c>
      <c r="U11" s="51">
        <v>6</v>
      </c>
      <c r="V11" s="53">
        <v>8.9552238805970141</v>
      </c>
      <c r="W11" s="51">
        <v>0</v>
      </c>
      <c r="X11" s="52">
        <v>0</v>
      </c>
    </row>
    <row r="12" spans="2:24" ht="15" customHeight="1" x14ac:dyDescent="0.25">
      <c r="B12" s="5" t="s">
        <v>41</v>
      </c>
      <c r="C12" s="7" t="s">
        <v>46</v>
      </c>
      <c r="D12" s="7" t="s">
        <v>48</v>
      </c>
      <c r="E12" s="34">
        <v>30604</v>
      </c>
      <c r="F12" s="48">
        <v>232</v>
      </c>
      <c r="G12" s="49">
        <v>50</v>
      </c>
      <c r="H12" s="50">
        <v>21.551724137931032</v>
      </c>
      <c r="I12" s="51">
        <v>182</v>
      </c>
      <c r="J12" s="49">
        <v>84</v>
      </c>
      <c r="K12" s="50">
        <v>46.153846153846153</v>
      </c>
      <c r="L12" s="48">
        <v>232</v>
      </c>
      <c r="M12" s="49">
        <v>17</v>
      </c>
      <c r="N12" s="52">
        <v>7.3275862068965507</v>
      </c>
      <c r="O12" s="48">
        <v>232</v>
      </c>
      <c r="P12" s="49">
        <v>7</v>
      </c>
      <c r="Q12" s="53">
        <v>3.0172413793103448</v>
      </c>
      <c r="R12" s="49">
        <v>214</v>
      </c>
      <c r="S12" s="50">
        <v>17</v>
      </c>
      <c r="T12" s="50">
        <v>7.9439252336448591</v>
      </c>
      <c r="U12" s="51">
        <v>8</v>
      </c>
      <c r="V12" s="53">
        <v>3.4482758620689653</v>
      </c>
      <c r="W12" s="51">
        <v>3</v>
      </c>
      <c r="X12" s="52">
        <v>1.2931034482758621</v>
      </c>
    </row>
    <row r="13" spans="2:24" ht="15" customHeight="1" x14ac:dyDescent="0.25">
      <c r="B13" s="5" t="s">
        <v>41</v>
      </c>
      <c r="C13" s="7" t="s">
        <v>46</v>
      </c>
      <c r="D13" s="7" t="s">
        <v>49</v>
      </c>
      <c r="E13" s="34">
        <v>30611</v>
      </c>
      <c r="F13" s="48">
        <v>59</v>
      </c>
      <c r="G13" s="49">
        <v>9</v>
      </c>
      <c r="H13" s="50">
        <v>15.254237288135593</v>
      </c>
      <c r="I13" s="51">
        <v>50</v>
      </c>
      <c r="J13" s="49">
        <v>15</v>
      </c>
      <c r="K13" s="50">
        <v>30</v>
      </c>
      <c r="L13" s="48">
        <v>59</v>
      </c>
      <c r="M13" s="49">
        <v>2</v>
      </c>
      <c r="N13" s="52">
        <v>3.3898305084745761</v>
      </c>
      <c r="O13" s="48">
        <v>59</v>
      </c>
      <c r="P13" s="49">
        <v>1</v>
      </c>
      <c r="Q13" s="53">
        <v>1.6949152542372881</v>
      </c>
      <c r="R13" s="49">
        <v>52</v>
      </c>
      <c r="S13" s="50">
        <v>2</v>
      </c>
      <c r="T13" s="50">
        <v>3.8461538461538463</v>
      </c>
      <c r="U13" s="51">
        <v>6</v>
      </c>
      <c r="V13" s="53">
        <v>10.16949152542373</v>
      </c>
      <c r="W13" s="51">
        <v>0</v>
      </c>
      <c r="X13" s="52">
        <v>0</v>
      </c>
    </row>
    <row r="14" spans="2:24" ht="15" customHeight="1" x14ac:dyDescent="0.25">
      <c r="B14" s="5" t="s">
        <v>41</v>
      </c>
      <c r="C14" s="7" t="s">
        <v>46</v>
      </c>
      <c r="D14" s="7" t="s">
        <v>50</v>
      </c>
      <c r="E14" s="34">
        <v>30605</v>
      </c>
      <c r="F14" s="48">
        <v>294</v>
      </c>
      <c r="G14" s="49">
        <v>49</v>
      </c>
      <c r="H14" s="50">
        <v>16.666666666666664</v>
      </c>
      <c r="I14" s="51">
        <v>245</v>
      </c>
      <c r="J14" s="49">
        <v>113</v>
      </c>
      <c r="K14" s="50">
        <v>46.122448979591837</v>
      </c>
      <c r="L14" s="48">
        <v>294</v>
      </c>
      <c r="M14" s="49">
        <v>17</v>
      </c>
      <c r="N14" s="52">
        <v>5.7823129251700678</v>
      </c>
      <c r="O14" s="48">
        <v>294</v>
      </c>
      <c r="P14" s="49">
        <v>5</v>
      </c>
      <c r="Q14" s="53">
        <v>1.7006802721088436</v>
      </c>
      <c r="R14" s="49">
        <v>277</v>
      </c>
      <c r="S14" s="50">
        <v>26</v>
      </c>
      <c r="T14" s="50">
        <v>9.3862815884476536</v>
      </c>
      <c r="U14" s="51">
        <v>9</v>
      </c>
      <c r="V14" s="53">
        <v>3.0612244897959182</v>
      </c>
      <c r="W14" s="51">
        <v>3</v>
      </c>
      <c r="X14" s="52">
        <v>1.0204081632653061</v>
      </c>
    </row>
    <row r="15" spans="2:24" ht="15" customHeight="1" x14ac:dyDescent="0.25">
      <c r="B15" s="5" t="s">
        <v>41</v>
      </c>
      <c r="C15" s="7" t="s">
        <v>46</v>
      </c>
      <c r="D15" s="7" t="s">
        <v>51</v>
      </c>
      <c r="E15" s="34">
        <v>30606</v>
      </c>
      <c r="F15" s="48">
        <v>96</v>
      </c>
      <c r="G15" s="49">
        <v>21</v>
      </c>
      <c r="H15" s="50">
        <v>21.875</v>
      </c>
      <c r="I15" s="51">
        <v>75</v>
      </c>
      <c r="J15" s="49">
        <v>34</v>
      </c>
      <c r="K15" s="50">
        <v>45.333333333333329</v>
      </c>
      <c r="L15" s="48">
        <v>96</v>
      </c>
      <c r="M15" s="49">
        <v>9</v>
      </c>
      <c r="N15" s="52">
        <v>9.375</v>
      </c>
      <c r="O15" s="48">
        <v>96</v>
      </c>
      <c r="P15" s="49">
        <v>2</v>
      </c>
      <c r="Q15" s="53">
        <v>2.083333333333333</v>
      </c>
      <c r="R15" s="49">
        <v>83</v>
      </c>
      <c r="S15" s="50">
        <v>6</v>
      </c>
      <c r="T15" s="50">
        <v>7.2289156626506017</v>
      </c>
      <c r="U15" s="51">
        <v>8</v>
      </c>
      <c r="V15" s="53">
        <v>8.3333333333333321</v>
      </c>
      <c r="W15" s="51">
        <v>3</v>
      </c>
      <c r="X15" s="52">
        <v>3.125</v>
      </c>
    </row>
    <row r="16" spans="2:24" ht="15" customHeight="1" x14ac:dyDescent="0.25">
      <c r="B16" s="5" t="s">
        <v>41</v>
      </c>
      <c r="C16" s="7" t="s">
        <v>46</v>
      </c>
      <c r="D16" s="7" t="s">
        <v>52</v>
      </c>
      <c r="E16" s="34">
        <v>30609</v>
      </c>
      <c r="F16" s="48">
        <v>133</v>
      </c>
      <c r="G16" s="49">
        <v>21</v>
      </c>
      <c r="H16" s="50">
        <v>15.789473684210526</v>
      </c>
      <c r="I16" s="51">
        <v>112</v>
      </c>
      <c r="J16" s="49">
        <v>57</v>
      </c>
      <c r="K16" s="50">
        <v>50.892857142857139</v>
      </c>
      <c r="L16" s="48">
        <v>133</v>
      </c>
      <c r="M16" s="49">
        <v>3</v>
      </c>
      <c r="N16" s="52">
        <v>2.2556390977443606</v>
      </c>
      <c r="O16" s="48">
        <v>133</v>
      </c>
      <c r="P16" s="49">
        <v>0</v>
      </c>
      <c r="Q16" s="53">
        <v>0</v>
      </c>
      <c r="R16" s="49">
        <v>123</v>
      </c>
      <c r="S16" s="50">
        <v>7</v>
      </c>
      <c r="T16" s="50">
        <v>5.6910569105691051</v>
      </c>
      <c r="U16" s="51">
        <v>5</v>
      </c>
      <c r="V16" s="53">
        <v>3.7593984962406015</v>
      </c>
      <c r="W16" s="51">
        <v>5</v>
      </c>
      <c r="X16" s="52">
        <v>3.7593984962406015</v>
      </c>
    </row>
    <row r="17" spans="2:24" ht="15" customHeight="1" x14ac:dyDescent="0.25">
      <c r="B17" s="5" t="s">
        <v>53</v>
      </c>
      <c r="C17" s="7" t="s">
        <v>54</v>
      </c>
      <c r="D17" s="7" t="s">
        <v>53</v>
      </c>
      <c r="E17" s="34">
        <v>50101</v>
      </c>
      <c r="F17" s="48">
        <v>3107</v>
      </c>
      <c r="G17" s="49">
        <v>448</v>
      </c>
      <c r="H17" s="50">
        <v>14.419053749597682</v>
      </c>
      <c r="I17" s="51">
        <v>2659</v>
      </c>
      <c r="J17" s="49">
        <v>1061</v>
      </c>
      <c r="K17" s="50">
        <v>39.902218879277925</v>
      </c>
      <c r="L17" s="48">
        <v>3107</v>
      </c>
      <c r="M17" s="49">
        <v>127</v>
      </c>
      <c r="N17" s="52">
        <v>4.0875442549082717</v>
      </c>
      <c r="O17" s="48">
        <v>3107</v>
      </c>
      <c r="P17" s="49">
        <v>32</v>
      </c>
      <c r="Q17" s="53">
        <v>1.0299324106855487</v>
      </c>
      <c r="R17" s="49">
        <v>2919</v>
      </c>
      <c r="S17" s="50">
        <v>213</v>
      </c>
      <c r="T17" s="50">
        <v>7.2970195272353546</v>
      </c>
      <c r="U17" s="51">
        <v>136</v>
      </c>
      <c r="V17" s="53">
        <v>4.3772127454135816</v>
      </c>
      <c r="W17" s="51">
        <v>20</v>
      </c>
      <c r="X17" s="52">
        <v>0.64370775667846791</v>
      </c>
    </row>
    <row r="18" spans="2:24" ht="15" customHeight="1" x14ac:dyDescent="0.25">
      <c r="B18" s="5" t="s">
        <v>53</v>
      </c>
      <c r="C18" s="7" t="s">
        <v>55</v>
      </c>
      <c r="D18" s="7" t="s">
        <v>56</v>
      </c>
      <c r="E18" s="34">
        <v>50402</v>
      </c>
      <c r="F18" s="48">
        <v>69</v>
      </c>
      <c r="G18" s="49">
        <v>14</v>
      </c>
      <c r="H18" s="50">
        <v>20.289855072463769</v>
      </c>
      <c r="I18" s="51">
        <v>55</v>
      </c>
      <c r="J18" s="49">
        <v>24</v>
      </c>
      <c r="K18" s="50">
        <v>43.636363636363633</v>
      </c>
      <c r="L18" s="48">
        <v>69</v>
      </c>
      <c r="M18" s="49">
        <v>4</v>
      </c>
      <c r="N18" s="52">
        <v>5.7971014492753623</v>
      </c>
      <c r="O18" s="48">
        <v>69</v>
      </c>
      <c r="P18" s="49">
        <v>0</v>
      </c>
      <c r="Q18" s="53">
        <v>0</v>
      </c>
      <c r="R18" s="49">
        <v>64</v>
      </c>
      <c r="S18" s="50">
        <v>7</v>
      </c>
      <c r="T18" s="50">
        <v>10.9375</v>
      </c>
      <c r="U18" s="51">
        <v>4</v>
      </c>
      <c r="V18" s="53">
        <v>5.7971014492753623</v>
      </c>
      <c r="W18" s="51">
        <v>1</v>
      </c>
      <c r="X18" s="52">
        <v>1.4492753623188406</v>
      </c>
    </row>
    <row r="19" spans="2:24" ht="15" customHeight="1" x14ac:dyDescent="0.25">
      <c r="B19" s="5" t="s">
        <v>53</v>
      </c>
      <c r="C19" s="7" t="s">
        <v>55</v>
      </c>
      <c r="D19" s="7" t="s">
        <v>57</v>
      </c>
      <c r="E19" s="34">
        <v>50409</v>
      </c>
      <c r="F19" s="48">
        <v>370</v>
      </c>
      <c r="G19" s="49">
        <v>52</v>
      </c>
      <c r="H19" s="50">
        <v>14.054054054054054</v>
      </c>
      <c r="I19" s="51">
        <v>318</v>
      </c>
      <c r="J19" s="49">
        <v>125</v>
      </c>
      <c r="K19" s="50">
        <v>39.308176100628934</v>
      </c>
      <c r="L19" s="48">
        <v>370</v>
      </c>
      <c r="M19" s="49">
        <v>8</v>
      </c>
      <c r="N19" s="52">
        <v>2.1621621621621623</v>
      </c>
      <c r="O19" s="48">
        <v>370</v>
      </c>
      <c r="P19" s="49">
        <v>4</v>
      </c>
      <c r="Q19" s="53">
        <v>1.0810810810810811</v>
      </c>
      <c r="R19" s="49">
        <v>348</v>
      </c>
      <c r="S19" s="50">
        <v>16</v>
      </c>
      <c r="T19" s="50">
        <v>4.5977011494252871</v>
      </c>
      <c r="U19" s="51">
        <v>16</v>
      </c>
      <c r="V19" s="53">
        <v>4.3243243243243246</v>
      </c>
      <c r="W19" s="51">
        <v>2</v>
      </c>
      <c r="X19" s="52">
        <v>0.54054054054054057</v>
      </c>
    </row>
    <row r="20" spans="2:24" ht="15" customHeight="1" x14ac:dyDescent="0.25">
      <c r="B20" s="5" t="s">
        <v>53</v>
      </c>
      <c r="C20" s="7" t="s">
        <v>55</v>
      </c>
      <c r="D20" s="7" t="s">
        <v>58</v>
      </c>
      <c r="E20" s="34">
        <v>50412</v>
      </c>
      <c r="F20" s="48">
        <v>76</v>
      </c>
      <c r="G20" s="49">
        <v>23</v>
      </c>
      <c r="H20" s="50">
        <v>30.263157894736842</v>
      </c>
      <c r="I20" s="51">
        <v>53</v>
      </c>
      <c r="J20" s="49">
        <v>24</v>
      </c>
      <c r="K20" s="50">
        <v>45.283018867924532</v>
      </c>
      <c r="L20" s="48">
        <v>76</v>
      </c>
      <c r="M20" s="49">
        <v>2</v>
      </c>
      <c r="N20" s="52">
        <v>2.6315789473684208</v>
      </c>
      <c r="O20" s="48">
        <v>76</v>
      </c>
      <c r="P20" s="49">
        <v>1</v>
      </c>
      <c r="Q20" s="53">
        <v>1.3157894736842104</v>
      </c>
      <c r="R20" s="49">
        <v>72</v>
      </c>
      <c r="S20" s="50">
        <v>1</v>
      </c>
      <c r="T20" s="50">
        <v>1.3888888888888888</v>
      </c>
      <c r="U20" s="51">
        <v>2</v>
      </c>
      <c r="V20" s="53">
        <v>2.6315789473684208</v>
      </c>
      <c r="W20" s="51">
        <v>1</v>
      </c>
      <c r="X20" s="52">
        <v>1.3157894736842104</v>
      </c>
    </row>
    <row r="21" spans="2:24" ht="15" customHeight="1" x14ac:dyDescent="0.25">
      <c r="B21" s="5" t="s">
        <v>53</v>
      </c>
      <c r="C21" s="7" t="s">
        <v>55</v>
      </c>
      <c r="D21" s="7" t="s">
        <v>59</v>
      </c>
      <c r="E21" s="34">
        <v>50403</v>
      </c>
      <c r="F21" s="48">
        <v>140</v>
      </c>
      <c r="G21" s="49">
        <v>28</v>
      </c>
      <c r="H21" s="50">
        <v>20</v>
      </c>
      <c r="I21" s="51">
        <v>112</v>
      </c>
      <c r="J21" s="49">
        <v>48</v>
      </c>
      <c r="K21" s="50">
        <v>42.857142857142854</v>
      </c>
      <c r="L21" s="48">
        <v>140</v>
      </c>
      <c r="M21" s="49">
        <v>8</v>
      </c>
      <c r="N21" s="52">
        <v>5.7142857142857144</v>
      </c>
      <c r="O21" s="48">
        <v>140</v>
      </c>
      <c r="P21" s="49">
        <v>1</v>
      </c>
      <c r="Q21" s="53">
        <v>0.7142857142857143</v>
      </c>
      <c r="R21" s="49">
        <v>136</v>
      </c>
      <c r="S21" s="50">
        <v>15</v>
      </c>
      <c r="T21" s="50">
        <v>11.029411764705882</v>
      </c>
      <c r="U21" s="51">
        <v>3</v>
      </c>
      <c r="V21" s="53">
        <v>2.1428571428571428</v>
      </c>
      <c r="W21" s="51">
        <v>0</v>
      </c>
      <c r="X21" s="52">
        <v>0</v>
      </c>
    </row>
    <row r="22" spans="2:24" ht="15" customHeight="1" x14ac:dyDescent="0.25">
      <c r="B22" s="5" t="s">
        <v>53</v>
      </c>
      <c r="C22" s="7" t="s">
        <v>55</v>
      </c>
      <c r="D22" s="7" t="s">
        <v>55</v>
      </c>
      <c r="E22" s="34">
        <v>50401</v>
      </c>
      <c r="F22" s="48">
        <v>1553</v>
      </c>
      <c r="G22" s="49">
        <v>204</v>
      </c>
      <c r="H22" s="50">
        <v>13.13586606567933</v>
      </c>
      <c r="I22" s="51">
        <v>1349</v>
      </c>
      <c r="J22" s="49">
        <v>592</v>
      </c>
      <c r="K22" s="50">
        <v>43.884358784284657</v>
      </c>
      <c r="L22" s="48">
        <v>1553</v>
      </c>
      <c r="M22" s="49">
        <v>56</v>
      </c>
      <c r="N22" s="52">
        <v>3.6059240180296199</v>
      </c>
      <c r="O22" s="48">
        <v>1553</v>
      </c>
      <c r="P22" s="49">
        <v>17</v>
      </c>
      <c r="Q22" s="53">
        <v>1.0946555054732776</v>
      </c>
      <c r="R22" s="49">
        <v>1458</v>
      </c>
      <c r="S22" s="50">
        <v>86</v>
      </c>
      <c r="T22" s="50">
        <v>5.8984910836762685</v>
      </c>
      <c r="U22" s="51">
        <v>64</v>
      </c>
      <c r="V22" s="53">
        <v>4.1210560206052804</v>
      </c>
      <c r="W22" s="51">
        <v>14</v>
      </c>
      <c r="X22" s="52">
        <v>0.90148100450740498</v>
      </c>
    </row>
    <row r="23" spans="2:24" ht="15" customHeight="1" x14ac:dyDescent="0.25">
      <c r="B23" s="5" t="s">
        <v>53</v>
      </c>
      <c r="C23" s="7" t="s">
        <v>55</v>
      </c>
      <c r="D23" s="7" t="s">
        <v>60</v>
      </c>
      <c r="E23" s="34">
        <v>50404</v>
      </c>
      <c r="F23" s="48">
        <v>104</v>
      </c>
      <c r="G23" s="49">
        <v>20</v>
      </c>
      <c r="H23" s="50">
        <v>19.230769230769234</v>
      </c>
      <c r="I23" s="51">
        <v>84</v>
      </c>
      <c r="J23" s="49">
        <v>38</v>
      </c>
      <c r="K23" s="50">
        <v>45.238095238095241</v>
      </c>
      <c r="L23" s="48">
        <v>104</v>
      </c>
      <c r="M23" s="49">
        <v>2</v>
      </c>
      <c r="N23" s="52">
        <v>1.9230769230769231</v>
      </c>
      <c r="O23" s="48">
        <v>104</v>
      </c>
      <c r="P23" s="49">
        <v>2</v>
      </c>
      <c r="Q23" s="53">
        <v>1.9230769230769231</v>
      </c>
      <c r="R23" s="49">
        <v>97</v>
      </c>
      <c r="S23" s="50">
        <v>9</v>
      </c>
      <c r="T23" s="50">
        <v>9.2783505154639183</v>
      </c>
      <c r="U23" s="51">
        <v>4</v>
      </c>
      <c r="V23" s="53">
        <v>3.8461538461538463</v>
      </c>
      <c r="W23" s="51">
        <v>1</v>
      </c>
      <c r="X23" s="52">
        <v>0.96153846153846156</v>
      </c>
    </row>
    <row r="24" spans="2:24" ht="15" customHeight="1" x14ac:dyDescent="0.25">
      <c r="B24" s="5" t="s">
        <v>53</v>
      </c>
      <c r="C24" s="7" t="s">
        <v>55</v>
      </c>
      <c r="D24" s="7" t="s">
        <v>61</v>
      </c>
      <c r="E24" s="34">
        <v>50408</v>
      </c>
      <c r="F24" s="48">
        <v>553</v>
      </c>
      <c r="G24" s="49">
        <v>54</v>
      </c>
      <c r="H24" s="50">
        <v>9.7649186256781189</v>
      </c>
      <c r="I24" s="51">
        <v>499</v>
      </c>
      <c r="J24" s="49">
        <v>181</v>
      </c>
      <c r="K24" s="50">
        <v>36.272545090180358</v>
      </c>
      <c r="L24" s="48">
        <v>553</v>
      </c>
      <c r="M24" s="49">
        <v>11</v>
      </c>
      <c r="N24" s="52">
        <v>1.9891500904159132</v>
      </c>
      <c r="O24" s="48">
        <v>553</v>
      </c>
      <c r="P24" s="49">
        <v>5</v>
      </c>
      <c r="Q24" s="53">
        <v>0.9041591320072333</v>
      </c>
      <c r="R24" s="49">
        <v>513</v>
      </c>
      <c r="S24" s="50">
        <v>25</v>
      </c>
      <c r="T24" s="50">
        <v>4.8732943469785575</v>
      </c>
      <c r="U24" s="51">
        <v>33</v>
      </c>
      <c r="V24" s="53">
        <v>5.9674502712477393</v>
      </c>
      <c r="W24" s="51">
        <v>2</v>
      </c>
      <c r="X24" s="52">
        <v>0.36166365280289331</v>
      </c>
    </row>
    <row r="25" spans="2:24" ht="15" customHeight="1" x14ac:dyDescent="0.25">
      <c r="B25" s="5" t="s">
        <v>53</v>
      </c>
      <c r="C25" s="7" t="s">
        <v>55</v>
      </c>
      <c r="D25" s="7" t="s">
        <v>62</v>
      </c>
      <c r="E25" s="34">
        <v>50405</v>
      </c>
      <c r="F25" s="48">
        <v>349</v>
      </c>
      <c r="G25" s="49">
        <v>58</v>
      </c>
      <c r="H25" s="50">
        <v>16.618911174785101</v>
      </c>
      <c r="I25" s="51">
        <v>291</v>
      </c>
      <c r="J25" s="49">
        <v>127</v>
      </c>
      <c r="K25" s="50">
        <v>43.642611683848799</v>
      </c>
      <c r="L25" s="48">
        <v>349</v>
      </c>
      <c r="M25" s="49">
        <v>14</v>
      </c>
      <c r="N25" s="52">
        <v>4.0114613180515759</v>
      </c>
      <c r="O25" s="48">
        <v>349</v>
      </c>
      <c r="P25" s="49">
        <v>4</v>
      </c>
      <c r="Q25" s="53">
        <v>1.1461318051575931</v>
      </c>
      <c r="R25" s="49">
        <v>328</v>
      </c>
      <c r="S25" s="50">
        <v>20</v>
      </c>
      <c r="T25" s="50">
        <v>6.0975609756097562</v>
      </c>
      <c r="U25" s="51">
        <v>14</v>
      </c>
      <c r="V25" s="53">
        <v>4.0114613180515759</v>
      </c>
      <c r="W25" s="51">
        <v>3</v>
      </c>
      <c r="X25" s="52">
        <v>0.8595988538681949</v>
      </c>
    </row>
    <row r="26" spans="2:24" ht="15" customHeight="1" x14ac:dyDescent="0.25">
      <c r="B26" s="5" t="s">
        <v>53</v>
      </c>
      <c r="C26" s="7" t="s">
        <v>55</v>
      </c>
      <c r="D26" s="7" t="s">
        <v>63</v>
      </c>
      <c r="E26" s="34">
        <v>50411</v>
      </c>
      <c r="F26" s="48">
        <v>144</v>
      </c>
      <c r="G26" s="49">
        <v>44</v>
      </c>
      <c r="H26" s="50">
        <v>30.555555555555557</v>
      </c>
      <c r="I26" s="51">
        <v>100</v>
      </c>
      <c r="J26" s="49">
        <v>52</v>
      </c>
      <c r="K26" s="50">
        <v>52</v>
      </c>
      <c r="L26" s="48">
        <v>144</v>
      </c>
      <c r="M26" s="49">
        <v>5</v>
      </c>
      <c r="N26" s="52">
        <v>3.4722222222222223</v>
      </c>
      <c r="O26" s="48">
        <v>144</v>
      </c>
      <c r="P26" s="49">
        <v>2</v>
      </c>
      <c r="Q26" s="53">
        <v>1.3888888888888888</v>
      </c>
      <c r="R26" s="49">
        <v>134</v>
      </c>
      <c r="S26" s="50">
        <v>5</v>
      </c>
      <c r="T26" s="50">
        <v>3.7313432835820892</v>
      </c>
      <c r="U26" s="51">
        <v>5</v>
      </c>
      <c r="V26" s="53">
        <v>3.4722222222222223</v>
      </c>
      <c r="W26" s="51">
        <v>3</v>
      </c>
      <c r="X26" s="52">
        <v>2.083333333333333</v>
      </c>
    </row>
    <row r="27" spans="2:24" ht="15" customHeight="1" x14ac:dyDescent="0.25">
      <c r="B27" s="5" t="s">
        <v>53</v>
      </c>
      <c r="C27" s="7" t="s">
        <v>55</v>
      </c>
      <c r="D27" s="7" t="s">
        <v>64</v>
      </c>
      <c r="E27" s="34">
        <v>50406</v>
      </c>
      <c r="F27" s="48">
        <v>145</v>
      </c>
      <c r="G27" s="49">
        <v>44</v>
      </c>
      <c r="H27" s="50">
        <v>30.344827586206897</v>
      </c>
      <c r="I27" s="51">
        <v>101</v>
      </c>
      <c r="J27" s="49">
        <v>53</v>
      </c>
      <c r="K27" s="50">
        <v>52.475247524752476</v>
      </c>
      <c r="L27" s="48">
        <v>145</v>
      </c>
      <c r="M27" s="49">
        <v>8</v>
      </c>
      <c r="N27" s="52">
        <v>5.5172413793103452</v>
      </c>
      <c r="O27" s="48">
        <v>145</v>
      </c>
      <c r="P27" s="49">
        <v>1</v>
      </c>
      <c r="Q27" s="53">
        <v>0.68965517241379315</v>
      </c>
      <c r="R27" s="49">
        <v>135</v>
      </c>
      <c r="S27" s="50">
        <v>6</v>
      </c>
      <c r="T27" s="50">
        <v>4.4444444444444446</v>
      </c>
      <c r="U27" s="51">
        <v>8</v>
      </c>
      <c r="V27" s="53">
        <v>5.5172413793103452</v>
      </c>
      <c r="W27" s="51">
        <v>1</v>
      </c>
      <c r="X27" s="52">
        <v>0.68965517241379315</v>
      </c>
    </row>
    <row r="28" spans="2:24" ht="15" customHeight="1" x14ac:dyDescent="0.25">
      <c r="B28" s="5" t="s">
        <v>53</v>
      </c>
      <c r="C28" s="7" t="s">
        <v>55</v>
      </c>
      <c r="D28" s="7" t="s">
        <v>65</v>
      </c>
      <c r="E28" s="34">
        <v>50407</v>
      </c>
      <c r="F28" s="48">
        <v>476</v>
      </c>
      <c r="G28" s="49">
        <v>67</v>
      </c>
      <c r="H28" s="50">
        <v>14.07563025210084</v>
      </c>
      <c r="I28" s="51">
        <v>409</v>
      </c>
      <c r="J28" s="49">
        <v>171</v>
      </c>
      <c r="K28" s="50">
        <v>41.809290953545229</v>
      </c>
      <c r="L28" s="48">
        <v>476</v>
      </c>
      <c r="M28" s="49">
        <v>12</v>
      </c>
      <c r="N28" s="52">
        <v>2.5210084033613445</v>
      </c>
      <c r="O28" s="48">
        <v>476</v>
      </c>
      <c r="P28" s="49">
        <v>0</v>
      </c>
      <c r="Q28" s="53">
        <v>0</v>
      </c>
      <c r="R28" s="49">
        <v>451</v>
      </c>
      <c r="S28" s="50">
        <v>28</v>
      </c>
      <c r="T28" s="50">
        <v>6.2084257206208431</v>
      </c>
      <c r="U28" s="51">
        <v>19</v>
      </c>
      <c r="V28" s="53">
        <v>3.9915966386554618</v>
      </c>
      <c r="W28" s="51">
        <v>6</v>
      </c>
      <c r="X28" s="52">
        <v>1.2605042016806722</v>
      </c>
    </row>
    <row r="29" spans="2:24" ht="15" customHeight="1" x14ac:dyDescent="0.25">
      <c r="B29" s="5" t="s">
        <v>53</v>
      </c>
      <c r="C29" s="7" t="s">
        <v>55</v>
      </c>
      <c r="D29" s="7" t="s">
        <v>66</v>
      </c>
      <c r="E29" s="34">
        <v>50410</v>
      </c>
      <c r="F29" s="48">
        <v>175</v>
      </c>
      <c r="G29" s="49">
        <v>39</v>
      </c>
      <c r="H29" s="50">
        <v>22.285714285714285</v>
      </c>
      <c r="I29" s="51">
        <v>136</v>
      </c>
      <c r="J29" s="49">
        <v>82</v>
      </c>
      <c r="K29" s="50">
        <v>60.294117647058819</v>
      </c>
      <c r="L29" s="48">
        <v>175</v>
      </c>
      <c r="M29" s="49">
        <v>6</v>
      </c>
      <c r="N29" s="52">
        <v>3.4285714285714288</v>
      </c>
      <c r="O29" s="48">
        <v>175</v>
      </c>
      <c r="P29" s="49">
        <v>2</v>
      </c>
      <c r="Q29" s="53">
        <v>1.1428571428571428</v>
      </c>
      <c r="R29" s="49">
        <v>154</v>
      </c>
      <c r="S29" s="50">
        <v>3</v>
      </c>
      <c r="T29" s="50">
        <v>1.948051948051948</v>
      </c>
      <c r="U29" s="51">
        <v>16</v>
      </c>
      <c r="V29" s="53">
        <v>9.1428571428571423</v>
      </c>
      <c r="W29" s="51">
        <v>3</v>
      </c>
      <c r="X29" s="52">
        <v>1.7142857142857144</v>
      </c>
    </row>
    <row r="30" spans="2:24" ht="15" customHeight="1" x14ac:dyDescent="0.25">
      <c r="B30" s="5" t="s">
        <v>53</v>
      </c>
      <c r="C30" s="7" t="s">
        <v>67</v>
      </c>
      <c r="D30" s="7" t="s">
        <v>68</v>
      </c>
      <c r="E30" s="34">
        <v>50510</v>
      </c>
      <c r="F30" s="48">
        <v>163</v>
      </c>
      <c r="G30" s="49">
        <v>22</v>
      </c>
      <c r="H30" s="50">
        <v>13.496932515337424</v>
      </c>
      <c r="I30" s="51">
        <v>141</v>
      </c>
      <c r="J30" s="49">
        <v>54</v>
      </c>
      <c r="K30" s="50">
        <v>38.297872340425535</v>
      </c>
      <c r="L30" s="48">
        <v>163</v>
      </c>
      <c r="M30" s="49">
        <v>5</v>
      </c>
      <c r="N30" s="52">
        <v>3.0674846625766872</v>
      </c>
      <c r="O30" s="48">
        <v>163</v>
      </c>
      <c r="P30" s="49">
        <v>1</v>
      </c>
      <c r="Q30" s="53">
        <v>0.61349693251533743</v>
      </c>
      <c r="R30" s="49">
        <v>152</v>
      </c>
      <c r="S30" s="50">
        <v>17</v>
      </c>
      <c r="T30" s="50">
        <v>11.184210526315789</v>
      </c>
      <c r="U30" s="51">
        <v>8</v>
      </c>
      <c r="V30" s="53">
        <v>4.9079754601226995</v>
      </c>
      <c r="W30" s="51">
        <v>2</v>
      </c>
      <c r="X30" s="52">
        <v>1.2269938650306749</v>
      </c>
    </row>
    <row r="31" spans="2:24" ht="15" customHeight="1" x14ac:dyDescent="0.25">
      <c r="B31" s="5" t="s">
        <v>53</v>
      </c>
      <c r="C31" s="7" t="s">
        <v>67</v>
      </c>
      <c r="D31" s="7" t="s">
        <v>69</v>
      </c>
      <c r="E31" s="34">
        <v>50502</v>
      </c>
      <c r="F31" s="13">
        <v>412</v>
      </c>
      <c r="G31" s="20">
        <v>77</v>
      </c>
      <c r="H31" s="16">
        <v>18.689320388349515</v>
      </c>
      <c r="I31" s="31">
        <v>335</v>
      </c>
      <c r="J31" s="20">
        <v>148</v>
      </c>
      <c r="K31" s="16">
        <v>44.179104477611943</v>
      </c>
      <c r="L31" s="13">
        <v>412</v>
      </c>
      <c r="M31" s="20">
        <v>18</v>
      </c>
      <c r="N31" s="25">
        <v>4.3689320388349513</v>
      </c>
      <c r="O31" s="13">
        <v>412</v>
      </c>
      <c r="P31" s="20">
        <v>5</v>
      </c>
      <c r="Q31" s="26">
        <v>1.2135922330097086</v>
      </c>
      <c r="R31" s="20">
        <v>380</v>
      </c>
      <c r="S31" s="16">
        <v>21</v>
      </c>
      <c r="T31" s="16">
        <v>5.5263157894736841</v>
      </c>
      <c r="U31" s="31">
        <v>23</v>
      </c>
      <c r="V31" s="26">
        <v>5.5825242718446608</v>
      </c>
      <c r="W31" s="31">
        <v>4</v>
      </c>
      <c r="X31" s="25">
        <v>0.97087378640776689</v>
      </c>
    </row>
    <row r="32" spans="2:24" ht="15" customHeight="1" x14ac:dyDescent="0.25">
      <c r="B32" s="5" t="s">
        <v>53</v>
      </c>
      <c r="C32" s="7" t="s">
        <v>67</v>
      </c>
      <c r="D32" s="7" t="s">
        <v>70</v>
      </c>
      <c r="E32" s="34">
        <v>50503</v>
      </c>
      <c r="F32" s="13">
        <v>438</v>
      </c>
      <c r="G32" s="20">
        <v>44</v>
      </c>
      <c r="H32" s="16">
        <v>10.045662100456621</v>
      </c>
      <c r="I32" s="31">
        <v>394</v>
      </c>
      <c r="J32" s="20">
        <v>128</v>
      </c>
      <c r="K32" s="16">
        <v>32.487309644670049</v>
      </c>
      <c r="L32" s="13">
        <v>438</v>
      </c>
      <c r="M32" s="20">
        <v>12</v>
      </c>
      <c r="N32" s="25">
        <v>2.7397260273972601</v>
      </c>
      <c r="O32" s="13">
        <v>438</v>
      </c>
      <c r="P32" s="20">
        <v>8</v>
      </c>
      <c r="Q32" s="26">
        <v>1.8264840182648401</v>
      </c>
      <c r="R32" s="20">
        <v>408</v>
      </c>
      <c r="S32" s="16">
        <v>23</v>
      </c>
      <c r="T32" s="16">
        <v>5.6372549019607847</v>
      </c>
      <c r="U32" s="31">
        <v>19</v>
      </c>
      <c r="V32" s="26">
        <v>4.3378995433789953</v>
      </c>
      <c r="W32" s="31">
        <v>3</v>
      </c>
      <c r="X32" s="25">
        <v>0.68493150684931503</v>
      </c>
    </row>
    <row r="33" spans="2:24" ht="15" customHeight="1" x14ac:dyDescent="0.25">
      <c r="B33" s="5" t="s">
        <v>53</v>
      </c>
      <c r="C33" s="7" t="s">
        <v>67</v>
      </c>
      <c r="D33" s="7" t="s">
        <v>71</v>
      </c>
      <c r="E33" s="34">
        <v>50504</v>
      </c>
      <c r="F33" s="13">
        <v>47</v>
      </c>
      <c r="G33" s="20">
        <v>11</v>
      </c>
      <c r="H33" s="16">
        <v>23.404255319148938</v>
      </c>
      <c r="I33" s="31">
        <v>36</v>
      </c>
      <c r="J33" s="20">
        <v>24</v>
      </c>
      <c r="K33" s="16">
        <v>66.666666666666657</v>
      </c>
      <c r="L33" s="13">
        <v>47</v>
      </c>
      <c r="M33" s="20">
        <v>4</v>
      </c>
      <c r="N33" s="25">
        <v>8.5106382978723403</v>
      </c>
      <c r="O33" s="13">
        <v>47</v>
      </c>
      <c r="P33" s="20">
        <v>0</v>
      </c>
      <c r="Q33" s="26">
        <v>0</v>
      </c>
      <c r="R33" s="20">
        <v>46</v>
      </c>
      <c r="S33" s="16">
        <v>2</v>
      </c>
      <c r="T33" s="16">
        <v>4.3478260869565215</v>
      </c>
      <c r="U33" s="31">
        <v>1</v>
      </c>
      <c r="V33" s="26">
        <v>2.1276595744680851</v>
      </c>
      <c r="W33" s="31">
        <v>0</v>
      </c>
      <c r="X33" s="25">
        <v>0</v>
      </c>
    </row>
    <row r="34" spans="2:24" ht="15" customHeight="1" x14ac:dyDescent="0.25">
      <c r="B34" s="5" t="s">
        <v>53</v>
      </c>
      <c r="C34" s="7" t="s">
        <v>67</v>
      </c>
      <c r="D34" s="7" t="s">
        <v>72</v>
      </c>
      <c r="E34" s="34">
        <v>50505</v>
      </c>
      <c r="F34" s="13">
        <v>245</v>
      </c>
      <c r="G34" s="20">
        <v>49</v>
      </c>
      <c r="H34" s="16">
        <v>20</v>
      </c>
      <c r="I34" s="31">
        <v>196</v>
      </c>
      <c r="J34" s="20">
        <v>83</v>
      </c>
      <c r="K34" s="16">
        <v>42.346938775510203</v>
      </c>
      <c r="L34" s="13">
        <v>245</v>
      </c>
      <c r="M34" s="20">
        <v>13</v>
      </c>
      <c r="N34" s="25">
        <v>5.3061224489795915</v>
      </c>
      <c r="O34" s="13">
        <v>245</v>
      </c>
      <c r="P34" s="20">
        <v>6</v>
      </c>
      <c r="Q34" s="26">
        <v>2.4489795918367347</v>
      </c>
      <c r="R34" s="20">
        <v>229</v>
      </c>
      <c r="S34" s="16">
        <v>8</v>
      </c>
      <c r="T34" s="16">
        <v>3.4934497816593884</v>
      </c>
      <c r="U34" s="31">
        <v>9</v>
      </c>
      <c r="V34" s="26">
        <v>3.6734693877551026</v>
      </c>
      <c r="W34" s="31">
        <v>1</v>
      </c>
      <c r="X34" s="25">
        <v>0.40816326530612246</v>
      </c>
    </row>
    <row r="35" spans="2:24" ht="15" customHeight="1" x14ac:dyDescent="0.25">
      <c r="B35" s="5" t="s">
        <v>53</v>
      </c>
      <c r="C35" s="7" t="s">
        <v>67</v>
      </c>
      <c r="D35" s="7" t="s">
        <v>72</v>
      </c>
      <c r="E35" s="34">
        <v>50511</v>
      </c>
      <c r="F35" s="13">
        <v>10</v>
      </c>
      <c r="G35" s="20">
        <v>1</v>
      </c>
      <c r="H35" s="16">
        <v>10</v>
      </c>
      <c r="I35" s="31">
        <v>9</v>
      </c>
      <c r="J35" s="20">
        <v>4</v>
      </c>
      <c r="K35" s="16">
        <v>44.444444444444443</v>
      </c>
      <c r="L35" s="13">
        <v>10</v>
      </c>
      <c r="M35" s="20">
        <v>0</v>
      </c>
      <c r="N35" s="25">
        <v>0</v>
      </c>
      <c r="O35" s="13">
        <v>10</v>
      </c>
      <c r="P35" s="20">
        <v>0</v>
      </c>
      <c r="Q35" s="26">
        <v>0</v>
      </c>
      <c r="R35" s="20">
        <v>9</v>
      </c>
      <c r="S35" s="16">
        <v>0</v>
      </c>
      <c r="T35" s="16">
        <v>0</v>
      </c>
      <c r="U35" s="31">
        <v>1</v>
      </c>
      <c r="V35" s="26">
        <v>10</v>
      </c>
      <c r="W35" s="31">
        <v>0</v>
      </c>
      <c r="X35" s="25">
        <v>0</v>
      </c>
    </row>
    <row r="36" spans="2:24" ht="15" customHeight="1" x14ac:dyDescent="0.25">
      <c r="B36" s="5" t="s">
        <v>53</v>
      </c>
      <c r="C36" s="7" t="s">
        <v>67</v>
      </c>
      <c r="D36" s="7" t="s">
        <v>73</v>
      </c>
      <c r="E36" s="34">
        <v>50506</v>
      </c>
      <c r="F36" s="13">
        <v>76</v>
      </c>
      <c r="G36" s="20">
        <v>10</v>
      </c>
      <c r="H36" s="16">
        <v>13.157894736842104</v>
      </c>
      <c r="I36" s="31">
        <v>66</v>
      </c>
      <c r="J36" s="20">
        <v>23</v>
      </c>
      <c r="K36" s="16">
        <v>34.848484848484851</v>
      </c>
      <c r="L36" s="13">
        <v>76</v>
      </c>
      <c r="M36" s="20">
        <v>2</v>
      </c>
      <c r="N36" s="25">
        <v>2.6315789473684208</v>
      </c>
      <c r="O36" s="13">
        <v>76</v>
      </c>
      <c r="P36" s="20">
        <v>0</v>
      </c>
      <c r="Q36" s="26">
        <v>0</v>
      </c>
      <c r="R36" s="20">
        <v>75</v>
      </c>
      <c r="S36" s="16">
        <v>7</v>
      </c>
      <c r="T36" s="16">
        <v>9.3333333333333339</v>
      </c>
      <c r="U36" s="31">
        <v>1</v>
      </c>
      <c r="V36" s="26">
        <v>1.3157894736842104</v>
      </c>
      <c r="W36" s="31">
        <v>0</v>
      </c>
      <c r="X36" s="25">
        <v>0</v>
      </c>
    </row>
    <row r="37" spans="2:24" ht="15" customHeight="1" x14ac:dyDescent="0.25">
      <c r="B37" s="5" t="s">
        <v>53</v>
      </c>
      <c r="C37" s="7" t="s">
        <v>67</v>
      </c>
      <c r="D37" s="7" t="s">
        <v>74</v>
      </c>
      <c r="E37" s="34">
        <v>50509</v>
      </c>
      <c r="F37" s="13">
        <v>374</v>
      </c>
      <c r="G37" s="20">
        <v>42</v>
      </c>
      <c r="H37" s="16">
        <v>11.229946524064172</v>
      </c>
      <c r="I37" s="31">
        <v>332</v>
      </c>
      <c r="J37" s="20">
        <v>122</v>
      </c>
      <c r="K37" s="16">
        <v>36.746987951807228</v>
      </c>
      <c r="L37" s="13">
        <v>374</v>
      </c>
      <c r="M37" s="20">
        <v>6</v>
      </c>
      <c r="N37" s="25">
        <v>1.6042780748663104</v>
      </c>
      <c r="O37" s="13">
        <v>374</v>
      </c>
      <c r="P37" s="20">
        <v>3</v>
      </c>
      <c r="Q37" s="26">
        <v>0.80213903743315518</v>
      </c>
      <c r="R37" s="20">
        <v>348</v>
      </c>
      <c r="S37" s="16">
        <v>19</v>
      </c>
      <c r="T37" s="16">
        <v>5.4597701149425291</v>
      </c>
      <c r="U37" s="31">
        <v>18</v>
      </c>
      <c r="V37" s="26">
        <v>4.8128342245989302</v>
      </c>
      <c r="W37" s="31">
        <v>5</v>
      </c>
      <c r="X37" s="25">
        <v>1.3368983957219251</v>
      </c>
    </row>
    <row r="38" spans="2:24" ht="15" customHeight="1" x14ac:dyDescent="0.25">
      <c r="B38" s="5" t="s">
        <v>53</v>
      </c>
      <c r="C38" s="7" t="s">
        <v>67</v>
      </c>
      <c r="D38" s="7" t="s">
        <v>75</v>
      </c>
      <c r="E38" s="34">
        <v>50501</v>
      </c>
      <c r="F38" s="13">
        <v>437</v>
      </c>
      <c r="G38" s="20">
        <v>86</v>
      </c>
      <c r="H38" s="16">
        <v>19.679633867276888</v>
      </c>
      <c r="I38" s="31">
        <v>351</v>
      </c>
      <c r="J38" s="20">
        <v>158</v>
      </c>
      <c r="K38" s="16">
        <v>45.014245014245013</v>
      </c>
      <c r="L38" s="13">
        <v>437</v>
      </c>
      <c r="M38" s="20">
        <v>13</v>
      </c>
      <c r="N38" s="25">
        <v>2.9748283752860414</v>
      </c>
      <c r="O38" s="13">
        <v>437</v>
      </c>
      <c r="P38" s="20">
        <v>1</v>
      </c>
      <c r="Q38" s="26">
        <v>0.2288329519450801</v>
      </c>
      <c r="R38" s="20">
        <v>391</v>
      </c>
      <c r="S38" s="16">
        <v>11</v>
      </c>
      <c r="T38" s="16">
        <v>2.8132992327365729</v>
      </c>
      <c r="U38" s="31">
        <v>37</v>
      </c>
      <c r="V38" s="26">
        <v>8.4668192219679632</v>
      </c>
      <c r="W38" s="31">
        <v>8</v>
      </c>
      <c r="X38" s="25">
        <v>1.8306636155606408</v>
      </c>
    </row>
    <row r="39" spans="2:24" ht="15" customHeight="1" thickBot="1" x14ac:dyDescent="0.3">
      <c r="B39" s="5" t="s">
        <v>53</v>
      </c>
      <c r="C39" s="7" t="s">
        <v>67</v>
      </c>
      <c r="D39" s="7" t="s">
        <v>76</v>
      </c>
      <c r="E39" s="34">
        <v>50507</v>
      </c>
      <c r="F39" s="13">
        <v>532</v>
      </c>
      <c r="G39" s="20">
        <v>70</v>
      </c>
      <c r="H39" s="16">
        <v>13.157894736842104</v>
      </c>
      <c r="I39" s="31">
        <v>462</v>
      </c>
      <c r="J39" s="20">
        <v>157</v>
      </c>
      <c r="K39" s="16">
        <v>33.98268398268398</v>
      </c>
      <c r="L39" s="13">
        <v>532</v>
      </c>
      <c r="M39" s="20">
        <v>18</v>
      </c>
      <c r="N39" s="25">
        <v>3.3834586466165413</v>
      </c>
      <c r="O39" s="13">
        <v>532</v>
      </c>
      <c r="P39" s="20">
        <v>7</v>
      </c>
      <c r="Q39" s="26">
        <v>1.3157894736842104</v>
      </c>
      <c r="R39" s="20">
        <v>495</v>
      </c>
      <c r="S39" s="16">
        <v>31</v>
      </c>
      <c r="T39" s="16">
        <v>6.262626262626263</v>
      </c>
      <c r="U39" s="31">
        <v>24</v>
      </c>
      <c r="V39" s="26">
        <v>4.5112781954887211</v>
      </c>
      <c r="W39" s="31">
        <v>6</v>
      </c>
      <c r="X39" s="25">
        <v>1.1278195488721803</v>
      </c>
    </row>
    <row r="40" spans="2:24" ht="15" customHeight="1" thickBot="1" x14ac:dyDescent="0.3">
      <c r="B40" s="67" t="s">
        <v>30</v>
      </c>
      <c r="C40" s="68"/>
      <c r="D40" s="68"/>
      <c r="E40" s="69"/>
      <c r="F40" s="14">
        <f>SUM(F8:F39)</f>
        <v>11157</v>
      </c>
      <c r="G40" s="22">
        <f>SUM(G8:G39)</f>
        <v>1702</v>
      </c>
      <c r="H40" s="18">
        <f>G40/F40*100</f>
        <v>15.254996862955991</v>
      </c>
      <c r="I40" s="32">
        <f>SUM(I8:I39)</f>
        <v>9455</v>
      </c>
      <c r="J40" s="22">
        <f>SUM(J8:J39)</f>
        <v>3921</v>
      </c>
      <c r="K40" s="18">
        <f>J40/I40*100</f>
        <v>41.470121628767849</v>
      </c>
      <c r="L40" s="22">
        <f>SUM(L8:L39)</f>
        <v>11157</v>
      </c>
      <c r="M40" s="22">
        <f>SUM(M8:M39)</f>
        <v>408</v>
      </c>
      <c r="N40" s="28">
        <f>M40/L40*100</f>
        <v>3.6568970153267011</v>
      </c>
      <c r="O40" s="14">
        <f>SUM(O8:O39)</f>
        <v>11157</v>
      </c>
      <c r="P40" s="22">
        <f>SUM(P8:P39)</f>
        <v>125</v>
      </c>
      <c r="Q40" s="29">
        <f>P40/O40*100</f>
        <v>1.1203728600878373</v>
      </c>
      <c r="R40" s="18">
        <f>SUM(R8:R39)</f>
        <v>10413</v>
      </c>
      <c r="S40" s="22">
        <f>SUM(S8:S39)</f>
        <v>653</v>
      </c>
      <c r="T40" s="29">
        <f>S40/R40*100</f>
        <v>6.2710073946028997</v>
      </c>
      <c r="U40" s="32">
        <f>SUM(U8:U39)</f>
        <v>516</v>
      </c>
      <c r="V40" s="29">
        <f>U40/O40*100</f>
        <v>4.6248991664425922</v>
      </c>
      <c r="W40" s="32">
        <f>SUM(W8:W39)</f>
        <v>103</v>
      </c>
      <c r="X40" s="28">
        <f>W40/O40*100</f>
        <v>0.92318723671237801</v>
      </c>
    </row>
    <row r="41" spans="2:24" ht="15" customHeight="1" x14ac:dyDescent="0.25">
      <c r="B41" s="2" t="str">
        <f>_xlfn.CONCAT("Fuente: Sistema de Información SIEN - HIS, ",RIGHT(INICIO!C8,4),".")</f>
        <v>Fuente: Sistema de Información SIEN - HIS, 2025.</v>
      </c>
      <c r="C41" s="2"/>
      <c r="D41" s="2"/>
      <c r="E41" s="2"/>
      <c r="F41" s="2"/>
    </row>
    <row r="42" spans="2:24" ht="15" customHeight="1" x14ac:dyDescent="0.25">
      <c r="B42" s="2" t="s">
        <v>38</v>
      </c>
      <c r="C42" s="2"/>
      <c r="D42" s="2"/>
      <c r="E42" s="2"/>
      <c r="F42" s="2"/>
    </row>
    <row r="43" spans="2:24" ht="15" customHeight="1" x14ac:dyDescent="0.25">
      <c r="B43" s="2" t="s">
        <v>16</v>
      </c>
      <c r="C43" s="2"/>
      <c r="D43" s="2"/>
      <c r="E43" s="2"/>
      <c r="F43" s="2"/>
    </row>
    <row r="44" spans="2:24" ht="15" customHeight="1" x14ac:dyDescent="0.25">
      <c r="B44" s="2" t="s">
        <v>21</v>
      </c>
      <c r="C44" s="2"/>
      <c r="D44" s="2"/>
      <c r="E44" s="2"/>
      <c r="F44" s="2"/>
    </row>
    <row r="45" spans="2:24" ht="15" customHeight="1" x14ac:dyDescent="0.25">
      <c r="B45" s="2"/>
    </row>
    <row r="46" spans="2:24" ht="15" customHeight="1" x14ac:dyDescent="0.25">
      <c r="B46" s="2"/>
    </row>
  </sheetData>
  <mergeCells count="22">
    <mergeCell ref="W6:X6"/>
    <mergeCell ref="E5:E7"/>
    <mergeCell ref="B2:X2"/>
    <mergeCell ref="B3:X3"/>
    <mergeCell ref="B5:B7"/>
    <mergeCell ref="F5:K5"/>
    <mergeCell ref="L5:N5"/>
    <mergeCell ref="O5:X5"/>
    <mergeCell ref="F6:F7"/>
    <mergeCell ref="G6:H6"/>
    <mergeCell ref="L6:L7"/>
    <mergeCell ref="D5:D7"/>
    <mergeCell ref="J6:K6"/>
    <mergeCell ref="I6:I7"/>
    <mergeCell ref="R6:R7"/>
    <mergeCell ref="B40:E40"/>
    <mergeCell ref="M6:N6"/>
    <mergeCell ref="O6:O7"/>
    <mergeCell ref="P6:Q6"/>
    <mergeCell ref="U6:V6"/>
    <mergeCell ref="C5:C7"/>
    <mergeCell ref="S6:T6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00B050"/>
  </sheetPr>
  <dimension ref="B2:X46"/>
  <sheetViews>
    <sheetView showGridLines="0" workbookViewId="0">
      <selection activeCell="B8" sqref="B8:X39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24" width="12.7109375" style="1" customWidth="1"/>
    <col min="25" max="16384" width="11.42578125" style="1"/>
  </cols>
  <sheetData>
    <row r="2" spans="2:24" ht="84.95" customHeight="1" x14ac:dyDescent="0.25">
      <c r="B2" s="72" t="s">
        <v>32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2:24" ht="15" customHeight="1" x14ac:dyDescent="0.25">
      <c r="B3" s="73" t="str">
        <f>INICIO!C$8</f>
        <v>PERIODO: ENERO A NOVIEMBRE - 2025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</row>
    <row r="4" spans="2:24" ht="15" customHeight="1" thickBot="1" x14ac:dyDescent="0.3"/>
    <row r="5" spans="2:24" ht="15" customHeight="1" thickBot="1" x14ac:dyDescent="0.3">
      <c r="B5" s="71" t="s">
        <v>0</v>
      </c>
      <c r="C5" s="71" t="s">
        <v>5</v>
      </c>
      <c r="D5" s="71" t="s">
        <v>6</v>
      </c>
      <c r="E5" s="71" t="s">
        <v>7</v>
      </c>
      <c r="F5" s="70" t="s">
        <v>11</v>
      </c>
      <c r="G5" s="70"/>
      <c r="H5" s="70"/>
      <c r="I5" s="70"/>
      <c r="J5" s="70"/>
      <c r="K5" s="70"/>
      <c r="L5" s="70" t="s">
        <v>12</v>
      </c>
      <c r="M5" s="70"/>
      <c r="N5" s="70"/>
      <c r="O5" s="70" t="s">
        <v>14</v>
      </c>
      <c r="P5" s="70"/>
      <c r="Q5" s="70"/>
      <c r="R5" s="70"/>
      <c r="S5" s="70"/>
      <c r="T5" s="70"/>
      <c r="U5" s="70"/>
      <c r="V5" s="70"/>
      <c r="W5" s="70"/>
      <c r="X5" s="70"/>
    </row>
    <row r="6" spans="2:24" ht="15" customHeight="1" thickBot="1" x14ac:dyDescent="0.3">
      <c r="B6" s="71"/>
      <c r="C6" s="71"/>
      <c r="D6" s="71"/>
      <c r="E6" s="71"/>
      <c r="F6" s="70" t="s">
        <v>10</v>
      </c>
      <c r="G6" s="70" t="s">
        <v>9</v>
      </c>
      <c r="H6" s="70"/>
      <c r="I6" s="70" t="s">
        <v>10</v>
      </c>
      <c r="J6" s="74" t="s">
        <v>20</v>
      </c>
      <c r="K6" s="75"/>
      <c r="L6" s="70" t="s">
        <v>10</v>
      </c>
      <c r="M6" s="70" t="s">
        <v>13</v>
      </c>
      <c r="N6" s="70"/>
      <c r="O6" s="70" t="s">
        <v>10</v>
      </c>
      <c r="P6" s="70" t="s">
        <v>15</v>
      </c>
      <c r="Q6" s="70"/>
      <c r="R6" s="70" t="s">
        <v>10</v>
      </c>
      <c r="S6" s="70" t="s">
        <v>35</v>
      </c>
      <c r="T6" s="70"/>
      <c r="U6" s="70" t="s">
        <v>3</v>
      </c>
      <c r="V6" s="70"/>
      <c r="W6" s="70" t="s">
        <v>4</v>
      </c>
      <c r="X6" s="70"/>
    </row>
    <row r="7" spans="2:24" ht="30" customHeight="1" thickBot="1" x14ac:dyDescent="0.3">
      <c r="B7" s="71"/>
      <c r="C7" s="71"/>
      <c r="D7" s="71"/>
      <c r="E7" s="71"/>
      <c r="F7" s="70"/>
      <c r="G7" s="9" t="s">
        <v>1</v>
      </c>
      <c r="H7" s="9" t="s">
        <v>2</v>
      </c>
      <c r="I7" s="70"/>
      <c r="J7" s="9" t="s">
        <v>1</v>
      </c>
      <c r="K7" s="9" t="s">
        <v>2</v>
      </c>
      <c r="L7" s="70"/>
      <c r="M7" s="9" t="s">
        <v>1</v>
      </c>
      <c r="N7" s="9" t="s">
        <v>2</v>
      </c>
      <c r="O7" s="70"/>
      <c r="P7" s="9" t="s">
        <v>1</v>
      </c>
      <c r="Q7" s="9" t="s">
        <v>2</v>
      </c>
      <c r="R7" s="70"/>
      <c r="S7" s="9" t="s">
        <v>1</v>
      </c>
      <c r="T7" s="9" t="s">
        <v>2</v>
      </c>
      <c r="U7" s="9" t="s">
        <v>1</v>
      </c>
      <c r="V7" s="9" t="s">
        <v>2</v>
      </c>
      <c r="W7" s="9" t="s">
        <v>1</v>
      </c>
      <c r="X7" s="9" t="s">
        <v>2</v>
      </c>
    </row>
    <row r="8" spans="2:24" ht="15" customHeight="1" x14ac:dyDescent="0.25">
      <c r="B8" s="4" t="s">
        <v>41</v>
      </c>
      <c r="C8" s="7" t="s">
        <v>42</v>
      </c>
      <c r="D8" s="6" t="s">
        <v>43</v>
      </c>
      <c r="E8" s="33">
        <v>30202</v>
      </c>
      <c r="F8" s="12">
        <v>397</v>
      </c>
      <c r="G8" s="19">
        <v>71</v>
      </c>
      <c r="H8" s="15">
        <v>17.884130982367758</v>
      </c>
      <c r="I8" s="30">
        <v>326</v>
      </c>
      <c r="J8" s="19">
        <v>167</v>
      </c>
      <c r="K8" s="15">
        <v>51.226993865030678</v>
      </c>
      <c r="L8" s="12">
        <v>397</v>
      </c>
      <c r="M8" s="19">
        <v>7</v>
      </c>
      <c r="N8" s="23">
        <v>1.7632241813602016</v>
      </c>
      <c r="O8" s="12">
        <v>397</v>
      </c>
      <c r="P8" s="19">
        <v>1</v>
      </c>
      <c r="Q8" s="24">
        <v>0.25188916876574308</v>
      </c>
      <c r="R8" s="19">
        <v>382</v>
      </c>
      <c r="S8" s="15">
        <v>13</v>
      </c>
      <c r="T8" s="15">
        <v>3.4031413612565444</v>
      </c>
      <c r="U8" s="30">
        <v>11</v>
      </c>
      <c r="V8" s="24">
        <v>2.770780856423174</v>
      </c>
      <c r="W8" s="30">
        <v>3</v>
      </c>
      <c r="X8" s="23">
        <v>0.75566750629722923</v>
      </c>
    </row>
    <row r="9" spans="2:24" ht="15" customHeight="1" x14ac:dyDescent="0.25">
      <c r="B9" s="5" t="s">
        <v>41</v>
      </c>
      <c r="C9" s="7" t="s">
        <v>42</v>
      </c>
      <c r="D9" s="7" t="s">
        <v>44</v>
      </c>
      <c r="E9" s="34">
        <v>30219</v>
      </c>
      <c r="F9" s="13">
        <v>59</v>
      </c>
      <c r="G9" s="20">
        <v>7</v>
      </c>
      <c r="H9" s="16">
        <v>11.864406779661017</v>
      </c>
      <c r="I9" s="31">
        <v>52</v>
      </c>
      <c r="J9" s="20">
        <v>28</v>
      </c>
      <c r="K9" s="16">
        <v>53.846153846153847</v>
      </c>
      <c r="L9" s="13">
        <v>59</v>
      </c>
      <c r="M9" s="20">
        <v>2</v>
      </c>
      <c r="N9" s="25">
        <v>3.3898305084745761</v>
      </c>
      <c r="O9" s="13">
        <v>59</v>
      </c>
      <c r="P9" s="20">
        <v>0</v>
      </c>
      <c r="Q9" s="26">
        <v>0</v>
      </c>
      <c r="R9" s="16">
        <v>59</v>
      </c>
      <c r="S9" s="16">
        <v>5</v>
      </c>
      <c r="T9" s="16">
        <v>8.4745762711864394</v>
      </c>
      <c r="U9" s="31">
        <v>0</v>
      </c>
      <c r="V9" s="26">
        <v>0</v>
      </c>
      <c r="W9" s="31">
        <v>0</v>
      </c>
      <c r="X9" s="25">
        <v>0</v>
      </c>
    </row>
    <row r="10" spans="2:24" ht="15" customHeight="1" x14ac:dyDescent="0.25">
      <c r="B10" s="5" t="s">
        <v>41</v>
      </c>
      <c r="C10" s="7" t="s">
        <v>42</v>
      </c>
      <c r="D10" s="7" t="s">
        <v>45</v>
      </c>
      <c r="E10" s="34">
        <v>30208</v>
      </c>
      <c r="F10" s="13">
        <v>188</v>
      </c>
      <c r="G10" s="20">
        <v>36</v>
      </c>
      <c r="H10" s="16">
        <v>19.148936170212767</v>
      </c>
      <c r="I10" s="31">
        <v>152</v>
      </c>
      <c r="J10" s="20">
        <v>72</v>
      </c>
      <c r="K10" s="16">
        <v>47.368421052631575</v>
      </c>
      <c r="L10" s="13">
        <v>188</v>
      </c>
      <c r="M10" s="20">
        <v>6</v>
      </c>
      <c r="N10" s="25">
        <v>3.1914893617021276</v>
      </c>
      <c r="O10" s="13">
        <v>188</v>
      </c>
      <c r="P10" s="20">
        <v>6</v>
      </c>
      <c r="Q10" s="26">
        <v>3.1914893617021276</v>
      </c>
      <c r="R10" s="16">
        <v>173</v>
      </c>
      <c r="S10" s="16">
        <v>9</v>
      </c>
      <c r="T10" s="16">
        <v>5.202312138728324</v>
      </c>
      <c r="U10" s="31">
        <v>4</v>
      </c>
      <c r="V10" s="26">
        <v>2.1276595744680851</v>
      </c>
      <c r="W10" s="31">
        <v>5</v>
      </c>
      <c r="X10" s="25">
        <v>2.6595744680851063</v>
      </c>
    </row>
    <row r="11" spans="2:24" ht="15" customHeight="1" x14ac:dyDescent="0.25">
      <c r="B11" s="5" t="s">
        <v>41</v>
      </c>
      <c r="C11" s="7" t="s">
        <v>46</v>
      </c>
      <c r="D11" s="7" t="s">
        <v>47</v>
      </c>
      <c r="E11" s="34">
        <v>30610</v>
      </c>
      <c r="F11" s="13">
        <v>142</v>
      </c>
      <c r="G11" s="20">
        <v>27</v>
      </c>
      <c r="H11" s="16">
        <v>19.014084507042252</v>
      </c>
      <c r="I11" s="31">
        <v>115</v>
      </c>
      <c r="J11" s="20">
        <v>49</v>
      </c>
      <c r="K11" s="16">
        <v>42.608695652173914</v>
      </c>
      <c r="L11" s="13">
        <v>142</v>
      </c>
      <c r="M11" s="20">
        <v>2</v>
      </c>
      <c r="N11" s="25">
        <v>1.4084507042253522</v>
      </c>
      <c r="O11" s="13">
        <v>142</v>
      </c>
      <c r="P11" s="20">
        <v>5</v>
      </c>
      <c r="Q11" s="26">
        <v>3.5211267605633805</v>
      </c>
      <c r="R11" s="16">
        <v>126</v>
      </c>
      <c r="S11" s="16">
        <v>9</v>
      </c>
      <c r="T11" s="16">
        <v>7.1428571428571423</v>
      </c>
      <c r="U11" s="31">
        <v>10</v>
      </c>
      <c r="V11" s="26">
        <v>7.042253521126761</v>
      </c>
      <c r="W11" s="31">
        <v>1</v>
      </c>
      <c r="X11" s="25">
        <v>0.70422535211267612</v>
      </c>
    </row>
    <row r="12" spans="2:24" ht="15" customHeight="1" x14ac:dyDescent="0.25">
      <c r="B12" s="5" t="s">
        <v>41</v>
      </c>
      <c r="C12" s="7" t="s">
        <v>46</v>
      </c>
      <c r="D12" s="7" t="s">
        <v>48</v>
      </c>
      <c r="E12" s="34">
        <v>30604</v>
      </c>
      <c r="F12" s="13">
        <v>497</v>
      </c>
      <c r="G12" s="20">
        <v>107</v>
      </c>
      <c r="H12" s="16">
        <v>21.529175050301809</v>
      </c>
      <c r="I12" s="31">
        <v>390</v>
      </c>
      <c r="J12" s="20">
        <v>185</v>
      </c>
      <c r="K12" s="16">
        <v>47.435897435897431</v>
      </c>
      <c r="L12" s="13">
        <v>497</v>
      </c>
      <c r="M12" s="20">
        <v>29</v>
      </c>
      <c r="N12" s="25">
        <v>5.8350100603621735</v>
      </c>
      <c r="O12" s="13">
        <v>497</v>
      </c>
      <c r="P12" s="20">
        <v>14</v>
      </c>
      <c r="Q12" s="26">
        <v>2.8169014084507045</v>
      </c>
      <c r="R12" s="16">
        <v>452</v>
      </c>
      <c r="S12" s="16">
        <v>32</v>
      </c>
      <c r="T12" s="16">
        <v>7.0796460176991154</v>
      </c>
      <c r="U12" s="31">
        <v>23</v>
      </c>
      <c r="V12" s="26">
        <v>4.6277665995975852</v>
      </c>
      <c r="W12" s="31">
        <v>8</v>
      </c>
      <c r="X12" s="25">
        <v>1.6096579476861168</v>
      </c>
    </row>
    <row r="13" spans="2:24" ht="15" customHeight="1" x14ac:dyDescent="0.25">
      <c r="B13" s="5" t="s">
        <v>41</v>
      </c>
      <c r="C13" s="7" t="s">
        <v>46</v>
      </c>
      <c r="D13" s="7" t="s">
        <v>49</v>
      </c>
      <c r="E13" s="34">
        <v>30611</v>
      </c>
      <c r="F13" s="13">
        <v>114</v>
      </c>
      <c r="G13" s="20">
        <v>18</v>
      </c>
      <c r="H13" s="16">
        <v>15.789473684210526</v>
      </c>
      <c r="I13" s="31">
        <v>96</v>
      </c>
      <c r="J13" s="20">
        <v>42</v>
      </c>
      <c r="K13" s="16">
        <v>43.75</v>
      </c>
      <c r="L13" s="13">
        <v>114</v>
      </c>
      <c r="M13" s="20">
        <v>2</v>
      </c>
      <c r="N13" s="25">
        <v>1.7543859649122806</v>
      </c>
      <c r="O13" s="13">
        <v>114</v>
      </c>
      <c r="P13" s="20">
        <v>2</v>
      </c>
      <c r="Q13" s="26">
        <v>1.7543859649122806</v>
      </c>
      <c r="R13" s="16">
        <v>98</v>
      </c>
      <c r="S13" s="16">
        <v>2</v>
      </c>
      <c r="T13" s="16">
        <v>2.0408163265306123</v>
      </c>
      <c r="U13" s="31">
        <v>13</v>
      </c>
      <c r="V13" s="26">
        <v>11.403508771929824</v>
      </c>
      <c r="W13" s="31">
        <v>1</v>
      </c>
      <c r="X13" s="25">
        <v>0.8771929824561403</v>
      </c>
    </row>
    <row r="14" spans="2:24" ht="15" customHeight="1" x14ac:dyDescent="0.25">
      <c r="B14" s="5" t="s">
        <v>41</v>
      </c>
      <c r="C14" s="7" t="s">
        <v>46</v>
      </c>
      <c r="D14" s="7" t="s">
        <v>50</v>
      </c>
      <c r="E14" s="34">
        <v>30605</v>
      </c>
      <c r="F14" s="13">
        <v>583</v>
      </c>
      <c r="G14" s="20">
        <v>94</v>
      </c>
      <c r="H14" s="16">
        <v>16.123499142367066</v>
      </c>
      <c r="I14" s="31">
        <v>489</v>
      </c>
      <c r="J14" s="20">
        <v>235</v>
      </c>
      <c r="K14" s="16">
        <v>48.057259713701434</v>
      </c>
      <c r="L14" s="13">
        <v>583</v>
      </c>
      <c r="M14" s="20">
        <v>29</v>
      </c>
      <c r="N14" s="25">
        <v>4.9742710120068612</v>
      </c>
      <c r="O14" s="13">
        <v>583</v>
      </c>
      <c r="P14" s="20">
        <v>6</v>
      </c>
      <c r="Q14" s="26">
        <v>1.0291595197255576</v>
      </c>
      <c r="R14" s="16">
        <v>553</v>
      </c>
      <c r="S14" s="16">
        <v>41</v>
      </c>
      <c r="T14" s="16">
        <v>7.4141048824593128</v>
      </c>
      <c r="U14" s="31">
        <v>18</v>
      </c>
      <c r="V14" s="26">
        <v>3.0874785591766725</v>
      </c>
      <c r="W14" s="31">
        <v>6</v>
      </c>
      <c r="X14" s="25">
        <v>1.0291595197255576</v>
      </c>
    </row>
    <row r="15" spans="2:24" ht="15" customHeight="1" x14ac:dyDescent="0.25">
      <c r="B15" s="5" t="s">
        <v>41</v>
      </c>
      <c r="C15" s="7" t="s">
        <v>46</v>
      </c>
      <c r="D15" s="7" t="s">
        <v>51</v>
      </c>
      <c r="E15" s="34">
        <v>30606</v>
      </c>
      <c r="F15" s="13">
        <v>204</v>
      </c>
      <c r="G15" s="20">
        <v>44</v>
      </c>
      <c r="H15" s="16">
        <v>21.568627450980394</v>
      </c>
      <c r="I15" s="31">
        <v>160</v>
      </c>
      <c r="J15" s="20">
        <v>80</v>
      </c>
      <c r="K15" s="16">
        <v>50</v>
      </c>
      <c r="L15" s="13">
        <v>204</v>
      </c>
      <c r="M15" s="20">
        <v>10</v>
      </c>
      <c r="N15" s="25">
        <v>4.9019607843137258</v>
      </c>
      <c r="O15" s="13">
        <v>204</v>
      </c>
      <c r="P15" s="20">
        <v>2</v>
      </c>
      <c r="Q15" s="26">
        <v>0.98039215686274506</v>
      </c>
      <c r="R15" s="16">
        <v>181</v>
      </c>
      <c r="S15" s="16">
        <v>7</v>
      </c>
      <c r="T15" s="16">
        <v>3.867403314917127</v>
      </c>
      <c r="U15" s="31">
        <v>16</v>
      </c>
      <c r="V15" s="26">
        <v>7.8431372549019605</v>
      </c>
      <c r="W15" s="31">
        <v>5</v>
      </c>
      <c r="X15" s="25">
        <v>2.4509803921568629</v>
      </c>
    </row>
    <row r="16" spans="2:24" ht="15" customHeight="1" x14ac:dyDescent="0.25">
      <c r="B16" s="5" t="s">
        <v>41</v>
      </c>
      <c r="C16" s="7" t="s">
        <v>46</v>
      </c>
      <c r="D16" s="7" t="s">
        <v>52</v>
      </c>
      <c r="E16" s="34">
        <v>30609</v>
      </c>
      <c r="F16" s="13">
        <v>271</v>
      </c>
      <c r="G16" s="20">
        <v>46</v>
      </c>
      <c r="H16" s="16">
        <v>16.974169741697416</v>
      </c>
      <c r="I16" s="31">
        <v>225</v>
      </c>
      <c r="J16" s="20">
        <v>113</v>
      </c>
      <c r="K16" s="16">
        <v>50.222222222222221</v>
      </c>
      <c r="L16" s="13">
        <v>271</v>
      </c>
      <c r="M16" s="20">
        <v>7</v>
      </c>
      <c r="N16" s="25">
        <v>2.5830258302583027</v>
      </c>
      <c r="O16" s="13">
        <v>271</v>
      </c>
      <c r="P16" s="20">
        <v>0</v>
      </c>
      <c r="Q16" s="26">
        <v>0</v>
      </c>
      <c r="R16" s="16">
        <v>255</v>
      </c>
      <c r="S16" s="16">
        <v>13</v>
      </c>
      <c r="T16" s="16">
        <v>5.0980392156862742</v>
      </c>
      <c r="U16" s="31">
        <v>10</v>
      </c>
      <c r="V16" s="26">
        <v>3.6900369003690034</v>
      </c>
      <c r="W16" s="31">
        <v>6</v>
      </c>
      <c r="X16" s="25">
        <v>2.214022140221402</v>
      </c>
    </row>
    <row r="17" spans="2:24" ht="15" customHeight="1" x14ac:dyDescent="0.25">
      <c r="B17" s="5" t="s">
        <v>53</v>
      </c>
      <c r="C17" s="7" t="s">
        <v>54</v>
      </c>
      <c r="D17" s="7" t="s">
        <v>53</v>
      </c>
      <c r="E17" s="34">
        <v>50101</v>
      </c>
      <c r="F17" s="13">
        <v>4731</v>
      </c>
      <c r="G17" s="20">
        <v>681</v>
      </c>
      <c r="H17" s="16">
        <v>14.39441978440076</v>
      </c>
      <c r="I17" s="31">
        <v>4050</v>
      </c>
      <c r="J17" s="20">
        <v>1747</v>
      </c>
      <c r="K17" s="16">
        <v>43.135802469135804</v>
      </c>
      <c r="L17" s="13">
        <v>4731</v>
      </c>
      <c r="M17" s="20">
        <v>175</v>
      </c>
      <c r="N17" s="25">
        <v>3.6990065525258928</v>
      </c>
      <c r="O17" s="13">
        <v>4731</v>
      </c>
      <c r="P17" s="20">
        <v>51</v>
      </c>
      <c r="Q17" s="26">
        <v>1.0779961953075461</v>
      </c>
      <c r="R17" s="16">
        <v>4462</v>
      </c>
      <c r="S17" s="16">
        <v>298</v>
      </c>
      <c r="T17" s="16">
        <v>6.6786194531600174</v>
      </c>
      <c r="U17" s="31">
        <v>186</v>
      </c>
      <c r="V17" s="26">
        <v>3.9315155358275207</v>
      </c>
      <c r="W17" s="31">
        <v>32</v>
      </c>
      <c r="X17" s="25">
        <v>0.67638976960473474</v>
      </c>
    </row>
    <row r="18" spans="2:24" ht="15" customHeight="1" x14ac:dyDescent="0.25">
      <c r="B18" s="5" t="s">
        <v>53</v>
      </c>
      <c r="C18" s="7" t="s">
        <v>55</v>
      </c>
      <c r="D18" s="7" t="s">
        <v>56</v>
      </c>
      <c r="E18" s="34">
        <v>50402</v>
      </c>
      <c r="F18" s="13">
        <v>129</v>
      </c>
      <c r="G18" s="20">
        <v>24</v>
      </c>
      <c r="H18" s="16">
        <v>18.604651162790699</v>
      </c>
      <c r="I18" s="31">
        <v>105</v>
      </c>
      <c r="J18" s="20">
        <v>55</v>
      </c>
      <c r="K18" s="16">
        <v>52.380952380952387</v>
      </c>
      <c r="L18" s="13">
        <v>129</v>
      </c>
      <c r="M18" s="20">
        <v>8</v>
      </c>
      <c r="N18" s="25">
        <v>6.2015503875968996</v>
      </c>
      <c r="O18" s="13">
        <v>129</v>
      </c>
      <c r="P18" s="20">
        <v>1</v>
      </c>
      <c r="Q18" s="26">
        <v>0.77519379844961245</v>
      </c>
      <c r="R18" s="16">
        <v>123</v>
      </c>
      <c r="S18" s="16">
        <v>7</v>
      </c>
      <c r="T18" s="16">
        <v>5.6910569105691051</v>
      </c>
      <c r="U18" s="31">
        <v>4</v>
      </c>
      <c r="V18" s="26">
        <v>3.1007751937984498</v>
      </c>
      <c r="W18" s="31">
        <v>1</v>
      </c>
      <c r="X18" s="25">
        <v>0.77519379844961245</v>
      </c>
    </row>
    <row r="19" spans="2:24" ht="15" customHeight="1" x14ac:dyDescent="0.25">
      <c r="B19" s="5" t="s">
        <v>53</v>
      </c>
      <c r="C19" s="7" t="s">
        <v>55</v>
      </c>
      <c r="D19" s="7" t="s">
        <v>57</v>
      </c>
      <c r="E19" s="34">
        <v>50409</v>
      </c>
      <c r="F19" s="13">
        <v>558</v>
      </c>
      <c r="G19" s="20">
        <v>72</v>
      </c>
      <c r="H19" s="16">
        <v>12.903225806451612</v>
      </c>
      <c r="I19" s="31">
        <v>486</v>
      </c>
      <c r="J19" s="20">
        <v>207</v>
      </c>
      <c r="K19" s="16">
        <v>42.592592592592595</v>
      </c>
      <c r="L19" s="13">
        <v>558</v>
      </c>
      <c r="M19" s="20">
        <v>12</v>
      </c>
      <c r="N19" s="25">
        <v>2.1505376344086025</v>
      </c>
      <c r="O19" s="13">
        <v>558</v>
      </c>
      <c r="P19" s="20">
        <v>8</v>
      </c>
      <c r="Q19" s="26">
        <v>1.4336917562724014</v>
      </c>
      <c r="R19" s="16">
        <v>526</v>
      </c>
      <c r="S19" s="16">
        <v>21</v>
      </c>
      <c r="T19" s="16">
        <v>3.9923954372623576</v>
      </c>
      <c r="U19" s="31">
        <v>20</v>
      </c>
      <c r="V19" s="26">
        <v>3.5842293906810032</v>
      </c>
      <c r="W19" s="31">
        <v>4</v>
      </c>
      <c r="X19" s="25">
        <v>0.71684587813620071</v>
      </c>
    </row>
    <row r="20" spans="2:24" ht="15" customHeight="1" x14ac:dyDescent="0.25">
      <c r="B20" s="5" t="s">
        <v>53</v>
      </c>
      <c r="C20" s="7" t="s">
        <v>55</v>
      </c>
      <c r="D20" s="7" t="s">
        <v>58</v>
      </c>
      <c r="E20" s="34">
        <v>50412</v>
      </c>
      <c r="F20" s="13">
        <v>164</v>
      </c>
      <c r="G20" s="20">
        <v>39</v>
      </c>
      <c r="H20" s="16">
        <v>23.780487804878049</v>
      </c>
      <c r="I20" s="31">
        <v>125</v>
      </c>
      <c r="J20" s="20">
        <v>73</v>
      </c>
      <c r="K20" s="16">
        <v>58.4</v>
      </c>
      <c r="L20" s="13">
        <v>164</v>
      </c>
      <c r="M20" s="20">
        <v>4</v>
      </c>
      <c r="N20" s="25">
        <v>2.4390243902439024</v>
      </c>
      <c r="O20" s="13">
        <v>164</v>
      </c>
      <c r="P20" s="20">
        <v>1</v>
      </c>
      <c r="Q20" s="26">
        <v>0.6097560975609756</v>
      </c>
      <c r="R20" s="16">
        <v>156</v>
      </c>
      <c r="S20" s="16">
        <v>2</v>
      </c>
      <c r="T20" s="16">
        <v>1.2820512820512819</v>
      </c>
      <c r="U20" s="31">
        <v>6</v>
      </c>
      <c r="V20" s="26">
        <v>3.6585365853658534</v>
      </c>
      <c r="W20" s="31">
        <v>1</v>
      </c>
      <c r="X20" s="25">
        <v>0.6097560975609756</v>
      </c>
    </row>
    <row r="21" spans="2:24" ht="15" customHeight="1" x14ac:dyDescent="0.25">
      <c r="B21" s="5" t="s">
        <v>53</v>
      </c>
      <c r="C21" s="7" t="s">
        <v>55</v>
      </c>
      <c r="D21" s="7" t="s">
        <v>59</v>
      </c>
      <c r="E21" s="34">
        <v>50403</v>
      </c>
      <c r="F21" s="13">
        <v>279</v>
      </c>
      <c r="G21" s="20">
        <v>41</v>
      </c>
      <c r="H21" s="16">
        <v>14.695340501792115</v>
      </c>
      <c r="I21" s="31">
        <v>238</v>
      </c>
      <c r="J21" s="20">
        <v>111</v>
      </c>
      <c r="K21" s="16">
        <v>46.638655462184872</v>
      </c>
      <c r="L21" s="13">
        <v>279</v>
      </c>
      <c r="M21" s="20">
        <v>9</v>
      </c>
      <c r="N21" s="25">
        <v>3.225806451612903</v>
      </c>
      <c r="O21" s="13">
        <v>279</v>
      </c>
      <c r="P21" s="20">
        <v>1</v>
      </c>
      <c r="Q21" s="26">
        <v>0.35842293906810035</v>
      </c>
      <c r="R21" s="16">
        <v>272</v>
      </c>
      <c r="S21" s="16">
        <v>18</v>
      </c>
      <c r="T21" s="16">
        <v>6.6176470588235299</v>
      </c>
      <c r="U21" s="31">
        <v>6</v>
      </c>
      <c r="V21" s="26">
        <v>2.1505376344086025</v>
      </c>
      <c r="W21" s="31">
        <v>0</v>
      </c>
      <c r="X21" s="25">
        <v>0</v>
      </c>
    </row>
    <row r="22" spans="2:24" ht="15" customHeight="1" x14ac:dyDescent="0.25">
      <c r="B22" s="5" t="s">
        <v>53</v>
      </c>
      <c r="C22" s="7" t="s">
        <v>55</v>
      </c>
      <c r="D22" s="7" t="s">
        <v>55</v>
      </c>
      <c r="E22" s="34">
        <v>50401</v>
      </c>
      <c r="F22" s="13">
        <v>2616</v>
      </c>
      <c r="G22" s="20">
        <v>357</v>
      </c>
      <c r="H22" s="16">
        <v>13.646788990825687</v>
      </c>
      <c r="I22" s="31">
        <v>2259</v>
      </c>
      <c r="J22" s="20">
        <v>1029</v>
      </c>
      <c r="K22" s="16">
        <v>45.551128818061088</v>
      </c>
      <c r="L22" s="13">
        <v>2616</v>
      </c>
      <c r="M22" s="20">
        <v>91</v>
      </c>
      <c r="N22" s="25">
        <v>3.4785932721712536</v>
      </c>
      <c r="O22" s="13">
        <v>2616</v>
      </c>
      <c r="P22" s="20">
        <v>26</v>
      </c>
      <c r="Q22" s="26">
        <v>0.99388379204892963</v>
      </c>
      <c r="R22" s="16">
        <v>2472</v>
      </c>
      <c r="S22" s="16">
        <v>142</v>
      </c>
      <c r="T22" s="16">
        <v>5.7443365695792874</v>
      </c>
      <c r="U22" s="31">
        <v>99</v>
      </c>
      <c r="V22" s="26">
        <v>3.7844036697247709</v>
      </c>
      <c r="W22" s="31">
        <v>19</v>
      </c>
      <c r="X22" s="25">
        <v>0.7262996941896025</v>
      </c>
    </row>
    <row r="23" spans="2:24" ht="15" customHeight="1" x14ac:dyDescent="0.25">
      <c r="B23" s="5" t="s">
        <v>53</v>
      </c>
      <c r="C23" s="7" t="s">
        <v>55</v>
      </c>
      <c r="D23" s="7" t="s">
        <v>60</v>
      </c>
      <c r="E23" s="34">
        <v>50404</v>
      </c>
      <c r="F23" s="13">
        <v>233</v>
      </c>
      <c r="G23" s="20">
        <v>39</v>
      </c>
      <c r="H23" s="16">
        <v>16.738197424892704</v>
      </c>
      <c r="I23" s="31">
        <v>194</v>
      </c>
      <c r="J23" s="20">
        <v>101</v>
      </c>
      <c r="K23" s="16">
        <v>52.0618556701031</v>
      </c>
      <c r="L23" s="13">
        <v>233</v>
      </c>
      <c r="M23" s="20">
        <v>6</v>
      </c>
      <c r="N23" s="25">
        <v>2.5751072961373391</v>
      </c>
      <c r="O23" s="13">
        <v>233</v>
      </c>
      <c r="P23" s="20">
        <v>4</v>
      </c>
      <c r="Q23" s="26">
        <v>1.7167381974248928</v>
      </c>
      <c r="R23" s="16">
        <v>218</v>
      </c>
      <c r="S23" s="16">
        <v>16</v>
      </c>
      <c r="T23" s="16">
        <v>7.3394495412844041</v>
      </c>
      <c r="U23" s="31">
        <v>9</v>
      </c>
      <c r="V23" s="26">
        <v>3.8626609442060089</v>
      </c>
      <c r="W23" s="31">
        <v>2</v>
      </c>
      <c r="X23" s="25">
        <v>0.85836909871244638</v>
      </c>
    </row>
    <row r="24" spans="2:24" ht="15" customHeight="1" x14ac:dyDescent="0.25">
      <c r="B24" s="5" t="s">
        <v>53</v>
      </c>
      <c r="C24" s="7" t="s">
        <v>55</v>
      </c>
      <c r="D24" s="7" t="s">
        <v>61</v>
      </c>
      <c r="E24" s="34">
        <v>50408</v>
      </c>
      <c r="F24" s="13">
        <v>867</v>
      </c>
      <c r="G24" s="20">
        <v>106</v>
      </c>
      <c r="H24" s="16">
        <v>12.226066897347174</v>
      </c>
      <c r="I24" s="31">
        <v>761</v>
      </c>
      <c r="J24" s="20">
        <v>309</v>
      </c>
      <c r="K24" s="16">
        <v>40.60446780551905</v>
      </c>
      <c r="L24" s="13">
        <v>867</v>
      </c>
      <c r="M24" s="20">
        <v>16</v>
      </c>
      <c r="N24" s="25">
        <v>1.8454440599769319</v>
      </c>
      <c r="O24" s="13">
        <v>867</v>
      </c>
      <c r="P24" s="20">
        <v>6</v>
      </c>
      <c r="Q24" s="26">
        <v>0.69204152249134954</v>
      </c>
      <c r="R24" s="16">
        <v>815</v>
      </c>
      <c r="S24" s="16">
        <v>36</v>
      </c>
      <c r="T24" s="16">
        <v>4.4171779141104297</v>
      </c>
      <c r="U24" s="31">
        <v>42</v>
      </c>
      <c r="V24" s="26">
        <v>4.844290657439446</v>
      </c>
      <c r="W24" s="31">
        <v>4</v>
      </c>
      <c r="X24" s="25">
        <v>0.46136101499423299</v>
      </c>
    </row>
    <row r="25" spans="2:24" ht="15" customHeight="1" x14ac:dyDescent="0.25">
      <c r="B25" s="5" t="s">
        <v>53</v>
      </c>
      <c r="C25" s="7" t="s">
        <v>55</v>
      </c>
      <c r="D25" s="7" t="s">
        <v>62</v>
      </c>
      <c r="E25" s="34">
        <v>50405</v>
      </c>
      <c r="F25" s="48">
        <v>603</v>
      </c>
      <c r="G25" s="49">
        <v>96</v>
      </c>
      <c r="H25" s="50">
        <v>15.920398009950249</v>
      </c>
      <c r="I25" s="31">
        <v>507</v>
      </c>
      <c r="J25" s="49">
        <v>236</v>
      </c>
      <c r="K25" s="16">
        <v>46.548323471400394</v>
      </c>
      <c r="L25" s="48">
        <v>603</v>
      </c>
      <c r="M25" s="49">
        <v>23</v>
      </c>
      <c r="N25" s="52">
        <v>3.8142620232172471</v>
      </c>
      <c r="O25" s="48">
        <v>603</v>
      </c>
      <c r="P25" s="49">
        <v>8</v>
      </c>
      <c r="Q25" s="53">
        <v>1.3266998341625207</v>
      </c>
      <c r="R25" s="50">
        <v>576</v>
      </c>
      <c r="S25" s="50">
        <v>31</v>
      </c>
      <c r="T25" s="50">
        <v>5.3819444444444446</v>
      </c>
      <c r="U25" s="51">
        <v>15</v>
      </c>
      <c r="V25" s="53">
        <v>2.4875621890547266</v>
      </c>
      <c r="W25" s="51">
        <v>4</v>
      </c>
      <c r="X25" s="52">
        <v>0.66334991708126034</v>
      </c>
    </row>
    <row r="26" spans="2:24" ht="15" customHeight="1" x14ac:dyDescent="0.25">
      <c r="B26" s="5" t="s">
        <v>53</v>
      </c>
      <c r="C26" s="7" t="s">
        <v>55</v>
      </c>
      <c r="D26" s="7" t="s">
        <v>63</v>
      </c>
      <c r="E26" s="34">
        <v>50411</v>
      </c>
      <c r="F26" s="13">
        <v>251</v>
      </c>
      <c r="G26" s="20">
        <v>78</v>
      </c>
      <c r="H26" s="16">
        <v>31.075697211155379</v>
      </c>
      <c r="I26" s="31">
        <v>173</v>
      </c>
      <c r="J26" s="20">
        <v>102</v>
      </c>
      <c r="K26" s="16">
        <v>58.959537572254341</v>
      </c>
      <c r="L26" s="13">
        <v>251</v>
      </c>
      <c r="M26" s="20">
        <v>13</v>
      </c>
      <c r="N26" s="25">
        <v>5.1792828685258963</v>
      </c>
      <c r="O26" s="13">
        <v>251</v>
      </c>
      <c r="P26" s="20">
        <v>2</v>
      </c>
      <c r="Q26" s="26">
        <v>0.79681274900398402</v>
      </c>
      <c r="R26" s="16">
        <v>237</v>
      </c>
      <c r="S26" s="16">
        <v>12</v>
      </c>
      <c r="T26" s="16">
        <v>5.0632911392405067</v>
      </c>
      <c r="U26" s="31">
        <v>9</v>
      </c>
      <c r="V26" s="26">
        <v>3.5856573705179287</v>
      </c>
      <c r="W26" s="31">
        <v>3</v>
      </c>
      <c r="X26" s="25">
        <v>1.1952191235059761</v>
      </c>
    </row>
    <row r="27" spans="2:24" ht="15" customHeight="1" x14ac:dyDescent="0.25">
      <c r="B27" s="5" t="s">
        <v>53</v>
      </c>
      <c r="C27" s="7" t="s">
        <v>55</v>
      </c>
      <c r="D27" s="7" t="s">
        <v>64</v>
      </c>
      <c r="E27" s="34">
        <v>50406</v>
      </c>
      <c r="F27" s="13">
        <v>309</v>
      </c>
      <c r="G27" s="20">
        <v>82</v>
      </c>
      <c r="H27" s="16">
        <v>26.537216828478964</v>
      </c>
      <c r="I27" s="31">
        <v>227</v>
      </c>
      <c r="J27" s="20">
        <v>133</v>
      </c>
      <c r="K27" s="16">
        <v>58.590308370044056</v>
      </c>
      <c r="L27" s="13">
        <v>309</v>
      </c>
      <c r="M27" s="20">
        <v>15</v>
      </c>
      <c r="N27" s="25">
        <v>4.8543689320388346</v>
      </c>
      <c r="O27" s="13">
        <v>309</v>
      </c>
      <c r="P27" s="20">
        <v>3</v>
      </c>
      <c r="Q27" s="26">
        <v>0.97087378640776689</v>
      </c>
      <c r="R27" s="16">
        <v>292</v>
      </c>
      <c r="S27" s="16">
        <v>8</v>
      </c>
      <c r="T27" s="16">
        <v>2.7397260273972601</v>
      </c>
      <c r="U27" s="31">
        <v>12</v>
      </c>
      <c r="V27" s="26">
        <v>3.8834951456310676</v>
      </c>
      <c r="W27" s="31">
        <v>2</v>
      </c>
      <c r="X27" s="25">
        <v>0.64724919093851141</v>
      </c>
    </row>
    <row r="28" spans="2:24" ht="15" customHeight="1" x14ac:dyDescent="0.25">
      <c r="B28" s="5" t="s">
        <v>53</v>
      </c>
      <c r="C28" s="7" t="s">
        <v>55</v>
      </c>
      <c r="D28" s="7" t="s">
        <v>65</v>
      </c>
      <c r="E28" s="34">
        <v>50407</v>
      </c>
      <c r="F28" s="13">
        <v>860</v>
      </c>
      <c r="G28" s="20">
        <v>121</v>
      </c>
      <c r="H28" s="16">
        <v>14.069767441860465</v>
      </c>
      <c r="I28" s="31">
        <v>739</v>
      </c>
      <c r="J28" s="20">
        <v>334</v>
      </c>
      <c r="K28" s="16">
        <v>45.196211096075778</v>
      </c>
      <c r="L28" s="13">
        <v>860</v>
      </c>
      <c r="M28" s="20">
        <v>18</v>
      </c>
      <c r="N28" s="25">
        <v>2.0930232558139537</v>
      </c>
      <c r="O28" s="13">
        <v>860</v>
      </c>
      <c r="P28" s="20">
        <v>2</v>
      </c>
      <c r="Q28" s="26">
        <v>0.23255813953488372</v>
      </c>
      <c r="R28" s="16">
        <v>808</v>
      </c>
      <c r="S28" s="16">
        <v>42</v>
      </c>
      <c r="T28" s="16">
        <v>5.1980198019801982</v>
      </c>
      <c r="U28" s="31">
        <v>39</v>
      </c>
      <c r="V28" s="26">
        <v>4.5348837209302326</v>
      </c>
      <c r="W28" s="31">
        <v>11</v>
      </c>
      <c r="X28" s="25">
        <v>1.2790697674418605</v>
      </c>
    </row>
    <row r="29" spans="2:24" ht="15" customHeight="1" x14ac:dyDescent="0.25">
      <c r="B29" s="5" t="s">
        <v>53</v>
      </c>
      <c r="C29" s="7" t="s">
        <v>55</v>
      </c>
      <c r="D29" s="7" t="s">
        <v>66</v>
      </c>
      <c r="E29" s="34">
        <v>50410</v>
      </c>
      <c r="F29" s="13">
        <v>377</v>
      </c>
      <c r="G29" s="20">
        <v>95</v>
      </c>
      <c r="H29" s="16">
        <v>25.198938992042443</v>
      </c>
      <c r="I29" s="31">
        <v>282</v>
      </c>
      <c r="J29" s="20">
        <v>193</v>
      </c>
      <c r="K29" s="16">
        <v>68.439716312056746</v>
      </c>
      <c r="L29" s="13">
        <v>377</v>
      </c>
      <c r="M29" s="20">
        <v>17</v>
      </c>
      <c r="N29" s="25">
        <v>4.5092838196286467</v>
      </c>
      <c r="O29" s="13">
        <v>377</v>
      </c>
      <c r="P29" s="20">
        <v>5</v>
      </c>
      <c r="Q29" s="26">
        <v>1.3262599469496021</v>
      </c>
      <c r="R29" s="16">
        <v>339</v>
      </c>
      <c r="S29" s="16">
        <v>9</v>
      </c>
      <c r="T29" s="16">
        <v>2.6548672566371683</v>
      </c>
      <c r="U29" s="31">
        <v>29</v>
      </c>
      <c r="V29" s="26">
        <v>7.6923076923076925</v>
      </c>
      <c r="W29" s="31">
        <v>4</v>
      </c>
      <c r="X29" s="25">
        <v>1.0610079575596816</v>
      </c>
    </row>
    <row r="30" spans="2:24" ht="15" customHeight="1" x14ac:dyDescent="0.25">
      <c r="B30" s="5" t="s">
        <v>53</v>
      </c>
      <c r="C30" s="7" t="s">
        <v>67</v>
      </c>
      <c r="D30" s="7" t="s">
        <v>68</v>
      </c>
      <c r="E30" s="34">
        <v>50510</v>
      </c>
      <c r="F30" s="13">
        <v>329</v>
      </c>
      <c r="G30" s="20">
        <v>48</v>
      </c>
      <c r="H30" s="16">
        <v>14.589665653495439</v>
      </c>
      <c r="I30" s="31">
        <v>281</v>
      </c>
      <c r="J30" s="20">
        <v>140</v>
      </c>
      <c r="K30" s="16">
        <v>49.822064056939503</v>
      </c>
      <c r="L30" s="13">
        <v>329</v>
      </c>
      <c r="M30" s="20">
        <v>11</v>
      </c>
      <c r="N30" s="25">
        <v>3.3434650455927049</v>
      </c>
      <c r="O30" s="13">
        <v>329</v>
      </c>
      <c r="P30" s="20">
        <v>2</v>
      </c>
      <c r="Q30" s="26">
        <v>0.60790273556231</v>
      </c>
      <c r="R30" s="16">
        <v>311</v>
      </c>
      <c r="S30" s="16">
        <v>23</v>
      </c>
      <c r="T30" s="16">
        <v>7.395498392282958</v>
      </c>
      <c r="U30" s="31">
        <v>13</v>
      </c>
      <c r="V30" s="26">
        <v>3.9513677811550152</v>
      </c>
      <c r="W30" s="31">
        <v>3</v>
      </c>
      <c r="X30" s="25">
        <v>0.91185410334346495</v>
      </c>
    </row>
    <row r="31" spans="2:24" ht="15" customHeight="1" x14ac:dyDescent="0.25">
      <c r="B31" s="5" t="s">
        <v>53</v>
      </c>
      <c r="C31" s="7" t="s">
        <v>67</v>
      </c>
      <c r="D31" s="7" t="s">
        <v>69</v>
      </c>
      <c r="E31" s="34">
        <v>50502</v>
      </c>
      <c r="F31" s="13">
        <v>795</v>
      </c>
      <c r="G31" s="20">
        <v>150</v>
      </c>
      <c r="H31" s="16">
        <v>18.867924528301888</v>
      </c>
      <c r="I31" s="31">
        <v>645</v>
      </c>
      <c r="J31" s="20">
        <v>307</v>
      </c>
      <c r="K31" s="16">
        <v>47.596899224806201</v>
      </c>
      <c r="L31" s="13">
        <v>795</v>
      </c>
      <c r="M31" s="20">
        <v>29</v>
      </c>
      <c r="N31" s="25">
        <v>3.6477987421383649</v>
      </c>
      <c r="O31" s="13">
        <v>795</v>
      </c>
      <c r="P31" s="20">
        <v>8</v>
      </c>
      <c r="Q31" s="26">
        <v>1.0062893081761006</v>
      </c>
      <c r="R31" s="16">
        <v>736</v>
      </c>
      <c r="S31" s="16">
        <v>37</v>
      </c>
      <c r="T31" s="16">
        <v>5.0271739130434785</v>
      </c>
      <c r="U31" s="31">
        <v>41</v>
      </c>
      <c r="V31" s="26">
        <v>5.1572327044025164</v>
      </c>
      <c r="W31" s="31">
        <v>10</v>
      </c>
      <c r="X31" s="25">
        <v>1.257861635220126</v>
      </c>
    </row>
    <row r="32" spans="2:24" ht="15" customHeight="1" x14ac:dyDescent="0.25">
      <c r="B32" s="5" t="s">
        <v>53</v>
      </c>
      <c r="C32" s="7" t="s">
        <v>67</v>
      </c>
      <c r="D32" s="7" t="s">
        <v>70</v>
      </c>
      <c r="E32" s="34">
        <v>50503</v>
      </c>
      <c r="F32" s="13">
        <v>696</v>
      </c>
      <c r="G32" s="20">
        <v>87</v>
      </c>
      <c r="H32" s="16">
        <v>12.5</v>
      </c>
      <c r="I32" s="31">
        <v>609</v>
      </c>
      <c r="J32" s="20">
        <v>220</v>
      </c>
      <c r="K32" s="16">
        <v>36.124794745484401</v>
      </c>
      <c r="L32" s="13">
        <v>696</v>
      </c>
      <c r="M32" s="20">
        <v>25</v>
      </c>
      <c r="N32" s="25">
        <v>3.5919540229885056</v>
      </c>
      <c r="O32" s="13">
        <v>696</v>
      </c>
      <c r="P32" s="20">
        <v>8</v>
      </c>
      <c r="Q32" s="26">
        <v>1.1494252873563218</v>
      </c>
      <c r="R32" s="16">
        <v>655</v>
      </c>
      <c r="S32" s="16">
        <v>36</v>
      </c>
      <c r="T32" s="16">
        <v>5.4961832061068705</v>
      </c>
      <c r="U32" s="31">
        <v>26</v>
      </c>
      <c r="V32" s="26">
        <v>3.7356321839080464</v>
      </c>
      <c r="W32" s="31">
        <v>7</v>
      </c>
      <c r="X32" s="25">
        <v>1.0057471264367817</v>
      </c>
    </row>
    <row r="33" spans="2:24" ht="15" customHeight="1" x14ac:dyDescent="0.25">
      <c r="B33" s="5" t="s">
        <v>53</v>
      </c>
      <c r="C33" s="7" t="s">
        <v>67</v>
      </c>
      <c r="D33" s="7" t="s">
        <v>71</v>
      </c>
      <c r="E33" s="34">
        <v>50504</v>
      </c>
      <c r="F33" s="13">
        <v>87</v>
      </c>
      <c r="G33" s="20">
        <v>21</v>
      </c>
      <c r="H33" s="16">
        <v>24.137931034482758</v>
      </c>
      <c r="I33" s="31">
        <v>66</v>
      </c>
      <c r="J33" s="20">
        <v>43</v>
      </c>
      <c r="K33" s="16">
        <v>65.151515151515156</v>
      </c>
      <c r="L33" s="13">
        <v>87</v>
      </c>
      <c r="M33" s="20">
        <v>5</v>
      </c>
      <c r="N33" s="25">
        <v>5.7471264367816088</v>
      </c>
      <c r="O33" s="13">
        <v>87</v>
      </c>
      <c r="P33" s="20">
        <v>1</v>
      </c>
      <c r="Q33" s="26">
        <v>1.1494252873563218</v>
      </c>
      <c r="R33" s="16">
        <v>84</v>
      </c>
      <c r="S33" s="16">
        <v>5</v>
      </c>
      <c r="T33" s="16">
        <v>5.9523809523809517</v>
      </c>
      <c r="U33" s="31">
        <v>1</v>
      </c>
      <c r="V33" s="26">
        <v>1.1494252873563218</v>
      </c>
      <c r="W33" s="31">
        <v>1</v>
      </c>
      <c r="X33" s="25">
        <v>1.1494252873563218</v>
      </c>
    </row>
    <row r="34" spans="2:24" ht="15" customHeight="1" x14ac:dyDescent="0.25">
      <c r="B34" s="5" t="s">
        <v>53</v>
      </c>
      <c r="C34" s="7" t="s">
        <v>67</v>
      </c>
      <c r="D34" s="7" t="s">
        <v>72</v>
      </c>
      <c r="E34" s="34">
        <v>50505</v>
      </c>
      <c r="F34" s="13">
        <v>479</v>
      </c>
      <c r="G34" s="20">
        <v>105</v>
      </c>
      <c r="H34" s="16">
        <v>21.920668058455114</v>
      </c>
      <c r="I34" s="31">
        <v>374</v>
      </c>
      <c r="J34" s="20">
        <v>190</v>
      </c>
      <c r="K34" s="16">
        <v>50.802139037433157</v>
      </c>
      <c r="L34" s="13">
        <v>479</v>
      </c>
      <c r="M34" s="20">
        <v>21</v>
      </c>
      <c r="N34" s="25">
        <v>4.3841336116910234</v>
      </c>
      <c r="O34" s="13">
        <v>479</v>
      </c>
      <c r="P34" s="20">
        <v>9</v>
      </c>
      <c r="Q34" s="26">
        <v>1.8789144050104383</v>
      </c>
      <c r="R34" s="16">
        <v>453</v>
      </c>
      <c r="S34" s="16">
        <v>24</v>
      </c>
      <c r="T34" s="16">
        <v>5.298013245033113</v>
      </c>
      <c r="U34" s="31">
        <v>15</v>
      </c>
      <c r="V34" s="26">
        <v>3.1315240083507305</v>
      </c>
      <c r="W34" s="31">
        <v>2</v>
      </c>
      <c r="X34" s="25">
        <v>0.41753653444676403</v>
      </c>
    </row>
    <row r="35" spans="2:24" ht="15" customHeight="1" x14ac:dyDescent="0.25">
      <c r="B35" s="5" t="s">
        <v>53</v>
      </c>
      <c r="C35" s="7" t="s">
        <v>67</v>
      </c>
      <c r="D35" s="7" t="s">
        <v>72</v>
      </c>
      <c r="E35" s="34">
        <v>50511</v>
      </c>
      <c r="F35" s="13">
        <v>22</v>
      </c>
      <c r="G35" s="20">
        <v>3</v>
      </c>
      <c r="H35" s="16">
        <v>13.636363636363635</v>
      </c>
      <c r="I35" s="31">
        <v>19</v>
      </c>
      <c r="J35" s="20">
        <v>9</v>
      </c>
      <c r="K35" s="16">
        <v>47.368421052631575</v>
      </c>
      <c r="L35" s="13">
        <v>22</v>
      </c>
      <c r="M35" s="20">
        <v>0</v>
      </c>
      <c r="N35" s="25">
        <v>0</v>
      </c>
      <c r="O35" s="13">
        <v>22</v>
      </c>
      <c r="P35" s="20">
        <v>0</v>
      </c>
      <c r="Q35" s="26">
        <v>0</v>
      </c>
      <c r="R35" s="16">
        <v>21</v>
      </c>
      <c r="S35" s="16">
        <v>0</v>
      </c>
      <c r="T35" s="16">
        <v>0</v>
      </c>
      <c r="U35" s="31">
        <v>1</v>
      </c>
      <c r="V35" s="26">
        <v>4.5454545454545459</v>
      </c>
      <c r="W35" s="31">
        <v>0</v>
      </c>
      <c r="X35" s="25">
        <v>0</v>
      </c>
    </row>
    <row r="36" spans="2:24" ht="15" customHeight="1" x14ac:dyDescent="0.25">
      <c r="B36" s="5" t="s">
        <v>53</v>
      </c>
      <c r="C36" s="7" t="s">
        <v>67</v>
      </c>
      <c r="D36" s="7" t="s">
        <v>73</v>
      </c>
      <c r="E36" s="34">
        <v>50506</v>
      </c>
      <c r="F36" s="13">
        <v>144</v>
      </c>
      <c r="G36" s="20">
        <v>24</v>
      </c>
      <c r="H36" s="16">
        <v>16.666666666666664</v>
      </c>
      <c r="I36" s="31">
        <v>120</v>
      </c>
      <c r="J36" s="20">
        <v>51</v>
      </c>
      <c r="K36" s="16">
        <v>42.5</v>
      </c>
      <c r="L36" s="13">
        <v>144</v>
      </c>
      <c r="M36" s="20">
        <v>3</v>
      </c>
      <c r="N36" s="25">
        <v>2.083333333333333</v>
      </c>
      <c r="O36" s="13">
        <v>144</v>
      </c>
      <c r="P36" s="20">
        <v>1</v>
      </c>
      <c r="Q36" s="26">
        <v>0.69444444444444442</v>
      </c>
      <c r="R36" s="16">
        <v>140</v>
      </c>
      <c r="S36" s="16">
        <v>9</v>
      </c>
      <c r="T36" s="16">
        <v>6.4285714285714279</v>
      </c>
      <c r="U36" s="31">
        <v>2</v>
      </c>
      <c r="V36" s="26">
        <v>1.3888888888888888</v>
      </c>
      <c r="W36" s="31">
        <v>1</v>
      </c>
      <c r="X36" s="25">
        <v>0.69444444444444442</v>
      </c>
    </row>
    <row r="37" spans="2:24" ht="15" customHeight="1" x14ac:dyDescent="0.25">
      <c r="B37" s="5" t="s">
        <v>53</v>
      </c>
      <c r="C37" s="7" t="s">
        <v>67</v>
      </c>
      <c r="D37" s="7" t="s">
        <v>74</v>
      </c>
      <c r="E37" s="34">
        <v>50509</v>
      </c>
      <c r="F37" s="13">
        <v>662</v>
      </c>
      <c r="G37" s="20">
        <v>79</v>
      </c>
      <c r="H37" s="16">
        <v>11.933534743202417</v>
      </c>
      <c r="I37" s="31">
        <v>583</v>
      </c>
      <c r="J37" s="20">
        <v>234</v>
      </c>
      <c r="K37" s="16">
        <v>40.137221269296738</v>
      </c>
      <c r="L37" s="13">
        <v>662</v>
      </c>
      <c r="M37" s="20">
        <v>14</v>
      </c>
      <c r="N37" s="25">
        <v>2.1148036253776437</v>
      </c>
      <c r="O37" s="13">
        <v>662</v>
      </c>
      <c r="P37" s="20">
        <v>3</v>
      </c>
      <c r="Q37" s="26">
        <v>0.45317220543806652</v>
      </c>
      <c r="R37" s="16">
        <v>624</v>
      </c>
      <c r="S37" s="16">
        <v>34</v>
      </c>
      <c r="T37" s="16">
        <v>5.4487179487179489</v>
      </c>
      <c r="U37" s="31">
        <v>28</v>
      </c>
      <c r="V37" s="26">
        <v>4.2296072507552873</v>
      </c>
      <c r="W37" s="31">
        <v>7</v>
      </c>
      <c r="X37" s="25">
        <v>1.0574018126888218</v>
      </c>
    </row>
    <row r="38" spans="2:24" ht="15" customHeight="1" x14ac:dyDescent="0.25">
      <c r="B38" s="5" t="s">
        <v>53</v>
      </c>
      <c r="C38" s="7" t="s">
        <v>67</v>
      </c>
      <c r="D38" s="7" t="s">
        <v>75</v>
      </c>
      <c r="E38" s="34">
        <v>50501</v>
      </c>
      <c r="F38" s="13">
        <v>874</v>
      </c>
      <c r="G38" s="20">
        <v>150</v>
      </c>
      <c r="H38" s="16">
        <v>17.162471395881006</v>
      </c>
      <c r="I38" s="31">
        <v>724</v>
      </c>
      <c r="J38" s="20">
        <v>358</v>
      </c>
      <c r="K38" s="16">
        <v>49.447513812154696</v>
      </c>
      <c r="L38" s="13">
        <v>874</v>
      </c>
      <c r="M38" s="20">
        <v>23</v>
      </c>
      <c r="N38" s="25">
        <v>2.6315789473684208</v>
      </c>
      <c r="O38" s="13">
        <v>874</v>
      </c>
      <c r="P38" s="20">
        <v>7</v>
      </c>
      <c r="Q38" s="26">
        <v>0.8009153318077803</v>
      </c>
      <c r="R38" s="16">
        <v>804</v>
      </c>
      <c r="S38" s="16">
        <v>23</v>
      </c>
      <c r="T38" s="16">
        <v>2.8606965174129355</v>
      </c>
      <c r="U38" s="31">
        <v>53</v>
      </c>
      <c r="V38" s="26">
        <v>6.0640732265446227</v>
      </c>
      <c r="W38" s="31">
        <v>10</v>
      </c>
      <c r="X38" s="25">
        <v>1.1441647597254003</v>
      </c>
    </row>
    <row r="39" spans="2:24" ht="15" customHeight="1" thickBot="1" x14ac:dyDescent="0.3">
      <c r="B39" s="5" t="s">
        <v>53</v>
      </c>
      <c r="C39" s="7" t="s">
        <v>67</v>
      </c>
      <c r="D39" s="7" t="s">
        <v>76</v>
      </c>
      <c r="E39" s="34">
        <v>50507</v>
      </c>
      <c r="F39" s="13">
        <v>827</v>
      </c>
      <c r="G39" s="20">
        <v>121</v>
      </c>
      <c r="H39" s="16">
        <v>14.631197097944376</v>
      </c>
      <c r="I39" s="31">
        <v>706</v>
      </c>
      <c r="J39" s="20">
        <v>252</v>
      </c>
      <c r="K39" s="16">
        <v>35.694050991501413</v>
      </c>
      <c r="L39" s="13">
        <v>827</v>
      </c>
      <c r="M39" s="20">
        <v>29</v>
      </c>
      <c r="N39" s="25">
        <v>3.5066505441354292</v>
      </c>
      <c r="O39" s="13">
        <v>827</v>
      </c>
      <c r="P39" s="20">
        <v>11</v>
      </c>
      <c r="Q39" s="26">
        <v>1.3301088270858523</v>
      </c>
      <c r="R39" s="16">
        <v>767</v>
      </c>
      <c r="S39" s="16">
        <v>43</v>
      </c>
      <c r="T39" s="16">
        <v>5.6062581486310297</v>
      </c>
      <c r="U39" s="31">
        <v>38</v>
      </c>
      <c r="V39" s="26">
        <v>4.5949214026602174</v>
      </c>
      <c r="W39" s="31">
        <v>11</v>
      </c>
      <c r="X39" s="25">
        <v>1.3301088270858523</v>
      </c>
    </row>
    <row r="40" spans="2:24" ht="15" customHeight="1" thickBot="1" x14ac:dyDescent="0.3">
      <c r="B40" s="67" t="s">
        <v>30</v>
      </c>
      <c r="C40" s="68"/>
      <c r="D40" s="68"/>
      <c r="E40" s="69"/>
      <c r="F40" s="14">
        <f>SUM(F8:F39)</f>
        <v>19347</v>
      </c>
      <c r="G40" s="22">
        <f>SUM(G8:G39)</f>
        <v>3069</v>
      </c>
      <c r="H40" s="18">
        <f>G40/F40*100</f>
        <v>15.862924484416189</v>
      </c>
      <c r="I40" s="32">
        <f>SUM(I8:I39)</f>
        <v>16278</v>
      </c>
      <c r="J40" s="22">
        <f>SUM(J8:J39)</f>
        <v>7405</v>
      </c>
      <c r="K40" s="18">
        <f>J40/I40*100</f>
        <v>45.490846541344141</v>
      </c>
      <c r="L40" s="22">
        <f>SUM(L8:L39)</f>
        <v>19347</v>
      </c>
      <c r="M40" s="22">
        <f>SUM(M8:M39)</f>
        <v>661</v>
      </c>
      <c r="N40" s="28">
        <f>M40/L40*100</f>
        <v>3.4165503695663411</v>
      </c>
      <c r="O40" s="14">
        <f>SUM(O8:O39)</f>
        <v>19347</v>
      </c>
      <c r="P40" s="22">
        <f>SUM(P8:P39)</f>
        <v>204</v>
      </c>
      <c r="Q40" s="29">
        <f>P40/O40*100</f>
        <v>1.0544270429523959</v>
      </c>
      <c r="R40" s="18">
        <f>SUM(R8:R39)</f>
        <v>18170</v>
      </c>
      <c r="S40" s="22">
        <f>SUM(S8:S39)</f>
        <v>1007</v>
      </c>
      <c r="T40" s="29">
        <f>S40/R40*100</f>
        <v>5.5421023665382503</v>
      </c>
      <c r="U40" s="32">
        <f>SUM(U8:U39)</f>
        <v>799</v>
      </c>
      <c r="V40" s="29">
        <f>U40/O40*100</f>
        <v>4.1298392515635491</v>
      </c>
      <c r="W40" s="32">
        <f>SUM(W8:W39)</f>
        <v>174</v>
      </c>
      <c r="X40" s="28">
        <f>W40/O40*100</f>
        <v>0.89936424251821978</v>
      </c>
    </row>
    <row r="41" spans="2:24" ht="15" customHeight="1" x14ac:dyDescent="0.25">
      <c r="B41" s="2" t="str">
        <f>_xlfn.CONCAT("Fuente: Sistema de Información SIEN - HIS, ",RIGHT(INICIO!C8,4),".")</f>
        <v>Fuente: Sistema de Información SIEN - HIS, 2025.</v>
      </c>
      <c r="C41" s="2"/>
      <c r="D41" s="2"/>
      <c r="E41" s="2"/>
      <c r="F41" s="2"/>
    </row>
    <row r="42" spans="2:24" ht="15" customHeight="1" x14ac:dyDescent="0.25">
      <c r="B42" s="2" t="s">
        <v>38</v>
      </c>
      <c r="C42" s="2"/>
      <c r="D42" s="2"/>
      <c r="E42" s="2"/>
      <c r="F42" s="2"/>
    </row>
    <row r="43" spans="2:24" ht="15" customHeight="1" x14ac:dyDescent="0.25">
      <c r="B43" s="2" t="s">
        <v>16</v>
      </c>
      <c r="C43" s="2"/>
      <c r="D43" s="2"/>
      <c r="E43" s="2"/>
      <c r="F43" s="2"/>
    </row>
    <row r="44" spans="2:24" ht="15" customHeight="1" x14ac:dyDescent="0.25">
      <c r="B44" s="2" t="s">
        <v>21</v>
      </c>
      <c r="C44" s="2"/>
      <c r="D44" s="2"/>
      <c r="E44" s="2"/>
      <c r="F44" s="2"/>
    </row>
    <row r="45" spans="2:24" ht="15" customHeight="1" x14ac:dyDescent="0.25">
      <c r="B45" s="2"/>
    </row>
    <row r="46" spans="2:24" ht="15" customHeight="1" x14ac:dyDescent="0.25">
      <c r="B46" s="2"/>
    </row>
  </sheetData>
  <mergeCells count="22">
    <mergeCell ref="B40:E40"/>
    <mergeCell ref="G6:H6"/>
    <mergeCell ref="L6:L7"/>
    <mergeCell ref="M6:N6"/>
    <mergeCell ref="B2:X2"/>
    <mergeCell ref="B3:X3"/>
    <mergeCell ref="B5:B7"/>
    <mergeCell ref="C5:C7"/>
    <mergeCell ref="D5:D7"/>
    <mergeCell ref="E5:E7"/>
    <mergeCell ref="F5:K5"/>
    <mergeCell ref="L5:N5"/>
    <mergeCell ref="O5:X5"/>
    <mergeCell ref="F6:F7"/>
    <mergeCell ref="U6:V6"/>
    <mergeCell ref="W6:X6"/>
    <mergeCell ref="O6:O7"/>
    <mergeCell ref="P6:Q6"/>
    <mergeCell ref="J6:K6"/>
    <mergeCell ref="I6:I7"/>
    <mergeCell ref="S6:T6"/>
    <mergeCell ref="R6:R7"/>
  </mergeCells>
  <phoneticPr fontId="16" type="noConversion"/>
  <conditionalFormatting sqref="E8:E39">
    <cfRule type="duplicateValues" dxfId="0" priority="19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0070C0"/>
  </sheetPr>
  <dimension ref="B2:N43"/>
  <sheetViews>
    <sheetView showGridLines="0" workbookViewId="0">
      <selection activeCell="B7" sqref="B7:N38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72" t="s">
        <v>34</v>
      </c>
      <c r="C2" s="72"/>
      <c r="D2" s="72"/>
      <c r="E2" s="72"/>
      <c r="F2" s="78"/>
      <c r="G2" s="78"/>
      <c r="H2" s="78"/>
      <c r="I2" s="78"/>
      <c r="J2" s="78"/>
      <c r="K2" s="78"/>
      <c r="L2" s="78"/>
      <c r="M2" s="78"/>
      <c r="N2" s="78"/>
    </row>
    <row r="3" spans="2:14" ht="15" customHeight="1" x14ac:dyDescent="0.25">
      <c r="B3" s="73" t="str">
        <f>INICIO!C$8</f>
        <v>PERIODO: ENERO A NOVIEMBRE - 2025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5" customHeight="1" thickBot="1" x14ac:dyDescent="0.3"/>
    <row r="5" spans="2:14" ht="15" customHeight="1" thickBot="1" x14ac:dyDescent="0.3">
      <c r="B5" s="71" t="s">
        <v>0</v>
      </c>
      <c r="C5" s="71" t="s">
        <v>5</v>
      </c>
      <c r="D5" s="79" t="s">
        <v>6</v>
      </c>
      <c r="E5" s="71" t="s">
        <v>7</v>
      </c>
      <c r="F5" s="70" t="s">
        <v>10</v>
      </c>
      <c r="G5" s="70" t="s">
        <v>8</v>
      </c>
      <c r="H5" s="70"/>
      <c r="I5" s="75" t="s">
        <v>17</v>
      </c>
      <c r="J5" s="70"/>
      <c r="K5" s="70" t="s">
        <v>18</v>
      </c>
      <c r="L5" s="70"/>
      <c r="M5" s="70" t="s">
        <v>19</v>
      </c>
      <c r="N5" s="70"/>
    </row>
    <row r="6" spans="2:14" ht="15" customHeight="1" thickBot="1" x14ac:dyDescent="0.3">
      <c r="B6" s="71"/>
      <c r="C6" s="71"/>
      <c r="D6" s="79"/>
      <c r="E6" s="71"/>
      <c r="F6" s="70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41</v>
      </c>
      <c r="C7" s="7" t="s">
        <v>42</v>
      </c>
      <c r="D7" s="6" t="s">
        <v>43</v>
      </c>
      <c r="E7" s="8">
        <v>30202</v>
      </c>
      <c r="F7" s="12">
        <v>157</v>
      </c>
      <c r="G7" s="21">
        <v>25</v>
      </c>
      <c r="H7" s="27">
        <v>15.923566878980891</v>
      </c>
      <c r="I7" s="21">
        <v>15</v>
      </c>
      <c r="J7" s="17">
        <v>9.5541401273885356</v>
      </c>
      <c r="K7" s="30">
        <v>10</v>
      </c>
      <c r="L7" s="24">
        <v>6.369426751592357</v>
      </c>
      <c r="M7" s="21">
        <v>0</v>
      </c>
      <c r="N7" s="27">
        <v>0</v>
      </c>
    </row>
    <row r="8" spans="2:14" ht="15" customHeight="1" x14ac:dyDescent="0.25">
      <c r="B8" s="5" t="s">
        <v>41</v>
      </c>
      <c r="C8" s="7" t="s">
        <v>42</v>
      </c>
      <c r="D8" s="7" t="s">
        <v>44</v>
      </c>
      <c r="E8" s="3">
        <v>30219</v>
      </c>
      <c r="F8" s="13">
        <v>24</v>
      </c>
      <c r="G8" s="20">
        <v>4</v>
      </c>
      <c r="H8" s="25">
        <v>16.666666666666664</v>
      </c>
      <c r="I8" s="20">
        <v>3</v>
      </c>
      <c r="J8" s="16">
        <v>12.5</v>
      </c>
      <c r="K8" s="31">
        <v>1</v>
      </c>
      <c r="L8" s="26">
        <v>4.1666666666666661</v>
      </c>
      <c r="M8" s="20">
        <v>0</v>
      </c>
      <c r="N8" s="25">
        <v>0</v>
      </c>
    </row>
    <row r="9" spans="2:14" ht="15" customHeight="1" x14ac:dyDescent="0.25">
      <c r="B9" s="5" t="s">
        <v>41</v>
      </c>
      <c r="C9" s="7" t="s">
        <v>42</v>
      </c>
      <c r="D9" s="7" t="s">
        <v>45</v>
      </c>
      <c r="E9" s="3">
        <v>30208</v>
      </c>
      <c r="F9" s="13">
        <v>70</v>
      </c>
      <c r="G9" s="20">
        <v>3</v>
      </c>
      <c r="H9" s="25">
        <v>4.2857142857142856</v>
      </c>
      <c r="I9" s="20">
        <v>3</v>
      </c>
      <c r="J9" s="16">
        <v>4.2857142857142856</v>
      </c>
      <c r="K9" s="31">
        <v>0</v>
      </c>
      <c r="L9" s="26">
        <v>0</v>
      </c>
      <c r="M9" s="20">
        <v>0</v>
      </c>
      <c r="N9" s="25">
        <v>0</v>
      </c>
    </row>
    <row r="10" spans="2:14" ht="15" customHeight="1" x14ac:dyDescent="0.25">
      <c r="B10" s="5" t="s">
        <v>41</v>
      </c>
      <c r="C10" s="7" t="s">
        <v>46</v>
      </c>
      <c r="D10" s="7" t="s">
        <v>47</v>
      </c>
      <c r="E10" s="3">
        <v>30610</v>
      </c>
      <c r="F10" s="48">
        <v>54</v>
      </c>
      <c r="G10" s="49">
        <v>2</v>
      </c>
      <c r="H10" s="52">
        <v>3.7037037037037033</v>
      </c>
      <c r="I10" s="49">
        <v>2</v>
      </c>
      <c r="J10" s="50">
        <v>3.7037037037037033</v>
      </c>
      <c r="K10" s="51">
        <v>0</v>
      </c>
      <c r="L10" s="53">
        <v>0</v>
      </c>
      <c r="M10" s="49">
        <v>0</v>
      </c>
      <c r="N10" s="52">
        <v>0</v>
      </c>
    </row>
    <row r="11" spans="2:14" ht="15" customHeight="1" x14ac:dyDescent="0.25">
      <c r="B11" s="5" t="s">
        <v>41</v>
      </c>
      <c r="C11" s="7" t="s">
        <v>46</v>
      </c>
      <c r="D11" s="7" t="s">
        <v>48</v>
      </c>
      <c r="E11" s="3">
        <v>30604</v>
      </c>
      <c r="F11" s="13">
        <v>178</v>
      </c>
      <c r="G11" s="20">
        <v>42</v>
      </c>
      <c r="H11" s="25">
        <v>23.595505617977526</v>
      </c>
      <c r="I11" s="20">
        <v>36</v>
      </c>
      <c r="J11" s="16">
        <v>20.224719101123593</v>
      </c>
      <c r="K11" s="31">
        <v>6</v>
      </c>
      <c r="L11" s="26">
        <v>3.3707865168539324</v>
      </c>
      <c r="M11" s="20">
        <v>0</v>
      </c>
      <c r="N11" s="25">
        <v>0</v>
      </c>
    </row>
    <row r="12" spans="2:14" ht="15" customHeight="1" x14ac:dyDescent="0.25">
      <c r="B12" s="5" t="s">
        <v>41</v>
      </c>
      <c r="C12" s="7" t="s">
        <v>46</v>
      </c>
      <c r="D12" s="7" t="s">
        <v>49</v>
      </c>
      <c r="E12" s="3">
        <v>30611</v>
      </c>
      <c r="F12" s="13">
        <v>47</v>
      </c>
      <c r="G12" s="20">
        <v>2</v>
      </c>
      <c r="H12" s="25">
        <v>4.2553191489361701</v>
      </c>
      <c r="I12" s="20">
        <v>2</v>
      </c>
      <c r="J12" s="16">
        <v>4.2553191489361701</v>
      </c>
      <c r="K12" s="31">
        <v>0</v>
      </c>
      <c r="L12" s="26">
        <v>0</v>
      </c>
      <c r="M12" s="20">
        <v>0</v>
      </c>
      <c r="N12" s="25">
        <v>0</v>
      </c>
    </row>
    <row r="13" spans="2:14" ht="15" customHeight="1" x14ac:dyDescent="0.25">
      <c r="B13" s="5" t="s">
        <v>41</v>
      </c>
      <c r="C13" s="7" t="s">
        <v>46</v>
      </c>
      <c r="D13" s="7" t="s">
        <v>50</v>
      </c>
      <c r="E13" s="3">
        <v>30605</v>
      </c>
      <c r="F13" s="48">
        <v>226</v>
      </c>
      <c r="G13" s="49">
        <v>15</v>
      </c>
      <c r="H13" s="52">
        <v>6.6371681415929213</v>
      </c>
      <c r="I13" s="49">
        <v>12</v>
      </c>
      <c r="J13" s="50">
        <v>5.3097345132743365</v>
      </c>
      <c r="K13" s="51">
        <v>3</v>
      </c>
      <c r="L13" s="53">
        <v>1.3274336283185841</v>
      </c>
      <c r="M13" s="49">
        <v>0</v>
      </c>
      <c r="N13" s="52">
        <v>0</v>
      </c>
    </row>
    <row r="14" spans="2:14" ht="15" customHeight="1" x14ac:dyDescent="0.25">
      <c r="B14" s="5" t="s">
        <v>41</v>
      </c>
      <c r="C14" s="7" t="s">
        <v>46</v>
      </c>
      <c r="D14" s="7" t="s">
        <v>51</v>
      </c>
      <c r="E14" s="3">
        <v>30606</v>
      </c>
      <c r="F14" s="48">
        <v>77</v>
      </c>
      <c r="G14" s="49">
        <v>19</v>
      </c>
      <c r="H14" s="52">
        <v>24.675324675324674</v>
      </c>
      <c r="I14" s="49">
        <v>18</v>
      </c>
      <c r="J14" s="50">
        <v>23.376623376623375</v>
      </c>
      <c r="K14" s="51">
        <v>1</v>
      </c>
      <c r="L14" s="53">
        <v>1.2987012987012987</v>
      </c>
      <c r="M14" s="49">
        <v>0</v>
      </c>
      <c r="N14" s="52">
        <v>0</v>
      </c>
    </row>
    <row r="15" spans="2:14" ht="15" customHeight="1" x14ac:dyDescent="0.25">
      <c r="B15" s="5" t="s">
        <v>41</v>
      </c>
      <c r="C15" s="7" t="s">
        <v>46</v>
      </c>
      <c r="D15" s="7" t="s">
        <v>52</v>
      </c>
      <c r="E15" s="3">
        <v>30609</v>
      </c>
      <c r="F15" s="48">
        <v>110</v>
      </c>
      <c r="G15" s="49">
        <v>19</v>
      </c>
      <c r="H15" s="52">
        <v>17.272727272727273</v>
      </c>
      <c r="I15" s="49">
        <v>18</v>
      </c>
      <c r="J15" s="50">
        <v>16.363636363636363</v>
      </c>
      <c r="K15" s="51">
        <v>1</v>
      </c>
      <c r="L15" s="53">
        <v>0.90909090909090906</v>
      </c>
      <c r="M15" s="49">
        <v>0</v>
      </c>
      <c r="N15" s="52">
        <v>0</v>
      </c>
    </row>
    <row r="16" spans="2:14" ht="15" customHeight="1" x14ac:dyDescent="0.25">
      <c r="B16" s="5" t="s">
        <v>53</v>
      </c>
      <c r="C16" s="7" t="s">
        <v>54</v>
      </c>
      <c r="D16" s="7" t="s">
        <v>53</v>
      </c>
      <c r="E16" s="3">
        <v>50101</v>
      </c>
      <c r="F16" s="48">
        <v>2365</v>
      </c>
      <c r="G16" s="49">
        <v>475</v>
      </c>
      <c r="H16" s="52">
        <v>20.084566596194502</v>
      </c>
      <c r="I16" s="49">
        <v>410</v>
      </c>
      <c r="J16" s="50">
        <v>17.336152219873149</v>
      </c>
      <c r="K16" s="51">
        <v>65</v>
      </c>
      <c r="L16" s="53">
        <v>2.7484143763213531</v>
      </c>
      <c r="M16" s="49">
        <v>0</v>
      </c>
      <c r="N16" s="52">
        <v>0</v>
      </c>
    </row>
    <row r="17" spans="2:14" ht="15" customHeight="1" x14ac:dyDescent="0.25">
      <c r="B17" s="5" t="s">
        <v>53</v>
      </c>
      <c r="C17" s="7" t="s">
        <v>55</v>
      </c>
      <c r="D17" s="7" t="s">
        <v>56</v>
      </c>
      <c r="E17" s="3">
        <v>50402</v>
      </c>
      <c r="F17" s="48">
        <v>60</v>
      </c>
      <c r="G17" s="49">
        <v>8</v>
      </c>
      <c r="H17" s="52">
        <v>13.333333333333334</v>
      </c>
      <c r="I17" s="49">
        <v>8</v>
      </c>
      <c r="J17" s="50">
        <v>13.333333333333334</v>
      </c>
      <c r="K17" s="51">
        <v>0</v>
      </c>
      <c r="L17" s="53">
        <v>0</v>
      </c>
      <c r="M17" s="49">
        <v>0</v>
      </c>
      <c r="N17" s="52">
        <v>0</v>
      </c>
    </row>
    <row r="18" spans="2:14" ht="15" customHeight="1" x14ac:dyDescent="0.25">
      <c r="B18" s="5" t="s">
        <v>53</v>
      </c>
      <c r="C18" s="7" t="s">
        <v>55</v>
      </c>
      <c r="D18" s="7" t="s">
        <v>57</v>
      </c>
      <c r="E18" s="3">
        <v>50409</v>
      </c>
      <c r="F18" s="48">
        <v>273</v>
      </c>
      <c r="G18" s="49">
        <v>46</v>
      </c>
      <c r="H18" s="52">
        <v>16.84981684981685</v>
      </c>
      <c r="I18" s="49">
        <v>42</v>
      </c>
      <c r="J18" s="50">
        <v>15.384615384615385</v>
      </c>
      <c r="K18" s="51">
        <v>4</v>
      </c>
      <c r="L18" s="53">
        <v>1.4652014652014651</v>
      </c>
      <c r="M18" s="49">
        <v>0</v>
      </c>
      <c r="N18" s="52">
        <v>0</v>
      </c>
    </row>
    <row r="19" spans="2:14" ht="15" customHeight="1" x14ac:dyDescent="0.25">
      <c r="B19" s="5" t="s">
        <v>53</v>
      </c>
      <c r="C19" s="7" t="s">
        <v>55</v>
      </c>
      <c r="D19" s="7" t="s">
        <v>58</v>
      </c>
      <c r="E19" s="3">
        <v>50412</v>
      </c>
      <c r="F19" s="48">
        <v>67</v>
      </c>
      <c r="G19" s="49">
        <v>4</v>
      </c>
      <c r="H19" s="52">
        <v>5.9701492537313428</v>
      </c>
      <c r="I19" s="49">
        <v>2</v>
      </c>
      <c r="J19" s="50">
        <v>2.9850746268656714</v>
      </c>
      <c r="K19" s="51">
        <v>2</v>
      </c>
      <c r="L19" s="53">
        <v>2.9850746268656714</v>
      </c>
      <c r="M19" s="49">
        <v>0</v>
      </c>
      <c r="N19" s="52">
        <v>0</v>
      </c>
    </row>
    <row r="20" spans="2:14" ht="15" customHeight="1" x14ac:dyDescent="0.25">
      <c r="B20" s="5" t="s">
        <v>53</v>
      </c>
      <c r="C20" s="7" t="s">
        <v>55</v>
      </c>
      <c r="D20" s="7" t="s">
        <v>59</v>
      </c>
      <c r="E20" s="3">
        <v>50403</v>
      </c>
      <c r="F20" s="13">
        <v>120</v>
      </c>
      <c r="G20" s="20">
        <v>27</v>
      </c>
      <c r="H20" s="25">
        <v>22.5</v>
      </c>
      <c r="I20" s="20">
        <v>13</v>
      </c>
      <c r="J20" s="16">
        <v>10.833333333333334</v>
      </c>
      <c r="K20" s="31">
        <v>14</v>
      </c>
      <c r="L20" s="26">
        <v>11.666666666666666</v>
      </c>
      <c r="M20" s="20">
        <v>0</v>
      </c>
      <c r="N20" s="25">
        <v>0</v>
      </c>
    </row>
    <row r="21" spans="2:14" ht="15" customHeight="1" x14ac:dyDescent="0.25">
      <c r="B21" s="5" t="s">
        <v>53</v>
      </c>
      <c r="C21" s="7" t="s">
        <v>55</v>
      </c>
      <c r="D21" s="7" t="s">
        <v>55</v>
      </c>
      <c r="E21" s="3">
        <v>50401</v>
      </c>
      <c r="F21" s="13">
        <v>1236</v>
      </c>
      <c r="G21" s="20">
        <v>180</v>
      </c>
      <c r="H21" s="25">
        <v>14.563106796116504</v>
      </c>
      <c r="I21" s="20">
        <v>165</v>
      </c>
      <c r="J21" s="16">
        <v>13.349514563106796</v>
      </c>
      <c r="K21" s="31">
        <v>15</v>
      </c>
      <c r="L21" s="26">
        <v>1.2135922330097086</v>
      </c>
      <c r="M21" s="20">
        <v>0</v>
      </c>
      <c r="N21" s="25">
        <v>0</v>
      </c>
    </row>
    <row r="22" spans="2:14" ht="15" customHeight="1" x14ac:dyDescent="0.25">
      <c r="B22" s="5" t="s">
        <v>53</v>
      </c>
      <c r="C22" s="7" t="s">
        <v>55</v>
      </c>
      <c r="D22" s="7" t="s">
        <v>60</v>
      </c>
      <c r="E22" s="3">
        <v>50404</v>
      </c>
      <c r="F22" s="48">
        <v>94</v>
      </c>
      <c r="G22" s="49">
        <v>25</v>
      </c>
      <c r="H22" s="52">
        <v>26.595744680851062</v>
      </c>
      <c r="I22" s="49">
        <v>23</v>
      </c>
      <c r="J22" s="50">
        <v>24.468085106382979</v>
      </c>
      <c r="K22" s="51">
        <v>2</v>
      </c>
      <c r="L22" s="53">
        <v>2.1276595744680851</v>
      </c>
      <c r="M22" s="49">
        <v>0</v>
      </c>
      <c r="N22" s="52">
        <v>0</v>
      </c>
    </row>
    <row r="23" spans="2:14" ht="15" customHeight="1" x14ac:dyDescent="0.25">
      <c r="B23" s="5" t="s">
        <v>53</v>
      </c>
      <c r="C23" s="7" t="s">
        <v>55</v>
      </c>
      <c r="D23" s="7" t="s">
        <v>61</v>
      </c>
      <c r="E23" s="3">
        <v>50408</v>
      </c>
      <c r="F23" s="48">
        <v>419</v>
      </c>
      <c r="G23" s="49">
        <v>50</v>
      </c>
      <c r="H23" s="52">
        <v>11.933174224343675</v>
      </c>
      <c r="I23" s="49">
        <v>49</v>
      </c>
      <c r="J23" s="50">
        <v>11.694510739856803</v>
      </c>
      <c r="K23" s="51">
        <v>1</v>
      </c>
      <c r="L23" s="53">
        <v>0.23866348448687352</v>
      </c>
      <c r="M23" s="49">
        <v>0</v>
      </c>
      <c r="N23" s="52">
        <v>0</v>
      </c>
    </row>
    <row r="24" spans="2:14" ht="15" customHeight="1" x14ac:dyDescent="0.25">
      <c r="B24" s="5" t="s">
        <v>53</v>
      </c>
      <c r="C24" s="7" t="s">
        <v>55</v>
      </c>
      <c r="D24" s="7" t="s">
        <v>62</v>
      </c>
      <c r="E24" s="3">
        <v>50405</v>
      </c>
      <c r="F24" s="48">
        <v>278</v>
      </c>
      <c r="G24" s="49">
        <v>30</v>
      </c>
      <c r="H24" s="52">
        <v>10.791366906474821</v>
      </c>
      <c r="I24" s="49">
        <v>28</v>
      </c>
      <c r="J24" s="50">
        <v>10.071942446043165</v>
      </c>
      <c r="K24" s="51">
        <v>2</v>
      </c>
      <c r="L24" s="53">
        <v>0.71942446043165476</v>
      </c>
      <c r="M24" s="49">
        <v>0</v>
      </c>
      <c r="N24" s="52">
        <v>0</v>
      </c>
    </row>
    <row r="25" spans="2:14" ht="15" customHeight="1" x14ac:dyDescent="0.25">
      <c r="B25" s="5" t="s">
        <v>53</v>
      </c>
      <c r="C25" s="7" t="s">
        <v>55</v>
      </c>
      <c r="D25" s="7" t="s">
        <v>63</v>
      </c>
      <c r="E25" s="3">
        <v>50411</v>
      </c>
      <c r="F25" s="48">
        <v>113</v>
      </c>
      <c r="G25" s="49">
        <v>33</v>
      </c>
      <c r="H25" s="52">
        <v>29.20353982300885</v>
      </c>
      <c r="I25" s="49">
        <v>25</v>
      </c>
      <c r="J25" s="50">
        <v>22.123893805309734</v>
      </c>
      <c r="K25" s="51">
        <v>8</v>
      </c>
      <c r="L25" s="53">
        <v>7.0796460176991154</v>
      </c>
      <c r="M25" s="49">
        <v>0</v>
      </c>
      <c r="N25" s="52">
        <v>0</v>
      </c>
    </row>
    <row r="26" spans="2:14" ht="15" customHeight="1" x14ac:dyDescent="0.25">
      <c r="B26" s="5" t="s">
        <v>53</v>
      </c>
      <c r="C26" s="7" t="s">
        <v>55</v>
      </c>
      <c r="D26" s="7" t="s">
        <v>64</v>
      </c>
      <c r="E26" s="3">
        <v>50406</v>
      </c>
      <c r="F26" s="13">
        <v>128</v>
      </c>
      <c r="G26" s="20">
        <v>28</v>
      </c>
      <c r="H26" s="25">
        <v>21.875</v>
      </c>
      <c r="I26" s="20">
        <v>20</v>
      </c>
      <c r="J26" s="16">
        <v>15.625</v>
      </c>
      <c r="K26" s="31">
        <v>8</v>
      </c>
      <c r="L26" s="26">
        <v>6.25</v>
      </c>
      <c r="M26" s="20">
        <v>0</v>
      </c>
      <c r="N26" s="25">
        <v>0</v>
      </c>
    </row>
    <row r="27" spans="2:14" ht="15" customHeight="1" x14ac:dyDescent="0.25">
      <c r="B27" s="5" t="s">
        <v>53</v>
      </c>
      <c r="C27" s="7" t="s">
        <v>55</v>
      </c>
      <c r="D27" s="7" t="s">
        <v>65</v>
      </c>
      <c r="E27" s="3">
        <v>50407</v>
      </c>
      <c r="F27" s="13">
        <v>391</v>
      </c>
      <c r="G27" s="20">
        <v>24</v>
      </c>
      <c r="H27" s="25">
        <v>6.1381074168797953</v>
      </c>
      <c r="I27" s="20">
        <v>21</v>
      </c>
      <c r="J27" s="16">
        <v>5.3708439897698215</v>
      </c>
      <c r="K27" s="31">
        <v>3</v>
      </c>
      <c r="L27" s="26">
        <v>0.76726342710997442</v>
      </c>
      <c r="M27" s="20">
        <v>0</v>
      </c>
      <c r="N27" s="25">
        <v>0</v>
      </c>
    </row>
    <row r="28" spans="2:14" ht="15" customHeight="1" x14ac:dyDescent="0.25">
      <c r="B28" s="5" t="s">
        <v>53</v>
      </c>
      <c r="C28" s="7" t="s">
        <v>55</v>
      </c>
      <c r="D28" s="7" t="s">
        <v>66</v>
      </c>
      <c r="E28" s="3">
        <v>50410</v>
      </c>
      <c r="F28" s="48">
        <v>150</v>
      </c>
      <c r="G28" s="49">
        <v>32</v>
      </c>
      <c r="H28" s="52">
        <v>21.333333333333336</v>
      </c>
      <c r="I28" s="49">
        <v>30</v>
      </c>
      <c r="J28" s="50">
        <v>20</v>
      </c>
      <c r="K28" s="51">
        <v>2</v>
      </c>
      <c r="L28" s="53">
        <v>1.3333333333333335</v>
      </c>
      <c r="M28" s="49">
        <v>0</v>
      </c>
      <c r="N28" s="52">
        <v>0</v>
      </c>
    </row>
    <row r="29" spans="2:14" ht="15" customHeight="1" x14ac:dyDescent="0.25">
      <c r="B29" s="5" t="s">
        <v>53</v>
      </c>
      <c r="C29" s="7" t="s">
        <v>67</v>
      </c>
      <c r="D29" s="7" t="s">
        <v>68</v>
      </c>
      <c r="E29" s="3">
        <v>50510</v>
      </c>
      <c r="F29" s="48">
        <v>124</v>
      </c>
      <c r="G29" s="49">
        <v>15</v>
      </c>
      <c r="H29" s="52">
        <v>12.096774193548388</v>
      </c>
      <c r="I29" s="49">
        <v>12</v>
      </c>
      <c r="J29" s="50">
        <v>9.67741935483871</v>
      </c>
      <c r="K29" s="51">
        <v>2</v>
      </c>
      <c r="L29" s="53">
        <v>1.6129032258064515</v>
      </c>
      <c r="M29" s="49">
        <v>1</v>
      </c>
      <c r="N29" s="52">
        <v>0.80645161290322576</v>
      </c>
    </row>
    <row r="30" spans="2:14" ht="15" customHeight="1" x14ac:dyDescent="0.25">
      <c r="B30" s="5" t="s">
        <v>53</v>
      </c>
      <c r="C30" s="7" t="s">
        <v>67</v>
      </c>
      <c r="D30" s="7" t="s">
        <v>69</v>
      </c>
      <c r="E30" s="3">
        <v>50502</v>
      </c>
      <c r="F30" s="48">
        <v>319</v>
      </c>
      <c r="G30" s="49">
        <v>228</v>
      </c>
      <c r="H30" s="52">
        <v>71.473354231974923</v>
      </c>
      <c r="I30" s="49">
        <v>100</v>
      </c>
      <c r="J30" s="50">
        <v>31.347962382445143</v>
      </c>
      <c r="K30" s="51">
        <v>127</v>
      </c>
      <c r="L30" s="53">
        <v>39.811912225705335</v>
      </c>
      <c r="M30" s="49">
        <v>1</v>
      </c>
      <c r="N30" s="52">
        <v>0.31347962382445138</v>
      </c>
    </row>
    <row r="31" spans="2:14" ht="15" customHeight="1" x14ac:dyDescent="0.25">
      <c r="B31" s="5" t="s">
        <v>53</v>
      </c>
      <c r="C31" s="7" t="s">
        <v>67</v>
      </c>
      <c r="D31" s="7" t="s">
        <v>70</v>
      </c>
      <c r="E31" s="3">
        <v>50503</v>
      </c>
      <c r="F31" s="13">
        <v>285</v>
      </c>
      <c r="G31" s="20">
        <v>43</v>
      </c>
      <c r="H31" s="25">
        <v>15.087719298245613</v>
      </c>
      <c r="I31" s="20">
        <v>35</v>
      </c>
      <c r="J31" s="16">
        <v>12.280701754385964</v>
      </c>
      <c r="K31" s="31">
        <v>8</v>
      </c>
      <c r="L31" s="26">
        <v>2.807017543859649</v>
      </c>
      <c r="M31" s="20">
        <v>0</v>
      </c>
      <c r="N31" s="25">
        <v>0</v>
      </c>
    </row>
    <row r="32" spans="2:14" ht="15" customHeight="1" x14ac:dyDescent="0.25">
      <c r="B32" s="5" t="s">
        <v>53</v>
      </c>
      <c r="C32" s="7" t="s">
        <v>67</v>
      </c>
      <c r="D32" s="7" t="s">
        <v>71</v>
      </c>
      <c r="E32" s="3">
        <v>50504</v>
      </c>
      <c r="F32" s="54">
        <v>40</v>
      </c>
      <c r="G32" s="55">
        <v>13</v>
      </c>
      <c r="H32" s="56">
        <v>32.5</v>
      </c>
      <c r="I32" s="55">
        <v>10</v>
      </c>
      <c r="J32" s="57">
        <v>25</v>
      </c>
      <c r="K32" s="58">
        <v>3</v>
      </c>
      <c r="L32" s="59">
        <v>7.5</v>
      </c>
      <c r="M32" s="55">
        <v>0</v>
      </c>
      <c r="N32" s="56">
        <v>0</v>
      </c>
    </row>
    <row r="33" spans="2:14" ht="15" customHeight="1" x14ac:dyDescent="0.25">
      <c r="B33" s="5" t="s">
        <v>53</v>
      </c>
      <c r="C33" s="7" t="s">
        <v>67</v>
      </c>
      <c r="D33" s="7" t="s">
        <v>72</v>
      </c>
      <c r="E33" s="3">
        <v>50505</v>
      </c>
      <c r="F33" s="48">
        <v>185</v>
      </c>
      <c r="G33" s="49">
        <v>113</v>
      </c>
      <c r="H33" s="52">
        <v>61.081081081081081</v>
      </c>
      <c r="I33" s="49">
        <v>62</v>
      </c>
      <c r="J33" s="50">
        <v>33.513513513513516</v>
      </c>
      <c r="K33" s="51">
        <v>51</v>
      </c>
      <c r="L33" s="53">
        <v>27.567567567567568</v>
      </c>
      <c r="M33" s="49">
        <v>0</v>
      </c>
      <c r="N33" s="52">
        <v>0</v>
      </c>
    </row>
    <row r="34" spans="2:14" ht="15" customHeight="1" x14ac:dyDescent="0.25">
      <c r="B34" s="5" t="s">
        <v>53</v>
      </c>
      <c r="C34" s="7" t="s">
        <v>67</v>
      </c>
      <c r="D34" s="7" t="s">
        <v>72</v>
      </c>
      <c r="E34" s="3">
        <v>50511</v>
      </c>
      <c r="F34" s="48">
        <v>9</v>
      </c>
      <c r="G34" s="49">
        <v>1</v>
      </c>
      <c r="H34" s="52">
        <v>11.111111111111111</v>
      </c>
      <c r="I34" s="49">
        <v>1</v>
      </c>
      <c r="J34" s="50">
        <v>11.111111111111111</v>
      </c>
      <c r="K34" s="51">
        <v>0</v>
      </c>
      <c r="L34" s="53">
        <v>0</v>
      </c>
      <c r="M34" s="49">
        <v>0</v>
      </c>
      <c r="N34" s="52">
        <v>0</v>
      </c>
    </row>
    <row r="35" spans="2:14" ht="15" customHeight="1" x14ac:dyDescent="0.25">
      <c r="B35" s="5" t="s">
        <v>53</v>
      </c>
      <c r="C35" s="7" t="s">
        <v>67</v>
      </c>
      <c r="D35" s="7" t="s">
        <v>73</v>
      </c>
      <c r="E35" s="3">
        <v>50506</v>
      </c>
      <c r="F35" s="13">
        <v>55</v>
      </c>
      <c r="G35" s="20">
        <v>29</v>
      </c>
      <c r="H35" s="25">
        <v>52.72727272727272</v>
      </c>
      <c r="I35" s="20">
        <v>27</v>
      </c>
      <c r="J35" s="16">
        <v>49.090909090909093</v>
      </c>
      <c r="K35" s="31">
        <v>2</v>
      </c>
      <c r="L35" s="26">
        <v>3.6363636363636362</v>
      </c>
      <c r="M35" s="20">
        <v>0</v>
      </c>
      <c r="N35" s="25">
        <v>0</v>
      </c>
    </row>
    <row r="36" spans="2:14" ht="15" customHeight="1" x14ac:dyDescent="0.25">
      <c r="B36" s="5" t="s">
        <v>53</v>
      </c>
      <c r="C36" s="7" t="s">
        <v>67</v>
      </c>
      <c r="D36" s="7" t="s">
        <v>74</v>
      </c>
      <c r="E36" s="3">
        <v>50509</v>
      </c>
      <c r="F36" s="48">
        <v>305</v>
      </c>
      <c r="G36" s="49">
        <v>44</v>
      </c>
      <c r="H36" s="52">
        <v>14.426229508196723</v>
      </c>
      <c r="I36" s="49">
        <v>44</v>
      </c>
      <c r="J36" s="50">
        <v>14.426229508196723</v>
      </c>
      <c r="K36" s="51">
        <v>0</v>
      </c>
      <c r="L36" s="53">
        <v>0</v>
      </c>
      <c r="M36" s="49">
        <v>0</v>
      </c>
      <c r="N36" s="52">
        <v>0</v>
      </c>
    </row>
    <row r="37" spans="2:14" ht="15" customHeight="1" x14ac:dyDescent="0.25">
      <c r="B37" s="5" t="s">
        <v>53</v>
      </c>
      <c r="C37" s="7" t="s">
        <v>67</v>
      </c>
      <c r="D37" s="7" t="s">
        <v>75</v>
      </c>
      <c r="E37" s="3">
        <v>50501</v>
      </c>
      <c r="F37" s="48">
        <v>356</v>
      </c>
      <c r="G37" s="49">
        <v>53</v>
      </c>
      <c r="H37" s="52">
        <v>14.887640449438203</v>
      </c>
      <c r="I37" s="49">
        <v>51</v>
      </c>
      <c r="J37" s="50">
        <v>14.325842696629213</v>
      </c>
      <c r="K37" s="51">
        <v>2</v>
      </c>
      <c r="L37" s="53">
        <v>0.5617977528089888</v>
      </c>
      <c r="M37" s="49">
        <v>0</v>
      </c>
      <c r="N37" s="52">
        <v>0</v>
      </c>
    </row>
    <row r="38" spans="2:14" ht="15" customHeight="1" thickBot="1" x14ac:dyDescent="0.3">
      <c r="B38" s="5" t="s">
        <v>53</v>
      </c>
      <c r="C38" s="7" t="s">
        <v>67</v>
      </c>
      <c r="D38" s="7" t="s">
        <v>76</v>
      </c>
      <c r="E38" s="3">
        <v>50507</v>
      </c>
      <c r="F38" s="48">
        <v>426</v>
      </c>
      <c r="G38" s="49">
        <v>59</v>
      </c>
      <c r="H38" s="52">
        <v>13.849765258215962</v>
      </c>
      <c r="I38" s="49">
        <v>59</v>
      </c>
      <c r="J38" s="50">
        <v>13.849765258215962</v>
      </c>
      <c r="K38" s="51">
        <v>0</v>
      </c>
      <c r="L38" s="53">
        <v>0</v>
      </c>
      <c r="M38" s="49">
        <v>0</v>
      </c>
      <c r="N38" s="52">
        <v>0</v>
      </c>
    </row>
    <row r="39" spans="2:14" ht="15" customHeight="1" thickBot="1" x14ac:dyDescent="0.3">
      <c r="B39" s="67" t="s">
        <v>30</v>
      </c>
      <c r="C39" s="68"/>
      <c r="D39" s="68"/>
      <c r="E39" s="69"/>
      <c r="F39" s="14">
        <f>SUM(F7:F38)</f>
        <v>8741</v>
      </c>
      <c r="G39" s="22">
        <f>SUM(G7:G38)</f>
        <v>1691</v>
      </c>
      <c r="H39" s="28">
        <f>G39/F39*100</f>
        <v>19.34561263013385</v>
      </c>
      <c r="I39" s="22">
        <f>SUM(I7:I38)</f>
        <v>1346</v>
      </c>
      <c r="J39" s="18">
        <f>I39/F39*100</f>
        <v>15.39869580139572</v>
      </c>
      <c r="K39" s="32">
        <f>SUM(K7:K38)</f>
        <v>343</v>
      </c>
      <c r="L39" s="29">
        <f>K39/F39*100</f>
        <v>3.9240361514700832</v>
      </c>
      <c r="M39" s="22">
        <f>SUM(M7:M38)</f>
        <v>2</v>
      </c>
      <c r="N39" s="28">
        <f>M39/F39*100</f>
        <v>2.2880677268047135E-2</v>
      </c>
    </row>
    <row r="40" spans="2:14" ht="15" customHeight="1" x14ac:dyDescent="0.25">
      <c r="B40" s="2" t="str">
        <f>_xlfn.CONCAT("Fuente: Sistema de Información SIEN - HIS, ",RIGHT(INICIO!C8,4),".")</f>
        <v>Fuente: Sistema de Información SIEN - HIS, 2025.</v>
      </c>
      <c r="C40" s="11"/>
      <c r="D40" s="11"/>
      <c r="E40" s="11"/>
    </row>
    <row r="41" spans="2:14" ht="15" customHeight="1" x14ac:dyDescent="0.25">
      <c r="B41" s="2" t="s">
        <v>39</v>
      </c>
      <c r="C41" s="11"/>
      <c r="D41" s="11"/>
      <c r="E41" s="11"/>
    </row>
    <row r="42" spans="2:14" ht="15" customHeight="1" x14ac:dyDescent="0.25">
      <c r="B42" s="2"/>
    </row>
    <row r="43" spans="2:14" ht="15" customHeight="1" x14ac:dyDescent="0.25">
      <c r="B43" s="2"/>
    </row>
  </sheetData>
  <mergeCells count="12">
    <mergeCell ref="B39:E39"/>
    <mergeCell ref="K5:L5"/>
    <mergeCell ref="M5:N5"/>
    <mergeCell ref="B2:N2"/>
    <mergeCell ref="B5:B6"/>
    <mergeCell ref="C5:C6"/>
    <mergeCell ref="D5:D6"/>
    <mergeCell ref="E5:E6"/>
    <mergeCell ref="F5:F6"/>
    <mergeCell ref="G5:H5"/>
    <mergeCell ref="I5:J5"/>
    <mergeCell ref="B3:N3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0070C0"/>
  </sheetPr>
  <dimension ref="B2:N43"/>
  <sheetViews>
    <sheetView showGridLines="0" tabSelected="1" workbookViewId="0">
      <selection activeCell="B7" sqref="B7:N38"/>
    </sheetView>
  </sheetViews>
  <sheetFormatPr baseColWidth="10" defaultColWidth="11.42578125" defaultRowHeight="15" customHeight="1" x14ac:dyDescent="0.25"/>
  <cols>
    <col min="1" max="1" width="12.7109375" style="1" customWidth="1"/>
    <col min="2" max="2" width="15.7109375" style="1" customWidth="1"/>
    <col min="3" max="3" width="25.7109375" style="1" customWidth="1"/>
    <col min="4" max="4" width="35.7109375" style="1" customWidth="1"/>
    <col min="5" max="5" width="10.7109375" style="1" customWidth="1"/>
    <col min="6" max="14" width="12.7109375" style="1" customWidth="1"/>
    <col min="15" max="16384" width="11.42578125" style="1"/>
  </cols>
  <sheetData>
    <row r="2" spans="2:14" ht="84.95" customHeight="1" x14ac:dyDescent="0.25">
      <c r="B2" s="72" t="s">
        <v>33</v>
      </c>
      <c r="C2" s="72"/>
      <c r="D2" s="72"/>
      <c r="E2" s="72"/>
      <c r="F2" s="78"/>
      <c r="G2" s="78"/>
      <c r="H2" s="78"/>
      <c r="I2" s="78"/>
      <c r="J2" s="78"/>
      <c r="K2" s="78"/>
      <c r="L2" s="78"/>
      <c r="M2" s="78"/>
      <c r="N2" s="78"/>
    </row>
    <row r="3" spans="2:14" ht="15" customHeight="1" x14ac:dyDescent="0.25">
      <c r="B3" s="73" t="str">
        <f>INICIO!C$8</f>
        <v>PERIODO: ENERO A NOVIEMBRE - 2025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2:14" ht="15" customHeight="1" thickBot="1" x14ac:dyDescent="0.3"/>
    <row r="5" spans="2:14" ht="15" customHeight="1" thickBot="1" x14ac:dyDescent="0.3">
      <c r="B5" s="71" t="s">
        <v>0</v>
      </c>
      <c r="C5" s="71" t="s">
        <v>5</v>
      </c>
      <c r="D5" s="79" t="s">
        <v>6</v>
      </c>
      <c r="E5" s="71" t="s">
        <v>7</v>
      </c>
      <c r="F5" s="70" t="s">
        <v>10</v>
      </c>
      <c r="G5" s="70" t="s">
        <v>8</v>
      </c>
      <c r="H5" s="70"/>
      <c r="I5" s="75" t="s">
        <v>17</v>
      </c>
      <c r="J5" s="70"/>
      <c r="K5" s="70" t="s">
        <v>18</v>
      </c>
      <c r="L5" s="70"/>
      <c r="M5" s="70" t="s">
        <v>19</v>
      </c>
      <c r="N5" s="70"/>
    </row>
    <row r="6" spans="2:14" ht="15" customHeight="1" thickBot="1" x14ac:dyDescent="0.3">
      <c r="B6" s="71"/>
      <c r="C6" s="71"/>
      <c r="D6" s="79"/>
      <c r="E6" s="71"/>
      <c r="F6" s="70"/>
      <c r="G6" s="9" t="s">
        <v>1</v>
      </c>
      <c r="H6" s="9" t="s">
        <v>2</v>
      </c>
      <c r="I6" s="10" t="s">
        <v>1</v>
      </c>
      <c r="J6" s="9" t="s">
        <v>2</v>
      </c>
      <c r="K6" s="9" t="s">
        <v>1</v>
      </c>
      <c r="L6" s="9" t="s">
        <v>2</v>
      </c>
      <c r="M6" s="9" t="s">
        <v>1</v>
      </c>
      <c r="N6" s="9" t="s">
        <v>2</v>
      </c>
    </row>
    <row r="7" spans="2:14" ht="15" customHeight="1" x14ac:dyDescent="0.25">
      <c r="B7" s="4" t="s">
        <v>41</v>
      </c>
      <c r="C7" s="7" t="s">
        <v>42</v>
      </c>
      <c r="D7" s="6" t="s">
        <v>43</v>
      </c>
      <c r="E7" s="8">
        <v>30202</v>
      </c>
      <c r="F7" s="12">
        <v>352</v>
      </c>
      <c r="G7" s="21">
        <v>43</v>
      </c>
      <c r="H7" s="27">
        <v>12.215909090909092</v>
      </c>
      <c r="I7" s="21">
        <v>32</v>
      </c>
      <c r="J7" s="17">
        <v>9.0909090909090917</v>
      </c>
      <c r="K7" s="30">
        <v>11</v>
      </c>
      <c r="L7" s="24">
        <v>3.125</v>
      </c>
      <c r="M7" s="21">
        <v>0</v>
      </c>
      <c r="N7" s="27">
        <v>0</v>
      </c>
    </row>
    <row r="8" spans="2:14" ht="15" customHeight="1" x14ac:dyDescent="0.25">
      <c r="B8" s="5" t="s">
        <v>41</v>
      </c>
      <c r="C8" s="7" t="s">
        <v>42</v>
      </c>
      <c r="D8" s="7" t="s">
        <v>44</v>
      </c>
      <c r="E8" s="3">
        <v>30219</v>
      </c>
      <c r="F8" s="13">
        <v>48</v>
      </c>
      <c r="G8" s="20">
        <v>5</v>
      </c>
      <c r="H8" s="25">
        <v>10.416666666666668</v>
      </c>
      <c r="I8" s="20">
        <v>4</v>
      </c>
      <c r="J8" s="16">
        <v>8.3333333333333321</v>
      </c>
      <c r="K8" s="31">
        <v>1</v>
      </c>
      <c r="L8" s="26">
        <v>2.083333333333333</v>
      </c>
      <c r="M8" s="20">
        <v>0</v>
      </c>
      <c r="N8" s="25">
        <v>0</v>
      </c>
    </row>
    <row r="9" spans="2:14" ht="15" customHeight="1" x14ac:dyDescent="0.25">
      <c r="B9" s="5" t="s">
        <v>41</v>
      </c>
      <c r="C9" s="7" t="s">
        <v>42</v>
      </c>
      <c r="D9" s="7" t="s">
        <v>45</v>
      </c>
      <c r="E9" s="3">
        <v>30208</v>
      </c>
      <c r="F9" s="13">
        <v>159</v>
      </c>
      <c r="G9" s="20">
        <v>6</v>
      </c>
      <c r="H9" s="25">
        <v>3.7735849056603774</v>
      </c>
      <c r="I9" s="20">
        <v>5</v>
      </c>
      <c r="J9" s="16">
        <v>3.1446540880503147</v>
      </c>
      <c r="K9" s="31">
        <v>1</v>
      </c>
      <c r="L9" s="26">
        <v>0.62893081761006298</v>
      </c>
      <c r="M9" s="20">
        <v>0</v>
      </c>
      <c r="N9" s="25">
        <v>0</v>
      </c>
    </row>
    <row r="10" spans="2:14" ht="15" customHeight="1" x14ac:dyDescent="0.25">
      <c r="B10" s="5" t="s">
        <v>41</v>
      </c>
      <c r="C10" s="7" t="s">
        <v>46</v>
      </c>
      <c r="D10" s="7" t="s">
        <v>47</v>
      </c>
      <c r="E10" s="3">
        <v>30610</v>
      </c>
      <c r="F10" s="13">
        <v>107</v>
      </c>
      <c r="G10" s="20">
        <v>6</v>
      </c>
      <c r="H10" s="25">
        <v>5.6074766355140184</v>
      </c>
      <c r="I10" s="20">
        <v>6</v>
      </c>
      <c r="J10" s="16">
        <v>5.6074766355140184</v>
      </c>
      <c r="K10" s="31">
        <v>0</v>
      </c>
      <c r="L10" s="26">
        <v>0</v>
      </c>
      <c r="M10" s="20">
        <v>0</v>
      </c>
      <c r="N10" s="25">
        <v>0</v>
      </c>
    </row>
    <row r="11" spans="2:14" ht="15" customHeight="1" x14ac:dyDescent="0.25">
      <c r="B11" s="5" t="s">
        <v>41</v>
      </c>
      <c r="C11" s="7" t="s">
        <v>46</v>
      </c>
      <c r="D11" s="7" t="s">
        <v>48</v>
      </c>
      <c r="E11" s="3">
        <v>30604</v>
      </c>
      <c r="F11" s="13">
        <v>367</v>
      </c>
      <c r="G11" s="20">
        <v>81</v>
      </c>
      <c r="H11" s="25">
        <v>22.070844686648503</v>
      </c>
      <c r="I11" s="20">
        <v>73</v>
      </c>
      <c r="J11" s="16">
        <v>19.891008174386922</v>
      </c>
      <c r="K11" s="31">
        <v>8</v>
      </c>
      <c r="L11" s="26">
        <v>2.1798365122615802</v>
      </c>
      <c r="M11" s="20">
        <v>0</v>
      </c>
      <c r="N11" s="25">
        <v>0</v>
      </c>
    </row>
    <row r="12" spans="2:14" ht="15" customHeight="1" x14ac:dyDescent="0.25">
      <c r="B12" s="5" t="s">
        <v>41</v>
      </c>
      <c r="C12" s="7" t="s">
        <v>46</v>
      </c>
      <c r="D12" s="7" t="s">
        <v>49</v>
      </c>
      <c r="E12" s="3">
        <v>30611</v>
      </c>
      <c r="F12" s="13">
        <v>83</v>
      </c>
      <c r="G12" s="20">
        <v>4</v>
      </c>
      <c r="H12" s="25">
        <v>4.8192771084337354</v>
      </c>
      <c r="I12" s="20">
        <v>4</v>
      </c>
      <c r="J12" s="16">
        <v>4.8192771084337354</v>
      </c>
      <c r="K12" s="31">
        <v>0</v>
      </c>
      <c r="L12" s="26">
        <v>0</v>
      </c>
      <c r="M12" s="20">
        <v>0</v>
      </c>
      <c r="N12" s="25">
        <v>0</v>
      </c>
    </row>
    <row r="13" spans="2:14" ht="15" customHeight="1" x14ac:dyDescent="0.25">
      <c r="B13" s="5" t="s">
        <v>41</v>
      </c>
      <c r="C13" s="7" t="s">
        <v>46</v>
      </c>
      <c r="D13" s="7" t="s">
        <v>50</v>
      </c>
      <c r="E13" s="3">
        <v>30605</v>
      </c>
      <c r="F13" s="48">
        <v>447</v>
      </c>
      <c r="G13" s="49">
        <v>26</v>
      </c>
      <c r="H13" s="52">
        <v>5.8165548098434003</v>
      </c>
      <c r="I13" s="49">
        <v>22</v>
      </c>
      <c r="J13" s="50">
        <v>4.9217002237136462</v>
      </c>
      <c r="K13" s="51">
        <v>4</v>
      </c>
      <c r="L13" s="53">
        <v>0.89485458612975388</v>
      </c>
      <c r="M13" s="49">
        <v>0</v>
      </c>
      <c r="N13" s="52">
        <v>0</v>
      </c>
    </row>
    <row r="14" spans="2:14" ht="15" customHeight="1" x14ac:dyDescent="0.25">
      <c r="B14" s="5" t="s">
        <v>41</v>
      </c>
      <c r="C14" s="7" t="s">
        <v>46</v>
      </c>
      <c r="D14" s="7" t="s">
        <v>51</v>
      </c>
      <c r="E14" s="3">
        <v>30606</v>
      </c>
      <c r="F14" s="48">
        <v>163</v>
      </c>
      <c r="G14" s="49">
        <v>27</v>
      </c>
      <c r="H14" s="52">
        <v>16.564417177914109</v>
      </c>
      <c r="I14" s="49">
        <v>23</v>
      </c>
      <c r="J14" s="50">
        <v>14.110429447852759</v>
      </c>
      <c r="K14" s="51">
        <v>4</v>
      </c>
      <c r="L14" s="53">
        <v>2.4539877300613497</v>
      </c>
      <c r="M14" s="49">
        <v>0</v>
      </c>
      <c r="N14" s="52">
        <v>0</v>
      </c>
    </row>
    <row r="15" spans="2:14" ht="15" customHeight="1" x14ac:dyDescent="0.25">
      <c r="B15" s="5" t="s">
        <v>41</v>
      </c>
      <c r="C15" s="7" t="s">
        <v>46</v>
      </c>
      <c r="D15" s="7" t="s">
        <v>52</v>
      </c>
      <c r="E15" s="3">
        <v>30609</v>
      </c>
      <c r="F15" s="48">
        <v>202</v>
      </c>
      <c r="G15" s="49">
        <v>29</v>
      </c>
      <c r="H15" s="52">
        <v>14.356435643564355</v>
      </c>
      <c r="I15" s="49">
        <v>28</v>
      </c>
      <c r="J15" s="50">
        <v>13.861386138613863</v>
      </c>
      <c r="K15" s="51">
        <v>1</v>
      </c>
      <c r="L15" s="53">
        <v>0.49504950495049505</v>
      </c>
      <c r="M15" s="49">
        <v>0</v>
      </c>
      <c r="N15" s="52">
        <v>0</v>
      </c>
    </row>
    <row r="16" spans="2:14" ht="15" customHeight="1" x14ac:dyDescent="0.25">
      <c r="B16" s="5" t="s">
        <v>53</v>
      </c>
      <c r="C16" s="7" t="s">
        <v>54</v>
      </c>
      <c r="D16" s="7" t="s">
        <v>53</v>
      </c>
      <c r="E16" s="3">
        <v>50101</v>
      </c>
      <c r="F16" s="48">
        <v>3761</v>
      </c>
      <c r="G16" s="49">
        <v>689</v>
      </c>
      <c r="H16" s="52">
        <v>18.319595852166977</v>
      </c>
      <c r="I16" s="49">
        <v>608</v>
      </c>
      <c r="J16" s="50">
        <v>16.165913320925284</v>
      </c>
      <c r="K16" s="51">
        <v>81</v>
      </c>
      <c r="L16" s="53">
        <v>2.153682531241691</v>
      </c>
      <c r="M16" s="49">
        <v>0</v>
      </c>
      <c r="N16" s="52">
        <v>0</v>
      </c>
    </row>
    <row r="17" spans="2:14" ht="15" customHeight="1" x14ac:dyDescent="0.25">
      <c r="B17" s="5" t="s">
        <v>53</v>
      </c>
      <c r="C17" s="7" t="s">
        <v>55</v>
      </c>
      <c r="D17" s="7" t="s">
        <v>56</v>
      </c>
      <c r="E17" s="3">
        <v>50402</v>
      </c>
      <c r="F17" s="13">
        <v>114</v>
      </c>
      <c r="G17" s="20">
        <v>14</v>
      </c>
      <c r="H17" s="25">
        <v>12.280701754385964</v>
      </c>
      <c r="I17" s="20">
        <v>14</v>
      </c>
      <c r="J17" s="16">
        <v>12.280701754385964</v>
      </c>
      <c r="K17" s="31">
        <v>0</v>
      </c>
      <c r="L17" s="26">
        <v>0</v>
      </c>
      <c r="M17" s="20">
        <v>0</v>
      </c>
      <c r="N17" s="25">
        <v>0</v>
      </c>
    </row>
    <row r="18" spans="2:14" ht="15" customHeight="1" x14ac:dyDescent="0.25">
      <c r="B18" s="5" t="s">
        <v>53</v>
      </c>
      <c r="C18" s="7" t="s">
        <v>55</v>
      </c>
      <c r="D18" s="7" t="s">
        <v>57</v>
      </c>
      <c r="E18" s="3">
        <v>50409</v>
      </c>
      <c r="F18" s="13">
        <v>425</v>
      </c>
      <c r="G18" s="20">
        <v>83</v>
      </c>
      <c r="H18" s="25">
        <v>19.52941176470588</v>
      </c>
      <c r="I18" s="20">
        <v>77</v>
      </c>
      <c r="J18" s="16">
        <v>18.117647058823529</v>
      </c>
      <c r="K18" s="31">
        <v>6</v>
      </c>
      <c r="L18" s="26">
        <v>1.411764705882353</v>
      </c>
      <c r="M18" s="20">
        <v>0</v>
      </c>
      <c r="N18" s="25">
        <v>0</v>
      </c>
    </row>
    <row r="19" spans="2:14" ht="15" customHeight="1" x14ac:dyDescent="0.25">
      <c r="B19" s="5" t="s">
        <v>53</v>
      </c>
      <c r="C19" s="7" t="s">
        <v>55</v>
      </c>
      <c r="D19" s="7" t="s">
        <v>58</v>
      </c>
      <c r="E19" s="3">
        <v>50412</v>
      </c>
      <c r="F19" s="48">
        <v>137</v>
      </c>
      <c r="G19" s="49">
        <v>4</v>
      </c>
      <c r="H19" s="52">
        <v>2.9197080291970803</v>
      </c>
      <c r="I19" s="49">
        <v>2</v>
      </c>
      <c r="J19" s="50">
        <v>1.4598540145985401</v>
      </c>
      <c r="K19" s="51">
        <v>2</v>
      </c>
      <c r="L19" s="53">
        <v>1.4598540145985401</v>
      </c>
      <c r="M19" s="49">
        <v>0</v>
      </c>
      <c r="N19" s="52">
        <v>0</v>
      </c>
    </row>
    <row r="20" spans="2:14" ht="15" customHeight="1" x14ac:dyDescent="0.25">
      <c r="B20" s="5" t="s">
        <v>53</v>
      </c>
      <c r="C20" s="7" t="s">
        <v>55</v>
      </c>
      <c r="D20" s="7" t="s">
        <v>59</v>
      </c>
      <c r="E20" s="3">
        <v>50403</v>
      </c>
      <c r="F20" s="48">
        <v>229</v>
      </c>
      <c r="G20" s="49">
        <v>42</v>
      </c>
      <c r="H20" s="52">
        <v>18.340611353711793</v>
      </c>
      <c r="I20" s="49">
        <v>18</v>
      </c>
      <c r="J20" s="50">
        <v>7.860262008733625</v>
      </c>
      <c r="K20" s="51">
        <v>24</v>
      </c>
      <c r="L20" s="53">
        <v>10.480349344978166</v>
      </c>
      <c r="M20" s="49">
        <v>0</v>
      </c>
      <c r="N20" s="52">
        <v>0</v>
      </c>
    </row>
    <row r="21" spans="2:14" ht="15" customHeight="1" x14ac:dyDescent="0.25">
      <c r="B21" s="5" t="s">
        <v>53</v>
      </c>
      <c r="C21" s="7" t="s">
        <v>55</v>
      </c>
      <c r="D21" s="7" t="s">
        <v>55</v>
      </c>
      <c r="E21" s="3">
        <v>50401</v>
      </c>
      <c r="F21" s="48">
        <v>2116</v>
      </c>
      <c r="G21" s="49">
        <v>279</v>
      </c>
      <c r="H21" s="52">
        <v>13.185255198487713</v>
      </c>
      <c r="I21" s="49">
        <v>261</v>
      </c>
      <c r="J21" s="50">
        <v>12.334593572778827</v>
      </c>
      <c r="K21" s="51">
        <v>18</v>
      </c>
      <c r="L21" s="53">
        <v>0.85066162570888471</v>
      </c>
      <c r="M21" s="49">
        <v>0</v>
      </c>
      <c r="N21" s="52">
        <v>0</v>
      </c>
    </row>
    <row r="22" spans="2:14" ht="15" customHeight="1" x14ac:dyDescent="0.25">
      <c r="B22" s="5" t="s">
        <v>53</v>
      </c>
      <c r="C22" s="7" t="s">
        <v>55</v>
      </c>
      <c r="D22" s="7" t="s">
        <v>60</v>
      </c>
      <c r="E22" s="3">
        <v>50404</v>
      </c>
      <c r="F22" s="48">
        <v>204</v>
      </c>
      <c r="G22" s="49">
        <v>53</v>
      </c>
      <c r="H22" s="52">
        <v>25.980392156862749</v>
      </c>
      <c r="I22" s="49">
        <v>49</v>
      </c>
      <c r="J22" s="50">
        <v>24.019607843137255</v>
      </c>
      <c r="K22" s="51">
        <v>4</v>
      </c>
      <c r="L22" s="53">
        <v>1.9607843137254901</v>
      </c>
      <c r="M22" s="49">
        <v>0</v>
      </c>
      <c r="N22" s="52">
        <v>0</v>
      </c>
    </row>
    <row r="23" spans="2:14" ht="15" customHeight="1" x14ac:dyDescent="0.25">
      <c r="B23" s="5" t="s">
        <v>53</v>
      </c>
      <c r="C23" s="7" t="s">
        <v>55</v>
      </c>
      <c r="D23" s="7" t="s">
        <v>61</v>
      </c>
      <c r="E23" s="3">
        <v>50408</v>
      </c>
      <c r="F23" s="48">
        <v>673</v>
      </c>
      <c r="G23" s="49">
        <v>71</v>
      </c>
      <c r="H23" s="52">
        <v>10.549777117384844</v>
      </c>
      <c r="I23" s="49">
        <v>68</v>
      </c>
      <c r="J23" s="50">
        <v>10.104011887072808</v>
      </c>
      <c r="K23" s="51">
        <v>3</v>
      </c>
      <c r="L23" s="53">
        <v>0.44576523031203563</v>
      </c>
      <c r="M23" s="49">
        <v>0</v>
      </c>
      <c r="N23" s="52">
        <v>0</v>
      </c>
    </row>
    <row r="24" spans="2:14" ht="15" customHeight="1" x14ac:dyDescent="0.25">
      <c r="B24" s="5" t="s">
        <v>53</v>
      </c>
      <c r="C24" s="7" t="s">
        <v>55</v>
      </c>
      <c r="D24" s="7" t="s">
        <v>62</v>
      </c>
      <c r="E24" s="3">
        <v>50405</v>
      </c>
      <c r="F24" s="48">
        <v>467</v>
      </c>
      <c r="G24" s="49">
        <v>48</v>
      </c>
      <c r="H24" s="52">
        <v>10.278372591006423</v>
      </c>
      <c r="I24" s="49">
        <v>45</v>
      </c>
      <c r="J24" s="50">
        <v>9.6359743040685224</v>
      </c>
      <c r="K24" s="51">
        <v>3</v>
      </c>
      <c r="L24" s="53">
        <v>0.64239828693790146</v>
      </c>
      <c r="M24" s="49">
        <v>0</v>
      </c>
      <c r="N24" s="52">
        <v>0</v>
      </c>
    </row>
    <row r="25" spans="2:14" ht="15" customHeight="1" x14ac:dyDescent="0.25">
      <c r="B25" s="5" t="s">
        <v>53</v>
      </c>
      <c r="C25" s="7" t="s">
        <v>55</v>
      </c>
      <c r="D25" s="7" t="s">
        <v>63</v>
      </c>
      <c r="E25" s="3">
        <v>50411</v>
      </c>
      <c r="F25" s="48">
        <v>201</v>
      </c>
      <c r="G25" s="49">
        <v>53</v>
      </c>
      <c r="H25" s="52">
        <v>26.368159203980102</v>
      </c>
      <c r="I25" s="49">
        <v>42</v>
      </c>
      <c r="J25" s="50">
        <v>20.8955223880597</v>
      </c>
      <c r="K25" s="51">
        <v>11</v>
      </c>
      <c r="L25" s="53">
        <v>5.4726368159203984</v>
      </c>
      <c r="M25" s="49">
        <v>0</v>
      </c>
      <c r="N25" s="52">
        <v>0</v>
      </c>
    </row>
    <row r="26" spans="2:14" ht="15" customHeight="1" x14ac:dyDescent="0.25">
      <c r="B26" s="5" t="s">
        <v>53</v>
      </c>
      <c r="C26" s="7" t="s">
        <v>55</v>
      </c>
      <c r="D26" s="7" t="s">
        <v>64</v>
      </c>
      <c r="E26" s="3">
        <v>50406</v>
      </c>
      <c r="F26" s="48">
        <v>266</v>
      </c>
      <c r="G26" s="49">
        <v>50</v>
      </c>
      <c r="H26" s="52">
        <v>18.796992481203006</v>
      </c>
      <c r="I26" s="49">
        <v>39</v>
      </c>
      <c r="J26" s="50">
        <v>14.661654135338345</v>
      </c>
      <c r="K26" s="51">
        <v>11</v>
      </c>
      <c r="L26" s="53">
        <v>4.1353383458646613</v>
      </c>
      <c r="M26" s="49">
        <v>0</v>
      </c>
      <c r="N26" s="52">
        <v>0</v>
      </c>
    </row>
    <row r="27" spans="2:14" ht="15" customHeight="1" x14ac:dyDescent="0.25">
      <c r="B27" s="5" t="s">
        <v>53</v>
      </c>
      <c r="C27" s="7" t="s">
        <v>55</v>
      </c>
      <c r="D27" s="7" t="s">
        <v>65</v>
      </c>
      <c r="E27" s="3">
        <v>50407</v>
      </c>
      <c r="F27" s="48">
        <v>718</v>
      </c>
      <c r="G27" s="49">
        <v>38</v>
      </c>
      <c r="H27" s="52">
        <v>5.2924791086350975</v>
      </c>
      <c r="I27" s="49">
        <v>35</v>
      </c>
      <c r="J27" s="50">
        <v>4.8746518105849583</v>
      </c>
      <c r="K27" s="51">
        <v>3</v>
      </c>
      <c r="L27" s="53">
        <v>0.4178272980501393</v>
      </c>
      <c r="M27" s="49">
        <v>0</v>
      </c>
      <c r="N27" s="52">
        <v>0</v>
      </c>
    </row>
    <row r="28" spans="2:14" ht="15" customHeight="1" x14ac:dyDescent="0.25">
      <c r="B28" s="5" t="s">
        <v>53</v>
      </c>
      <c r="C28" s="7" t="s">
        <v>55</v>
      </c>
      <c r="D28" s="7" t="s">
        <v>66</v>
      </c>
      <c r="E28" s="3">
        <v>50410</v>
      </c>
      <c r="F28" s="48">
        <v>319</v>
      </c>
      <c r="G28" s="49">
        <v>70</v>
      </c>
      <c r="H28" s="52">
        <v>21.9435736677116</v>
      </c>
      <c r="I28" s="49">
        <v>67</v>
      </c>
      <c r="J28" s="50">
        <v>21.003134796238246</v>
      </c>
      <c r="K28" s="51">
        <v>3</v>
      </c>
      <c r="L28" s="53">
        <v>0.94043887147335425</v>
      </c>
      <c r="M28" s="49">
        <v>0</v>
      </c>
      <c r="N28" s="52">
        <v>0</v>
      </c>
    </row>
    <row r="29" spans="2:14" ht="15" customHeight="1" x14ac:dyDescent="0.25">
      <c r="B29" s="5" t="s">
        <v>53</v>
      </c>
      <c r="C29" s="7" t="s">
        <v>67</v>
      </c>
      <c r="D29" s="7" t="s">
        <v>68</v>
      </c>
      <c r="E29" s="3">
        <v>50510</v>
      </c>
      <c r="F29" s="48">
        <v>274</v>
      </c>
      <c r="G29" s="49">
        <v>26</v>
      </c>
      <c r="H29" s="52">
        <v>9.4890510948905096</v>
      </c>
      <c r="I29" s="49">
        <v>22</v>
      </c>
      <c r="J29" s="50">
        <v>8.0291970802919703</v>
      </c>
      <c r="K29" s="51">
        <v>3</v>
      </c>
      <c r="L29" s="53">
        <v>1.0948905109489051</v>
      </c>
      <c r="M29" s="49">
        <v>1</v>
      </c>
      <c r="N29" s="52">
        <v>0.36496350364963503</v>
      </c>
    </row>
    <row r="30" spans="2:14" ht="15" customHeight="1" x14ac:dyDescent="0.25">
      <c r="B30" s="5" t="s">
        <v>53</v>
      </c>
      <c r="C30" s="7" t="s">
        <v>67</v>
      </c>
      <c r="D30" s="7" t="s">
        <v>69</v>
      </c>
      <c r="E30" s="3">
        <v>50502</v>
      </c>
      <c r="F30" s="48">
        <v>643</v>
      </c>
      <c r="G30" s="49">
        <v>442</v>
      </c>
      <c r="H30" s="52">
        <v>68.740279937791598</v>
      </c>
      <c r="I30" s="49">
        <v>211</v>
      </c>
      <c r="J30" s="50">
        <v>32.8149300155521</v>
      </c>
      <c r="K30" s="51">
        <v>230</v>
      </c>
      <c r="L30" s="53">
        <v>35.769828926905134</v>
      </c>
      <c r="M30" s="49">
        <v>1</v>
      </c>
      <c r="N30" s="52">
        <v>0.15552099533437014</v>
      </c>
    </row>
    <row r="31" spans="2:14" ht="15" customHeight="1" x14ac:dyDescent="0.25">
      <c r="B31" s="5" t="s">
        <v>53</v>
      </c>
      <c r="C31" s="7" t="s">
        <v>67</v>
      </c>
      <c r="D31" s="7" t="s">
        <v>70</v>
      </c>
      <c r="E31" s="3">
        <v>50503</v>
      </c>
      <c r="F31" s="48">
        <v>500</v>
      </c>
      <c r="G31" s="49">
        <v>68</v>
      </c>
      <c r="H31" s="52">
        <v>13.600000000000001</v>
      </c>
      <c r="I31" s="49">
        <v>60</v>
      </c>
      <c r="J31" s="50">
        <v>12</v>
      </c>
      <c r="K31" s="51">
        <v>8</v>
      </c>
      <c r="L31" s="53">
        <v>1.6</v>
      </c>
      <c r="M31" s="49">
        <v>0</v>
      </c>
      <c r="N31" s="52">
        <v>0</v>
      </c>
    </row>
    <row r="32" spans="2:14" ht="15" customHeight="1" x14ac:dyDescent="0.25">
      <c r="B32" s="5" t="s">
        <v>53</v>
      </c>
      <c r="C32" s="7" t="s">
        <v>67</v>
      </c>
      <c r="D32" s="7" t="s">
        <v>71</v>
      </c>
      <c r="E32" s="3">
        <v>50504</v>
      </c>
      <c r="F32" s="48">
        <v>66</v>
      </c>
      <c r="G32" s="49">
        <v>22</v>
      </c>
      <c r="H32" s="52">
        <v>33.333333333333329</v>
      </c>
      <c r="I32" s="49">
        <v>17</v>
      </c>
      <c r="J32" s="50">
        <v>25.757575757575758</v>
      </c>
      <c r="K32" s="51">
        <v>5</v>
      </c>
      <c r="L32" s="53">
        <v>7.5757575757575761</v>
      </c>
      <c r="M32" s="49">
        <v>0</v>
      </c>
      <c r="N32" s="52">
        <v>0</v>
      </c>
    </row>
    <row r="33" spans="2:14" ht="15" customHeight="1" x14ac:dyDescent="0.25">
      <c r="B33" s="5" t="s">
        <v>53</v>
      </c>
      <c r="C33" s="7" t="s">
        <v>67</v>
      </c>
      <c r="D33" s="7" t="s">
        <v>72</v>
      </c>
      <c r="E33" s="3">
        <v>50505</v>
      </c>
      <c r="F33" s="48">
        <v>384</v>
      </c>
      <c r="G33" s="49">
        <v>226</v>
      </c>
      <c r="H33" s="52">
        <v>58.854166666666664</v>
      </c>
      <c r="I33" s="49">
        <v>133</v>
      </c>
      <c r="J33" s="50">
        <v>34.635416666666671</v>
      </c>
      <c r="K33" s="51">
        <v>93</v>
      </c>
      <c r="L33" s="53">
        <v>24.21875</v>
      </c>
      <c r="M33" s="49">
        <v>0</v>
      </c>
      <c r="N33" s="52">
        <v>0</v>
      </c>
    </row>
    <row r="34" spans="2:14" ht="15" customHeight="1" x14ac:dyDescent="0.25">
      <c r="B34" s="5" t="s">
        <v>53</v>
      </c>
      <c r="C34" s="7" t="s">
        <v>67</v>
      </c>
      <c r="D34" s="7" t="s">
        <v>72</v>
      </c>
      <c r="E34" s="3">
        <v>50511</v>
      </c>
      <c r="F34" s="48">
        <v>14</v>
      </c>
      <c r="G34" s="49">
        <v>1</v>
      </c>
      <c r="H34" s="52">
        <v>7.1428571428571423</v>
      </c>
      <c r="I34" s="49">
        <v>1</v>
      </c>
      <c r="J34" s="50">
        <v>7.1428571428571423</v>
      </c>
      <c r="K34" s="51">
        <v>0</v>
      </c>
      <c r="L34" s="53">
        <v>0</v>
      </c>
      <c r="M34" s="49">
        <v>0</v>
      </c>
      <c r="N34" s="52">
        <v>0</v>
      </c>
    </row>
    <row r="35" spans="2:14" ht="15" customHeight="1" x14ac:dyDescent="0.25">
      <c r="B35" s="5" t="s">
        <v>53</v>
      </c>
      <c r="C35" s="7" t="s">
        <v>67</v>
      </c>
      <c r="D35" s="7" t="s">
        <v>73</v>
      </c>
      <c r="E35" s="3">
        <v>50506</v>
      </c>
      <c r="F35" s="48">
        <v>105</v>
      </c>
      <c r="G35" s="49">
        <v>50</v>
      </c>
      <c r="H35" s="52">
        <v>47.619047619047613</v>
      </c>
      <c r="I35" s="49">
        <v>47</v>
      </c>
      <c r="J35" s="50">
        <v>44.761904761904766</v>
      </c>
      <c r="K35" s="51">
        <v>3</v>
      </c>
      <c r="L35" s="53">
        <v>2.8571428571428572</v>
      </c>
      <c r="M35" s="49">
        <v>0</v>
      </c>
      <c r="N35" s="52">
        <v>0</v>
      </c>
    </row>
    <row r="36" spans="2:14" ht="15" customHeight="1" x14ac:dyDescent="0.25">
      <c r="B36" s="5" t="s">
        <v>53</v>
      </c>
      <c r="C36" s="7" t="s">
        <v>67</v>
      </c>
      <c r="D36" s="7" t="s">
        <v>74</v>
      </c>
      <c r="E36" s="3">
        <v>50509</v>
      </c>
      <c r="F36" s="48">
        <v>514</v>
      </c>
      <c r="G36" s="49">
        <v>86</v>
      </c>
      <c r="H36" s="52">
        <v>16.731517509727624</v>
      </c>
      <c r="I36" s="49">
        <v>85</v>
      </c>
      <c r="J36" s="50">
        <v>16.536964980544745</v>
      </c>
      <c r="K36" s="51">
        <v>1</v>
      </c>
      <c r="L36" s="53">
        <v>0.19455252918287938</v>
      </c>
      <c r="M36" s="49">
        <v>0</v>
      </c>
      <c r="N36" s="52">
        <v>0</v>
      </c>
    </row>
    <row r="37" spans="2:14" ht="15" customHeight="1" x14ac:dyDescent="0.25">
      <c r="B37" s="5" t="s">
        <v>53</v>
      </c>
      <c r="C37" s="7" t="s">
        <v>67</v>
      </c>
      <c r="D37" s="7" t="s">
        <v>75</v>
      </c>
      <c r="E37" s="3">
        <v>50501</v>
      </c>
      <c r="F37" s="48">
        <v>712</v>
      </c>
      <c r="G37" s="49">
        <v>95</v>
      </c>
      <c r="H37" s="52">
        <v>13.342696629213483</v>
      </c>
      <c r="I37" s="49">
        <v>91</v>
      </c>
      <c r="J37" s="50">
        <v>12.780898876404494</v>
      </c>
      <c r="K37" s="51">
        <v>4</v>
      </c>
      <c r="L37" s="53">
        <v>0.5617977528089888</v>
      </c>
      <c r="M37" s="49">
        <v>0</v>
      </c>
      <c r="N37" s="52">
        <v>0</v>
      </c>
    </row>
    <row r="38" spans="2:14" ht="15" customHeight="1" thickBot="1" x14ac:dyDescent="0.3">
      <c r="B38" s="5" t="s">
        <v>53</v>
      </c>
      <c r="C38" s="7" t="s">
        <v>67</v>
      </c>
      <c r="D38" s="7" t="s">
        <v>76</v>
      </c>
      <c r="E38" s="3">
        <v>50507</v>
      </c>
      <c r="F38" s="48">
        <v>682</v>
      </c>
      <c r="G38" s="49">
        <v>98</v>
      </c>
      <c r="H38" s="52">
        <v>14.369501466275661</v>
      </c>
      <c r="I38" s="49">
        <v>97</v>
      </c>
      <c r="J38" s="50">
        <v>14.222873900293257</v>
      </c>
      <c r="K38" s="51">
        <v>1</v>
      </c>
      <c r="L38" s="53">
        <v>0.1466275659824047</v>
      </c>
      <c r="M38" s="49">
        <v>0</v>
      </c>
      <c r="N38" s="52">
        <v>0</v>
      </c>
    </row>
    <row r="39" spans="2:14" ht="15" customHeight="1" thickBot="1" x14ac:dyDescent="0.3">
      <c r="B39" s="67" t="s">
        <v>30</v>
      </c>
      <c r="C39" s="68"/>
      <c r="D39" s="68"/>
      <c r="E39" s="69"/>
      <c r="F39" s="14">
        <f>SUM(F7:F38)</f>
        <v>15452</v>
      </c>
      <c r="G39" s="22">
        <f>SUM(G7:G38)</f>
        <v>2835</v>
      </c>
      <c r="H39" s="28">
        <f>G39/F39*100</f>
        <v>18.347139528863575</v>
      </c>
      <c r="I39" s="22">
        <f>SUM(I7:I38)</f>
        <v>2286</v>
      </c>
      <c r="J39" s="18">
        <f>I39/F39*100</f>
        <v>14.794201397877297</v>
      </c>
      <c r="K39" s="32">
        <f>SUM(K7:K38)</f>
        <v>547</v>
      </c>
      <c r="L39" s="29">
        <f>K39/F39*100</f>
        <v>3.5399948226766758</v>
      </c>
      <c r="M39" s="22">
        <f>SUM(M7:M38)</f>
        <v>2</v>
      </c>
      <c r="N39" s="28">
        <f>M39/F39*100</f>
        <v>1.2943308309603937E-2</v>
      </c>
    </row>
    <row r="40" spans="2:14" ht="15" customHeight="1" x14ac:dyDescent="0.25">
      <c r="B40" s="2" t="str">
        <f>_xlfn.CONCAT("Fuente: Sistema de Información SIEN - HIS, ",RIGHT(INICIO!C8,4),".")</f>
        <v>Fuente: Sistema de Información SIEN - HIS, 2025.</v>
      </c>
      <c r="C40" s="11"/>
      <c r="D40" s="11"/>
      <c r="E40" s="11"/>
    </row>
    <row r="41" spans="2:14" ht="15" customHeight="1" x14ac:dyDescent="0.25">
      <c r="B41" s="2" t="s">
        <v>39</v>
      </c>
      <c r="C41" s="11"/>
      <c r="D41" s="11"/>
      <c r="E41" s="11"/>
    </row>
    <row r="42" spans="2:14" ht="15" customHeight="1" x14ac:dyDescent="0.25">
      <c r="B42" s="2"/>
    </row>
    <row r="43" spans="2:14" ht="15" customHeight="1" x14ac:dyDescent="0.25">
      <c r="B43" s="2"/>
    </row>
  </sheetData>
  <mergeCells count="12">
    <mergeCell ref="M5:N5"/>
    <mergeCell ref="B39:E39"/>
    <mergeCell ref="B2:N2"/>
    <mergeCell ref="B3:N3"/>
    <mergeCell ref="B5:B6"/>
    <mergeCell ref="C5:C6"/>
    <mergeCell ref="D5:D6"/>
    <mergeCell ref="E5:E6"/>
    <mergeCell ref="F5:F6"/>
    <mergeCell ref="G5:H5"/>
    <mergeCell ref="I5:J5"/>
    <mergeCell ref="K5:L5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EN 0-35m x DISTRITO</vt:lpstr>
      <vt:lpstr>EN 0-59m x DISTRITO</vt:lpstr>
      <vt:lpstr>Anemia 6-35m x DISTRITO</vt:lpstr>
      <vt:lpstr>Anemia 6-59m x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Buddy Santos Rosso</dc:creator>
  <cp:lastModifiedBy>Buddy Santos Rosso</cp:lastModifiedBy>
  <dcterms:created xsi:type="dcterms:W3CDTF">2017-04-12T15:34:52Z</dcterms:created>
  <dcterms:modified xsi:type="dcterms:W3CDTF">2026-02-05T00:13:17Z</dcterms:modified>
</cp:coreProperties>
</file>